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ushanik.javadyan\Desktop\AMPIS\30.03.24\"/>
    </mc:Choice>
  </mc:AlternateContent>
  <xr:revisionPtr revIDLastSave="0" documentId="13_ncr:1_{B59A132D-1E2C-4F8E-8E27-F7101CACEE9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Assets " sheetId="1" r:id="rId1"/>
    <sheet name="stock" sheetId="2" r:id="rId2"/>
    <sheet name="flow" sheetId="3" r:id="rId3"/>
  </sheets>
  <definedNames>
    <definedName name="_xlnm._FilterDatabase" localSheetId="2" hidden="1">flow!$A$38:$L$77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" i="3" l="1"/>
  <c r="J51" i="3" s="1"/>
  <c r="I51" i="3"/>
  <c r="E58" i="3"/>
  <c r="I58" i="3"/>
  <c r="J58" i="3" l="1"/>
</calcChain>
</file>

<file path=xl/sharedStrings.xml><?xml version="1.0" encoding="utf-8"?>
<sst xmlns="http://schemas.openxmlformats.org/spreadsheetml/2006/main" count="211" uniqueCount="89">
  <si>
    <t>Ընդամենը</t>
  </si>
  <si>
    <t>AMFIX</t>
  </si>
  <si>
    <t>AMCON</t>
  </si>
  <si>
    <t>AMBAL</t>
  </si>
  <si>
    <t>CQFIX</t>
  </si>
  <si>
    <t>CQCON</t>
  </si>
  <si>
    <t>CQBAL</t>
  </si>
  <si>
    <t>1. Թողարկված փայերի հաշվարկային արժեք</t>
  </si>
  <si>
    <t xml:space="preserve">  1.1 Թողարկման վճար</t>
  </si>
  <si>
    <t>2. Մարված փայերի հաշվարկային արժեք</t>
  </si>
  <si>
    <t xml:space="preserve">  2.1. Մարման վճար</t>
  </si>
  <si>
    <t>Ընդամենը փայերի ավելացում</t>
  </si>
  <si>
    <t xml:space="preserve">   1  Pension contributions</t>
  </si>
  <si>
    <t xml:space="preserve">      1.1 by program module</t>
  </si>
  <si>
    <t xml:space="preserve">      1.2 by fund selection application</t>
  </si>
  <si>
    <t xml:space="preserve">   2 By share exchange application</t>
  </si>
  <si>
    <t xml:space="preserve">   3   By refund from the Guarantee fund</t>
  </si>
  <si>
    <t xml:space="preserve">   4 By refund from the manager</t>
  </si>
  <si>
    <t xml:space="preserve">   5 By refund from the depository</t>
  </si>
  <si>
    <t xml:space="preserve">   6 By inheritance</t>
  </si>
  <si>
    <t>Total acquired shares</t>
  </si>
  <si>
    <t xml:space="preserve"> 1 by shares exchange</t>
  </si>
  <si>
    <t xml:space="preserve"> 2 by annuity agreement</t>
  </si>
  <si>
    <t xml:space="preserve"> 3 by program payment</t>
  </si>
  <si>
    <t xml:space="preserve"> 4 one time payment</t>
  </si>
  <si>
    <t xml:space="preserve">      4.1 in pension age</t>
  </si>
  <si>
    <t xml:space="preserve">      4.2 in the case of disability</t>
  </si>
  <si>
    <t xml:space="preserve">      4.3 in the case of illness</t>
  </si>
  <si>
    <t xml:space="preserve">      4.4 in the case of inheritance</t>
  </si>
  <si>
    <t xml:space="preserve">      4.5  for foreign citizens - in the case of returning to their native country</t>
  </si>
  <si>
    <t>Total redeemed shares</t>
  </si>
  <si>
    <t>Net change of the number of shares</t>
  </si>
  <si>
    <t>Fixed income funds</t>
  </si>
  <si>
    <t>Conservative funds</t>
  </si>
  <si>
    <t>Balanced funds</t>
  </si>
  <si>
    <t>Total</t>
  </si>
  <si>
    <t>num</t>
  </si>
  <si>
    <r>
      <rPr>
        <vertAlign val="superscript"/>
        <sz val="10"/>
        <rFont val="GHEA Grapalat"/>
        <family val="3"/>
      </rPr>
      <t>1</t>
    </r>
    <r>
      <rPr>
        <sz val="10"/>
        <rFont val="GHEA Grapalat"/>
        <family val="3"/>
      </rPr>
      <t xml:space="preserve"> (+) net increase (-) net decrease</t>
    </r>
  </si>
  <si>
    <t>thnd. AMD</t>
  </si>
  <si>
    <t>Value of issued shares</t>
  </si>
  <si>
    <t>Value of redeemed shares</t>
  </si>
  <si>
    <t>Net change</t>
  </si>
  <si>
    <t>Members born before 1951, of which</t>
  </si>
  <si>
    <t>male</t>
  </si>
  <si>
    <t>female</t>
  </si>
  <si>
    <t>Members born 1952-1974, of which</t>
  </si>
  <si>
    <t>Members born 1975-1985, of which</t>
  </si>
  <si>
    <t>Members born 1986-1998, of which</t>
  </si>
  <si>
    <t>Members born after 1998, of which</t>
  </si>
  <si>
    <t>Total, of which</t>
  </si>
  <si>
    <t xml:space="preserve"> Main indicators of pension funds</t>
  </si>
  <si>
    <t>tnd AMD</t>
  </si>
  <si>
    <t>Table 1</t>
  </si>
  <si>
    <t>Fixed Income funds</t>
  </si>
  <si>
    <t>Net Asset value</t>
  </si>
  <si>
    <t>Cash and deposits</t>
  </si>
  <si>
    <t>Bonds, of which</t>
  </si>
  <si>
    <t>Government bonds of RA</t>
  </si>
  <si>
    <t>Other bonds</t>
  </si>
  <si>
    <t>Other assets</t>
  </si>
  <si>
    <t>Total assets</t>
  </si>
  <si>
    <t>Total liabilities</t>
  </si>
  <si>
    <t>Net asset value per share (AMD)</t>
  </si>
  <si>
    <t>Annual Yield %  1</t>
  </si>
  <si>
    <t>Yield from initiation %  1</t>
  </si>
  <si>
    <t>Fixed</t>
  </si>
  <si>
    <t>Conservative</t>
  </si>
  <si>
    <t>Balanced</t>
  </si>
  <si>
    <t>people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</si>
  <si>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</si>
  <si>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</si>
  <si>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</si>
  <si>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</si>
  <si>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</si>
  <si>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</si>
  <si>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</si>
  <si>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</si>
  <si>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</si>
  <si>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</si>
  <si>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</si>
  <si>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</si>
  <si>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X</t>
  </si>
  <si>
    <t>of which currency</t>
  </si>
  <si>
    <t>Table 5. Issuance and redemption of shares (2023/2024)</t>
  </si>
  <si>
    <t>Table 2. Number of shares of pension funds members by age and gender (03/2024)</t>
  </si>
  <si>
    <t>31.03.2024</t>
  </si>
  <si>
    <t>Table 3. Number of pension funds members by age and gender (03/2024)</t>
  </si>
  <si>
    <t>Table 4. Monthly change of the number of shares (03/2024)</t>
  </si>
  <si>
    <t>Shares and collective Investment Scheemes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</si>
</sst>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1" x14ac:knownFonts="1">
    <font>
      <sz val="11"/>
      <color theme="1"/>
      <name val="GHEA Grapalat"/>
      <family val="2"/>
    </font>
    <font>
      <sz val="11"/>
      <color theme="1"/>
      <name val="GHEA Grapalat"/>
      <family val="2"/>
    </font>
    <font>
      <b/>
      <sz val="14"/>
      <color theme="1"/>
      <name val="Arial Armenian"/>
      <family val="2"/>
    </font>
    <font>
      <sz val="11"/>
      <color theme="6" tint="-0.499984740745262"/>
      <name val="Arial Armenian"/>
      <family val="2"/>
    </font>
    <font>
      <b/>
      <sz val="11"/>
      <color theme="1"/>
      <name val="GHEA Grapalat"/>
      <family val="3"/>
    </font>
    <font>
      <b/>
      <i/>
      <sz val="11"/>
      <color theme="1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i/>
      <sz val="11"/>
      <color theme="1"/>
      <name val="GHEA Grapalat"/>
      <family val="3"/>
    </font>
    <font>
      <b/>
      <sz val="10"/>
      <name val="GHEA Grapalat"/>
      <family val="3"/>
    </font>
    <font>
      <b/>
      <i/>
      <sz val="10"/>
      <name val="GHEA Grapalat"/>
      <family val="3"/>
    </font>
    <font>
      <b/>
      <i/>
      <sz val="10"/>
      <color theme="1"/>
      <name val="GHEA Grapalat"/>
      <family val="3"/>
    </font>
    <font>
      <b/>
      <sz val="9"/>
      <color theme="1"/>
      <name val="GHEA Grapalat"/>
      <family val="3"/>
    </font>
    <font>
      <sz val="10"/>
      <name val="GHEA Grapalat"/>
      <family val="3"/>
    </font>
    <font>
      <sz val="11"/>
      <name val="GHEA Grapalat"/>
      <family val="2"/>
    </font>
    <font>
      <sz val="10"/>
      <color theme="1"/>
      <name val="GHEA Grapalat"/>
      <family val="3"/>
    </font>
    <font>
      <b/>
      <sz val="9"/>
      <name val="GHEA Grapalat"/>
      <family val="3"/>
    </font>
    <font>
      <vertAlign val="superscript"/>
      <sz val="10"/>
      <name val="GHEA Grapalat"/>
      <family val="3"/>
    </font>
    <font>
      <sz val="10"/>
      <name val="Times Armenian"/>
      <family val="1"/>
    </font>
    <font>
      <sz val="10"/>
      <name val="Arial"/>
      <family val="2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9" fillId="0" borderId="0"/>
    <xf numFmtId="0" fontId="19" fillId="0" borderId="0"/>
    <xf numFmtId="0" fontId="20" fillId="0" borderId="0"/>
  </cellStyleXfs>
  <cellXfs count="87">
    <xf numFmtId="0" fontId="0" fillId="0" borderId="0" xfId="0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164" fontId="4" fillId="0" borderId="8" xfId="0" applyNumberFormat="1" applyFont="1" applyFill="1" applyBorder="1" applyProtection="1">
      <protection locked="0"/>
    </xf>
    <xf numFmtId="0" fontId="0" fillId="0" borderId="0" xfId="0" applyFill="1" applyProtection="1">
      <protection locked="0"/>
    </xf>
    <xf numFmtId="3" fontId="4" fillId="0" borderId="11" xfId="0" applyNumberFormat="1" applyFont="1" applyFill="1" applyBorder="1" applyAlignment="1" applyProtection="1">
      <alignment vertical="center" wrapText="1"/>
      <protection locked="0"/>
    </xf>
    <xf numFmtId="164" fontId="0" fillId="2" borderId="0" xfId="0" applyNumberFormat="1" applyFill="1" applyProtection="1">
      <protection locked="0"/>
    </xf>
    <xf numFmtId="3" fontId="6" fillId="0" borderId="11" xfId="0" applyNumberFormat="1" applyFont="1" applyFill="1" applyBorder="1" applyAlignment="1" applyProtection="1">
      <alignment vertical="center" wrapText="1"/>
      <protection locked="0"/>
    </xf>
    <xf numFmtId="164" fontId="7" fillId="2" borderId="0" xfId="0" applyNumberFormat="1" applyFont="1" applyFill="1" applyProtection="1">
      <protection locked="0"/>
    </xf>
    <xf numFmtId="0" fontId="7" fillId="2" borderId="0" xfId="0" applyFont="1" applyFill="1" applyProtection="1">
      <protection locked="0"/>
    </xf>
    <xf numFmtId="0" fontId="7" fillId="0" borderId="0" xfId="0" applyFont="1" applyProtection="1">
      <protection locked="0"/>
    </xf>
    <xf numFmtId="3" fontId="4" fillId="0" borderId="10" xfId="0" applyNumberFormat="1" applyFont="1" applyFill="1" applyBorder="1" applyAlignment="1" applyProtection="1">
      <alignment vertical="center" wrapText="1"/>
      <protection locked="0"/>
    </xf>
    <xf numFmtId="3" fontId="4" fillId="0" borderId="5" xfId="0" applyNumberFormat="1" applyFont="1" applyFill="1" applyBorder="1" applyAlignment="1" applyProtection="1">
      <alignment vertical="center" wrapText="1"/>
      <protection locked="0"/>
    </xf>
    <xf numFmtId="43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64" fontId="0" fillId="2" borderId="0" xfId="0" applyNumberFormat="1" applyFill="1" applyBorder="1" applyProtection="1">
      <protection locked="0"/>
    </xf>
    <xf numFmtId="10" fontId="0" fillId="2" borderId="0" xfId="2" applyNumberFormat="1" applyFont="1" applyFill="1" applyProtection="1">
      <protection locked="0"/>
    </xf>
    <xf numFmtId="0" fontId="0" fillId="0" borderId="10" xfId="0" applyBorder="1"/>
    <xf numFmtId="0" fontId="12" fillId="0" borderId="10" xfId="0" applyFont="1" applyBorder="1" applyAlignment="1">
      <alignment wrapText="1"/>
    </xf>
    <xf numFmtId="0" fontId="12" fillId="0" borderId="10" xfId="0" applyFont="1" applyBorder="1"/>
    <xf numFmtId="0" fontId="13" fillId="0" borderId="10" xfId="0" applyNumberFormat="1" applyFont="1" applyBorder="1" applyAlignment="1">
      <alignment wrapText="1"/>
    </xf>
    <xf numFmtId="3" fontId="0" fillId="0" borderId="10" xfId="0" applyNumberFormat="1" applyBorder="1"/>
    <xf numFmtId="0" fontId="13" fillId="0" borderId="10" xfId="0" applyNumberFormat="1" applyFont="1" applyBorder="1" applyAlignment="1">
      <alignment horizontal="left" wrapText="1" indent="1"/>
    </xf>
    <xf numFmtId="0" fontId="13" fillId="4" borderId="10" xfId="0" applyNumberFormat="1" applyFont="1" applyFill="1" applyBorder="1" applyAlignment="1">
      <alignment wrapText="1"/>
    </xf>
    <xf numFmtId="3" fontId="0" fillId="4" borderId="10" xfId="0" applyNumberFormat="1" applyFill="1" applyBorder="1"/>
    <xf numFmtId="3" fontId="0" fillId="0" borderId="0" xfId="0" applyNumberFormat="1"/>
    <xf numFmtId="0" fontId="13" fillId="0" borderId="10" xfId="0" applyNumberFormat="1" applyFont="1" applyBorder="1" applyAlignment="1">
      <alignment horizontal="center" wrapText="1"/>
    </xf>
    <xf numFmtId="164" fontId="0" fillId="0" borderId="0" xfId="1" applyNumberFormat="1" applyFont="1"/>
    <xf numFmtId="164" fontId="0" fillId="0" borderId="0" xfId="0" applyNumberFormat="1"/>
    <xf numFmtId="0" fontId="0" fillId="0" borderId="10" xfId="0" applyFill="1" applyBorder="1"/>
    <xf numFmtId="164" fontId="14" fillId="0" borderId="10" xfId="0" applyNumberFormat="1" applyFont="1" applyBorder="1"/>
    <xf numFmtId="0" fontId="15" fillId="0" borderId="0" xfId="0" applyFont="1" applyAlignment="1">
      <alignment vertical="top" wrapText="1"/>
    </xf>
    <xf numFmtId="0" fontId="16" fillId="0" borderId="10" xfId="0" applyNumberFormat="1" applyFont="1" applyBorder="1" applyAlignment="1">
      <alignment vertical="top" wrapText="1"/>
    </xf>
    <xf numFmtId="0" fontId="16" fillId="0" borderId="0" xfId="0" applyNumberFormat="1" applyFont="1" applyBorder="1" applyAlignment="1">
      <alignment vertical="top" wrapText="1"/>
    </xf>
    <xf numFmtId="0" fontId="13" fillId="0" borderId="10" xfId="0" applyNumberFormat="1" applyFont="1" applyBorder="1"/>
    <xf numFmtId="3" fontId="9" fillId="0" borderId="1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 applyProtection="1">
      <alignment horizontal="right"/>
      <protection locked="0"/>
    </xf>
    <xf numFmtId="0" fontId="13" fillId="0" borderId="10" xfId="0" applyNumberFormat="1" applyFont="1" applyFill="1" applyBorder="1"/>
    <xf numFmtId="0" fontId="9" fillId="4" borderId="10" xfId="0" applyNumberFormat="1" applyFont="1" applyFill="1" applyBorder="1"/>
    <xf numFmtId="3" fontId="9" fillId="4" borderId="10" xfId="0" applyNumberFormat="1" applyFont="1" applyFill="1" applyBorder="1" applyAlignment="1">
      <alignment horizontal="right"/>
    </xf>
    <xf numFmtId="0" fontId="13" fillId="0" borderId="10" xfId="0" applyNumberFormat="1" applyFont="1" applyBorder="1" applyAlignment="1">
      <alignment vertical="top" wrapText="1"/>
    </xf>
    <xf numFmtId="0" fontId="13" fillId="0" borderId="10" xfId="0" applyNumberFormat="1" applyFont="1" applyFill="1" applyBorder="1" applyAlignment="1">
      <alignment vertical="top" wrapText="1"/>
    </xf>
    <xf numFmtId="0" fontId="13" fillId="0" borderId="0" xfId="0" applyNumberFormat="1" applyFont="1" applyFill="1" applyBorder="1" applyAlignment="1">
      <alignment vertical="top" wrapText="1"/>
    </xf>
    <xf numFmtId="0" fontId="0" fillId="2" borderId="0" xfId="0" applyFill="1"/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164" fontId="0" fillId="0" borderId="10" xfId="0" applyNumberFormat="1" applyFill="1" applyBorder="1" applyProtection="1"/>
    <xf numFmtId="164" fontId="4" fillId="4" borderId="10" xfId="0" applyNumberFormat="1" applyFont="1" applyFill="1" applyBorder="1" applyAlignment="1" applyProtection="1">
      <alignment horizontal="center"/>
    </xf>
    <xf numFmtId="0" fontId="11" fillId="3" borderId="9" xfId="0" applyFont="1" applyFill="1" applyBorder="1" applyAlignment="1" applyProtection="1">
      <alignment horizontal="center" wrapText="1"/>
      <protection locked="0"/>
    </xf>
    <xf numFmtId="10" fontId="0" fillId="0" borderId="10" xfId="2" applyNumberFormat="1" applyFont="1" applyFill="1" applyBorder="1" applyProtection="1"/>
    <xf numFmtId="164" fontId="0" fillId="0" borderId="10" xfId="0" applyNumberFormat="1" applyFill="1" applyBorder="1" applyAlignment="1" applyProtection="1">
      <alignment horizontal="center"/>
    </xf>
    <xf numFmtId="43" fontId="0" fillId="0" borderId="0" xfId="1" applyFont="1"/>
    <xf numFmtId="164" fontId="14" fillId="0" borderId="10" xfId="1" applyNumberFormat="1" applyFont="1" applyBorder="1"/>
    <xf numFmtId="164" fontId="0" fillId="0" borderId="10" xfId="1" applyNumberFormat="1" applyFont="1" applyBorder="1"/>
    <xf numFmtId="164" fontId="0" fillId="0" borderId="14" xfId="1" applyNumberFormat="1" applyFont="1" applyBorder="1"/>
    <xf numFmtId="17" fontId="0" fillId="0" borderId="10" xfId="0" applyNumberFormat="1" applyBorder="1"/>
    <xf numFmtId="3" fontId="8" fillId="2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horizontal="center" wrapText="1"/>
    </xf>
    <xf numFmtId="0" fontId="0" fillId="2" borderId="0" xfId="0" applyFill="1" applyBorder="1" applyAlignment="1">
      <alignment horizontal="right"/>
    </xf>
    <xf numFmtId="0" fontId="4" fillId="2" borderId="7" xfId="0" applyFont="1" applyFill="1" applyBorder="1" applyAlignment="1">
      <alignment horizontal="left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3" borderId="2" xfId="0" applyNumberFormat="1" applyFont="1" applyFill="1" applyBorder="1" applyAlignment="1">
      <alignment horizontal="center"/>
    </xf>
    <xf numFmtId="0" fontId="5" fillId="3" borderId="3" xfId="0" applyNumberFormat="1" applyFont="1" applyFill="1" applyBorder="1" applyAlignment="1">
      <alignment horizontal="center"/>
    </xf>
    <xf numFmtId="0" fontId="5" fillId="3" borderId="15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2" fillId="2" borderId="0" xfId="0" applyFont="1" applyFill="1" applyAlignment="1" applyProtection="1">
      <alignment horizontal="center" wrapText="1"/>
      <protection locked="0"/>
    </xf>
    <xf numFmtId="0" fontId="9" fillId="3" borderId="0" xfId="0" applyNumberFormat="1" applyFont="1" applyFill="1" applyBorder="1" applyAlignment="1">
      <alignment horizontal="left" wrapText="1"/>
    </xf>
    <xf numFmtId="0" fontId="11" fillId="0" borderId="12" xfId="0" applyFont="1" applyBorder="1" applyAlignment="1">
      <alignment horizontal="right"/>
    </xf>
    <xf numFmtId="0" fontId="10" fillId="3" borderId="0" xfId="0" applyNumberFormat="1" applyFont="1" applyFill="1" applyBorder="1" applyAlignment="1">
      <alignment wrapText="1"/>
    </xf>
    <xf numFmtId="0" fontId="9" fillId="3" borderId="0" xfId="0" applyNumberFormat="1" applyFont="1" applyFill="1" applyBorder="1" applyAlignment="1">
      <alignment wrapText="1"/>
    </xf>
    <xf numFmtId="0" fontId="9" fillId="3" borderId="10" xfId="0" applyNumberFormat="1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/>
    </xf>
    <xf numFmtId="0" fontId="11" fillId="0" borderId="10" xfId="0" applyFont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12" fillId="0" borderId="14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</cellXfs>
  <cellStyles count="7">
    <cellStyle name="Comma" xfId="1" builtinId="3"/>
    <cellStyle name="Normal" xfId="0" builtinId="0"/>
    <cellStyle name="Normal 4" xfId="3" xr:uid="{00000000-0005-0000-0000-000002000000}"/>
    <cellStyle name="Percent" xfId="2" builtinId="5"/>
    <cellStyle name="Standard 2" xfId="4" xr:uid="{00000000-0005-0000-0000-000004000000}"/>
    <cellStyle name="Standard 3" xfId="5" xr:uid="{00000000-0005-0000-0000-000005000000}"/>
    <cellStyle name="Standard_cavosi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35"/>
  <sheetViews>
    <sheetView topLeftCell="A4" zoomScale="115" zoomScaleNormal="115" workbookViewId="0">
      <selection activeCell="A19" sqref="A19"/>
    </sheetView>
  </sheetViews>
  <sheetFormatPr defaultColWidth="8.88671875" defaultRowHeight="16.5" x14ac:dyDescent="0.3"/>
  <cols>
    <col min="1" max="1" width="31.21875" style="2" customWidth="1"/>
    <col min="2" max="2" width="11.77734375" style="2" customWidth="1"/>
    <col min="3" max="3" width="13.5546875" style="2" customWidth="1"/>
    <col min="4" max="4" width="18" style="2" bestFit="1" customWidth="1"/>
    <col min="5" max="5" width="16.33203125" style="2" bestFit="1" customWidth="1"/>
    <col min="6" max="6" width="13.77734375" style="2" customWidth="1"/>
    <col min="7" max="7" width="13.5546875" style="2" customWidth="1"/>
    <col min="8" max="8" width="15.109375" style="2" customWidth="1"/>
    <col min="9" max="9" width="13.44140625" style="2" bestFit="1" customWidth="1"/>
    <col min="10" max="10" width="10.44140625" style="1" bestFit="1" customWidth="1"/>
    <col min="11" max="33" width="8.88671875" style="1"/>
    <col min="34" max="16384" width="8.88671875" style="2"/>
  </cols>
  <sheetData>
    <row r="1" spans="1:33" x14ac:dyDescent="0.3">
      <c r="A1" s="44"/>
      <c r="B1" s="44"/>
      <c r="C1" s="44"/>
      <c r="D1" s="44"/>
      <c r="E1" s="44"/>
      <c r="F1" s="44"/>
      <c r="G1" s="44"/>
      <c r="H1" s="44"/>
      <c r="I1" s="44"/>
    </row>
    <row r="2" spans="1:33" x14ac:dyDescent="0.3">
      <c r="A2" s="44"/>
      <c r="B2" s="44"/>
      <c r="C2" s="44"/>
      <c r="D2" s="44"/>
      <c r="E2" s="44"/>
      <c r="F2" s="44"/>
      <c r="G2" s="44"/>
      <c r="H2" s="44"/>
      <c r="I2" s="44"/>
    </row>
    <row r="3" spans="1:33" ht="18" customHeight="1" x14ac:dyDescent="0.3">
      <c r="A3" s="58" t="s">
        <v>50</v>
      </c>
      <c r="B3" s="58"/>
      <c r="C3" s="58"/>
      <c r="D3" s="58"/>
      <c r="E3" s="58"/>
      <c r="F3" s="58"/>
      <c r="G3" s="58"/>
      <c r="H3" s="58"/>
      <c r="I3" s="58"/>
    </row>
    <row r="4" spans="1:33" ht="18.75" x14ac:dyDescent="0.3">
      <c r="A4" s="45"/>
      <c r="B4" s="45"/>
      <c r="C4" s="74" t="s">
        <v>85</v>
      </c>
      <c r="D4" s="74"/>
      <c r="E4" s="74"/>
      <c r="F4" s="74"/>
      <c r="G4" s="74"/>
      <c r="H4" s="44"/>
      <c r="I4" s="46"/>
    </row>
    <row r="5" spans="1:33" x14ac:dyDescent="0.3">
      <c r="A5" s="59" t="s">
        <v>51</v>
      </c>
      <c r="B5" s="59"/>
      <c r="C5" s="59"/>
      <c r="D5" s="59"/>
      <c r="E5" s="59"/>
      <c r="F5" s="59"/>
      <c r="G5" s="59"/>
      <c r="H5" s="59"/>
      <c r="I5" s="59"/>
    </row>
    <row r="6" spans="1:33" ht="17.25" thickBot="1" x14ac:dyDescent="0.35">
      <c r="A6" s="60" t="s">
        <v>52</v>
      </c>
      <c r="B6" s="60"/>
      <c r="C6" s="60"/>
      <c r="D6" s="60"/>
      <c r="E6" s="60"/>
      <c r="F6" s="60"/>
      <c r="G6" s="60"/>
      <c r="H6" s="60"/>
      <c r="I6" s="60"/>
    </row>
    <row r="7" spans="1:33" x14ac:dyDescent="0.3">
      <c r="A7" s="61"/>
      <c r="B7" s="63"/>
      <c r="C7" s="64"/>
      <c r="D7" s="64"/>
      <c r="E7" s="64"/>
      <c r="F7" s="64"/>
      <c r="G7" s="65"/>
      <c r="H7" s="66" t="s">
        <v>35</v>
      </c>
      <c r="I7" s="67"/>
    </row>
    <row r="8" spans="1:33" ht="17.25" thickBot="1" x14ac:dyDescent="0.35">
      <c r="A8" s="62"/>
      <c r="B8" s="70" t="s">
        <v>34</v>
      </c>
      <c r="C8" s="71"/>
      <c r="D8" s="70" t="s">
        <v>33</v>
      </c>
      <c r="E8" s="71"/>
      <c r="F8" s="72" t="s">
        <v>53</v>
      </c>
      <c r="G8" s="73"/>
      <c r="H8" s="68"/>
      <c r="I8" s="69"/>
    </row>
    <row r="9" spans="1:33" s="4" customFormat="1" x14ac:dyDescent="0.3">
      <c r="A9" s="3"/>
      <c r="B9" s="49" t="s">
        <v>35</v>
      </c>
      <c r="C9" s="49" t="s">
        <v>82</v>
      </c>
      <c r="D9" s="49" t="s">
        <v>35</v>
      </c>
      <c r="E9" s="49" t="s">
        <v>82</v>
      </c>
      <c r="F9" s="49" t="s">
        <v>35</v>
      </c>
      <c r="G9" s="49" t="s">
        <v>82</v>
      </c>
      <c r="H9" s="49" t="s">
        <v>35</v>
      </c>
      <c r="I9" s="49" t="s">
        <v>82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x14ac:dyDescent="0.3">
      <c r="A10" s="5" t="s">
        <v>54</v>
      </c>
      <c r="B10" s="47">
        <v>9879858.6753400005</v>
      </c>
      <c r="C10" s="48" t="s">
        <v>81</v>
      </c>
      <c r="D10" s="47">
        <v>861766004.53890991</v>
      </c>
      <c r="E10" s="48" t="s">
        <v>81</v>
      </c>
      <c r="F10" s="47">
        <v>7017573.9940399993</v>
      </c>
      <c r="G10" s="48" t="s">
        <v>81</v>
      </c>
      <c r="H10" s="47">
        <v>878663437.20828998</v>
      </c>
      <c r="I10" s="48" t="s">
        <v>81</v>
      </c>
    </row>
    <row r="11" spans="1:33" x14ac:dyDescent="0.3">
      <c r="A11" s="5" t="s">
        <v>55</v>
      </c>
      <c r="B11" s="47">
        <v>1834102.26862</v>
      </c>
      <c r="C11" s="51">
        <v>1877.3480500000001</v>
      </c>
      <c r="D11" s="47">
        <v>168403014.86747</v>
      </c>
      <c r="E11" s="47">
        <v>4128526.3943399996</v>
      </c>
      <c r="F11" s="47">
        <v>1467174.9072799999</v>
      </c>
      <c r="G11" s="47">
        <v>76244.483359999998</v>
      </c>
      <c r="H11" s="47">
        <v>171704292.04337001</v>
      </c>
      <c r="I11" s="47">
        <v>4206648.2257500002</v>
      </c>
      <c r="K11" s="6"/>
    </row>
    <row r="12" spans="1:33" x14ac:dyDescent="0.3">
      <c r="A12" s="5" t="s">
        <v>56</v>
      </c>
      <c r="B12" s="47">
        <v>4737912.9689299995</v>
      </c>
      <c r="C12" s="51">
        <v>164485.35298000003</v>
      </c>
      <c r="D12" s="47">
        <v>409976837.91458994</v>
      </c>
      <c r="E12" s="47">
        <v>7803709.0570200002</v>
      </c>
      <c r="F12" s="47">
        <v>3860292.9648000002</v>
      </c>
      <c r="G12" s="47">
        <v>205389.13073000003</v>
      </c>
      <c r="H12" s="47">
        <v>418575043.84831995</v>
      </c>
      <c r="I12" s="47">
        <v>8173583.5407300005</v>
      </c>
    </row>
    <row r="13" spans="1:33" x14ac:dyDescent="0.3">
      <c r="A13" s="5" t="s">
        <v>57</v>
      </c>
      <c r="B13" s="47">
        <v>3737625.8062</v>
      </c>
      <c r="C13" s="51">
        <v>148002.14489</v>
      </c>
      <c r="D13" s="47">
        <v>366918243.55053997</v>
      </c>
      <c r="E13" s="47">
        <v>7307726.8305500001</v>
      </c>
      <c r="F13" s="47">
        <v>2910863.9978200002</v>
      </c>
      <c r="G13" s="47">
        <v>148002.14489</v>
      </c>
      <c r="H13" s="47">
        <v>373566733.35456002</v>
      </c>
      <c r="I13" s="47">
        <v>7603731.1203300003</v>
      </c>
    </row>
    <row r="14" spans="1:33" x14ac:dyDescent="0.3">
      <c r="A14" s="5" t="s">
        <v>58</v>
      </c>
      <c r="B14" s="47">
        <v>1000287.16273</v>
      </c>
      <c r="C14" s="51">
        <v>16483.20809</v>
      </c>
      <c r="D14" s="47">
        <v>43058594.364050001</v>
      </c>
      <c r="E14" s="47">
        <v>495982.22646999999</v>
      </c>
      <c r="F14" s="47">
        <v>949428.96698000003</v>
      </c>
      <c r="G14" s="47">
        <v>57386.985840000001</v>
      </c>
      <c r="H14" s="47">
        <v>45008310.493760005</v>
      </c>
      <c r="I14" s="47">
        <v>569852.42039999994</v>
      </c>
    </row>
    <row r="15" spans="1:33" s="10" customFormat="1" ht="33" x14ac:dyDescent="0.3">
      <c r="A15" s="7" t="s">
        <v>88</v>
      </c>
      <c r="B15" s="47">
        <v>3393064.8346299999</v>
      </c>
      <c r="C15" s="51">
        <v>3330122.39512</v>
      </c>
      <c r="D15" s="47">
        <v>283859554.81962001</v>
      </c>
      <c r="E15" s="51">
        <v>282282889.81962001</v>
      </c>
      <c r="F15" s="47">
        <v>1687419.2095999999</v>
      </c>
      <c r="G15" s="51">
        <v>1687419.2095999999</v>
      </c>
      <c r="H15" s="47">
        <v>288940038.86385</v>
      </c>
      <c r="I15" s="47">
        <v>287300431.42434001</v>
      </c>
      <c r="J15" s="1"/>
      <c r="K15" s="8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s="10" customFormat="1" x14ac:dyDescent="0.3">
      <c r="A16" s="7" t="s">
        <v>59</v>
      </c>
      <c r="B16" s="47">
        <v>7815.8718300000028</v>
      </c>
      <c r="C16" s="48" t="s">
        <v>81</v>
      </c>
      <c r="D16" s="47">
        <v>1815128.5687200001</v>
      </c>
      <c r="E16" s="48" t="s">
        <v>81</v>
      </c>
      <c r="F16" s="47">
        <v>7505.527430000001</v>
      </c>
      <c r="G16" s="48" t="s">
        <v>81</v>
      </c>
      <c r="H16" s="47">
        <v>1830449.9679800002</v>
      </c>
      <c r="I16" s="48" t="s">
        <v>81</v>
      </c>
      <c r="J16" s="1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x14ac:dyDescent="0.3">
      <c r="A17" s="5" t="s">
        <v>60</v>
      </c>
      <c r="B17" s="47">
        <v>9972895.9440099988</v>
      </c>
      <c r="C17" s="51">
        <v>3496485.0961500006</v>
      </c>
      <c r="D17" s="47">
        <v>864054536.1703999</v>
      </c>
      <c r="E17" s="51">
        <v>295961482.31748998</v>
      </c>
      <c r="F17" s="47">
        <v>7022392.6091099996</v>
      </c>
      <c r="G17" s="51">
        <v>1969052.8236899998</v>
      </c>
      <c r="H17" s="47">
        <v>881049824.72351992</v>
      </c>
      <c r="I17" s="47">
        <v>301427020.23732996</v>
      </c>
      <c r="K17" s="6"/>
      <c r="AB17" s="2"/>
      <c r="AC17" s="2"/>
      <c r="AD17" s="2"/>
      <c r="AE17" s="2"/>
      <c r="AF17" s="2"/>
      <c r="AG17" s="2"/>
    </row>
    <row r="18" spans="1:33" x14ac:dyDescent="0.3">
      <c r="A18" s="5" t="s">
        <v>61</v>
      </c>
      <c r="B18" s="47">
        <v>93037.268670000005</v>
      </c>
      <c r="C18" s="48" t="s">
        <v>81</v>
      </c>
      <c r="D18" s="47">
        <v>2288531.6314900001</v>
      </c>
      <c r="E18" s="48" t="s">
        <v>81</v>
      </c>
      <c r="F18" s="47">
        <v>4818.6150700000007</v>
      </c>
      <c r="G18" s="48" t="s">
        <v>81</v>
      </c>
      <c r="H18" s="47">
        <v>2386387.51523</v>
      </c>
      <c r="I18" s="48" t="s">
        <v>81</v>
      </c>
      <c r="AB18" s="2"/>
      <c r="AC18" s="2"/>
      <c r="AD18" s="2"/>
      <c r="AE18" s="2"/>
      <c r="AF18" s="2"/>
      <c r="AG18" s="2"/>
    </row>
    <row r="19" spans="1:33" x14ac:dyDescent="0.3">
      <c r="A19" s="5"/>
      <c r="B19" s="47"/>
      <c r="C19" s="51"/>
      <c r="D19" s="47"/>
      <c r="E19" s="51"/>
      <c r="F19" s="47"/>
      <c r="G19" s="51"/>
      <c r="H19" s="47"/>
      <c r="I19" s="47"/>
      <c r="AB19" s="2"/>
      <c r="AC19" s="2"/>
      <c r="AD19" s="2"/>
      <c r="AE19" s="2"/>
      <c r="AF19" s="2"/>
      <c r="AG19" s="2"/>
    </row>
    <row r="20" spans="1:33" x14ac:dyDescent="0.3">
      <c r="A20" s="11" t="s">
        <v>62</v>
      </c>
      <c r="B20" s="47">
        <v>2150.72865</v>
      </c>
      <c r="C20" s="48" t="s">
        <v>81</v>
      </c>
      <c r="D20" s="47">
        <v>2126.0545499999998</v>
      </c>
      <c r="E20" s="48" t="s">
        <v>81</v>
      </c>
      <c r="F20" s="47">
        <v>2106.0859500000001</v>
      </c>
      <c r="G20" s="48" t="s">
        <v>81</v>
      </c>
      <c r="H20" s="48" t="s">
        <v>81</v>
      </c>
      <c r="I20" s="48" t="s">
        <v>81</v>
      </c>
      <c r="AB20" s="2"/>
      <c r="AC20" s="2"/>
      <c r="AD20" s="2"/>
      <c r="AE20" s="2"/>
      <c r="AF20" s="2"/>
      <c r="AG20" s="2"/>
    </row>
    <row r="21" spans="1:33" x14ac:dyDescent="0.3">
      <c r="A21" s="12" t="s">
        <v>64</v>
      </c>
      <c r="B21" s="50">
        <v>7.9203988535367434E-2</v>
      </c>
      <c r="C21" s="48" t="s">
        <v>81</v>
      </c>
      <c r="D21" s="50">
        <v>7.827593910244568E-2</v>
      </c>
      <c r="E21" s="48" t="s">
        <v>81</v>
      </c>
      <c r="F21" s="50">
        <v>7.6399835141435432E-2</v>
      </c>
      <c r="G21" s="48" t="s">
        <v>81</v>
      </c>
      <c r="H21" s="48" t="s">
        <v>81</v>
      </c>
      <c r="I21" s="48" t="s">
        <v>81</v>
      </c>
      <c r="AB21" s="2"/>
      <c r="AC21" s="2"/>
      <c r="AD21" s="2"/>
      <c r="AE21" s="2"/>
      <c r="AF21" s="2"/>
      <c r="AG21" s="2"/>
    </row>
    <row r="22" spans="1:33" x14ac:dyDescent="0.3">
      <c r="A22" s="12" t="s">
        <v>63</v>
      </c>
      <c r="B22" s="50">
        <v>4.1394551876065416E-2</v>
      </c>
      <c r="C22" s="48" t="s">
        <v>81</v>
      </c>
      <c r="D22" s="50">
        <v>4.2411243859315266E-2</v>
      </c>
      <c r="E22" s="48" t="s">
        <v>81</v>
      </c>
      <c r="F22" s="50">
        <v>2.9114577964315193E-2</v>
      </c>
      <c r="G22" s="48" t="s">
        <v>81</v>
      </c>
      <c r="H22" s="48" t="s">
        <v>81</v>
      </c>
      <c r="I22" s="48" t="s">
        <v>81</v>
      </c>
      <c r="AB22" s="2"/>
      <c r="AC22" s="2"/>
      <c r="AD22" s="2"/>
      <c r="AE22" s="2"/>
      <c r="AF22" s="2"/>
      <c r="AG22" s="2"/>
    </row>
    <row r="23" spans="1:33" s="1" customFormat="1" x14ac:dyDescent="0.3">
      <c r="B23" s="13"/>
      <c r="C23" s="14"/>
      <c r="D23" s="13"/>
      <c r="E23" s="14"/>
      <c r="F23" s="13"/>
      <c r="G23" s="14"/>
      <c r="H23" s="15"/>
      <c r="I23" s="13"/>
    </row>
    <row r="24" spans="1:33" s="1" customFormat="1" x14ac:dyDescent="0.3"/>
    <row r="25" spans="1:33" s="1" customFormat="1" ht="57.75" customHeight="1" x14ac:dyDescent="0.3">
      <c r="A25" s="57"/>
      <c r="B25" s="57"/>
      <c r="C25" s="57"/>
      <c r="D25" s="57"/>
      <c r="E25" s="57"/>
      <c r="F25" s="57"/>
      <c r="G25" s="57"/>
      <c r="H25" s="57"/>
      <c r="I25" s="57"/>
    </row>
    <row r="26" spans="1:33" s="1" customFormat="1" x14ac:dyDescent="0.3">
      <c r="A26" s="57"/>
      <c r="B26" s="57"/>
      <c r="C26" s="57"/>
      <c r="D26" s="57"/>
      <c r="E26" s="57"/>
      <c r="F26" s="57"/>
      <c r="G26" s="57"/>
      <c r="H26" s="57"/>
      <c r="I26" s="57"/>
    </row>
    <row r="27" spans="1:33" s="1" customFormat="1" x14ac:dyDescent="0.3"/>
    <row r="28" spans="1:33" s="1" customFormat="1" x14ac:dyDescent="0.3">
      <c r="B28" s="6"/>
      <c r="C28" s="6"/>
      <c r="D28" s="6"/>
      <c r="E28" s="6"/>
      <c r="F28" s="6"/>
      <c r="G28" s="6"/>
      <c r="H28" s="6"/>
      <c r="I28" s="6"/>
    </row>
    <row r="29" spans="1:33" s="1" customFormat="1" x14ac:dyDescent="0.3">
      <c r="F29" s="6"/>
    </row>
    <row r="30" spans="1:33" s="1" customFormat="1" x14ac:dyDescent="0.3">
      <c r="F30" s="6"/>
    </row>
    <row r="31" spans="1:33" s="1" customFormat="1" x14ac:dyDescent="0.3">
      <c r="C31" s="16"/>
      <c r="D31" s="6"/>
      <c r="E31" s="6"/>
      <c r="F31" s="6"/>
      <c r="G31" s="6"/>
    </row>
    <row r="32" spans="1:33" s="1" customFormat="1" x14ac:dyDescent="0.3">
      <c r="C32" s="16"/>
      <c r="D32" s="6"/>
      <c r="E32" s="6"/>
      <c r="F32" s="6"/>
    </row>
    <row r="33" spans="2:10" s="1" customFormat="1" x14ac:dyDescent="0.3">
      <c r="C33" s="16"/>
      <c r="D33" s="6"/>
      <c r="E33" s="6"/>
      <c r="F33" s="6"/>
      <c r="G33" s="6"/>
    </row>
    <row r="34" spans="2:10" s="1" customFormat="1" x14ac:dyDescent="0.3">
      <c r="C34" s="16"/>
      <c r="D34" s="6"/>
      <c r="E34" s="6"/>
    </row>
    <row r="35" spans="2:10" s="1" customFormat="1" x14ac:dyDescent="0.3">
      <c r="C35" s="16"/>
      <c r="D35" s="6"/>
      <c r="E35" s="6"/>
    </row>
    <row r="36" spans="2:10" s="1" customFormat="1" x14ac:dyDescent="0.3">
      <c r="D36" s="6"/>
      <c r="E36" s="6"/>
    </row>
    <row r="37" spans="2:10" s="1" customFormat="1" x14ac:dyDescent="0.3">
      <c r="D37" s="6"/>
      <c r="E37" s="6"/>
    </row>
    <row r="38" spans="2:10" s="1" customFormat="1" x14ac:dyDescent="0.3">
      <c r="D38" s="6"/>
      <c r="E38" s="6"/>
    </row>
    <row r="39" spans="2:10" s="1" customFormat="1" x14ac:dyDescent="0.3">
      <c r="D39" s="6"/>
      <c r="E39" s="6"/>
    </row>
    <row r="40" spans="2:10" s="1" customFormat="1" x14ac:dyDescent="0.3">
      <c r="E40" s="6"/>
    </row>
    <row r="41" spans="2:10" s="1" customFormat="1" x14ac:dyDescent="0.3">
      <c r="E41" s="6"/>
    </row>
    <row r="42" spans="2:10" s="1" customFormat="1" x14ac:dyDescent="0.3"/>
    <row r="43" spans="2:10" s="1" customFormat="1" x14ac:dyDescent="0.3">
      <c r="B43" s="6"/>
      <c r="C43" s="6"/>
      <c r="D43" s="6"/>
      <c r="E43" s="6"/>
      <c r="F43" s="6"/>
      <c r="G43" s="6"/>
      <c r="H43" s="6"/>
      <c r="I43" s="6"/>
      <c r="J43" s="6"/>
    </row>
    <row r="44" spans="2:10" s="1" customFormat="1" x14ac:dyDescent="0.3">
      <c r="B44" s="6"/>
      <c r="C44" s="6"/>
      <c r="D44" s="6"/>
      <c r="E44" s="6"/>
      <c r="F44" s="6"/>
      <c r="G44" s="6"/>
      <c r="H44" s="6"/>
      <c r="I44" s="6"/>
      <c r="J44" s="6"/>
    </row>
    <row r="45" spans="2:10" s="1" customFormat="1" x14ac:dyDescent="0.3">
      <c r="B45" s="6"/>
      <c r="C45" s="6"/>
      <c r="D45" s="6"/>
      <c r="E45" s="6"/>
      <c r="F45" s="6"/>
      <c r="G45" s="6"/>
      <c r="H45" s="6"/>
      <c r="I45" s="6"/>
      <c r="J45" s="6"/>
    </row>
    <row r="46" spans="2:10" s="1" customFormat="1" x14ac:dyDescent="0.3">
      <c r="B46" s="6"/>
      <c r="C46" s="6"/>
      <c r="D46" s="6"/>
      <c r="E46" s="6"/>
      <c r="F46" s="6"/>
      <c r="G46" s="6"/>
      <c r="H46" s="6"/>
      <c r="I46" s="6"/>
      <c r="J46" s="6"/>
    </row>
    <row r="47" spans="2:10" s="1" customFormat="1" x14ac:dyDescent="0.3">
      <c r="B47" s="6"/>
      <c r="C47" s="6"/>
      <c r="D47" s="6"/>
      <c r="E47" s="6"/>
      <c r="F47" s="6"/>
      <c r="G47" s="6"/>
      <c r="H47" s="6"/>
      <c r="I47" s="6"/>
      <c r="J47" s="6"/>
    </row>
    <row r="48" spans="2:10" s="1" customFormat="1" x14ac:dyDescent="0.3">
      <c r="B48" s="6"/>
      <c r="C48" s="6"/>
      <c r="D48" s="6"/>
      <c r="E48" s="6"/>
      <c r="F48" s="6"/>
      <c r="G48" s="6"/>
      <c r="H48" s="6"/>
      <c r="I48" s="6"/>
      <c r="J48" s="6"/>
    </row>
    <row r="49" spans="2:10" s="1" customFormat="1" x14ac:dyDescent="0.3">
      <c r="B49" s="6"/>
      <c r="C49" s="6"/>
      <c r="D49" s="6"/>
      <c r="E49" s="6"/>
      <c r="F49" s="6"/>
      <c r="G49" s="6"/>
      <c r="H49" s="6"/>
      <c r="I49" s="6"/>
      <c r="J49" s="6"/>
    </row>
    <row r="50" spans="2:10" s="1" customFormat="1" x14ac:dyDescent="0.3">
      <c r="B50" s="6"/>
      <c r="C50" s="6"/>
      <c r="D50" s="6"/>
      <c r="E50" s="6"/>
      <c r="F50" s="6"/>
      <c r="G50" s="6"/>
      <c r="H50" s="6"/>
      <c r="I50" s="6"/>
      <c r="J50" s="6"/>
    </row>
    <row r="51" spans="2:10" s="1" customFormat="1" x14ac:dyDescent="0.3">
      <c r="B51" s="6"/>
      <c r="C51" s="6"/>
      <c r="D51" s="6"/>
      <c r="E51" s="6"/>
      <c r="F51" s="6"/>
      <c r="G51" s="6"/>
      <c r="H51" s="6"/>
      <c r="I51" s="6"/>
      <c r="J51" s="6"/>
    </row>
    <row r="52" spans="2:10" s="1" customFormat="1" x14ac:dyDescent="0.3">
      <c r="B52" s="6"/>
      <c r="C52" s="6"/>
      <c r="D52" s="6"/>
      <c r="E52" s="6"/>
      <c r="F52" s="6"/>
      <c r="G52" s="6"/>
      <c r="H52" s="6"/>
      <c r="I52" s="6"/>
      <c r="J52" s="6"/>
    </row>
    <row r="53" spans="2:10" s="1" customFormat="1" x14ac:dyDescent="0.3">
      <c r="B53" s="6"/>
      <c r="C53" s="6"/>
      <c r="D53" s="6"/>
      <c r="E53" s="6"/>
      <c r="F53" s="6"/>
      <c r="G53" s="6"/>
      <c r="H53" s="6"/>
      <c r="I53" s="6"/>
      <c r="J53" s="6"/>
    </row>
    <row r="54" spans="2:10" s="1" customFormat="1" x14ac:dyDescent="0.3">
      <c r="B54" s="6"/>
      <c r="C54" s="6"/>
      <c r="D54" s="6"/>
      <c r="E54" s="6"/>
      <c r="F54" s="6"/>
      <c r="G54" s="6"/>
      <c r="H54" s="6"/>
      <c r="I54" s="6"/>
      <c r="J54" s="6"/>
    </row>
    <row r="55" spans="2:10" s="1" customFormat="1" x14ac:dyDescent="0.3">
      <c r="B55" s="6"/>
      <c r="C55" s="6"/>
      <c r="D55" s="6"/>
      <c r="E55" s="6"/>
      <c r="F55" s="6"/>
      <c r="G55" s="6"/>
      <c r="H55" s="6"/>
      <c r="I55" s="6"/>
      <c r="J55" s="6"/>
    </row>
    <row r="56" spans="2:10" s="1" customFormat="1" x14ac:dyDescent="0.3">
      <c r="B56" s="6"/>
      <c r="C56" s="6"/>
      <c r="D56" s="6"/>
      <c r="E56" s="6"/>
      <c r="F56" s="6"/>
      <c r="G56" s="6"/>
      <c r="H56" s="6"/>
      <c r="I56" s="6"/>
      <c r="J56" s="6"/>
    </row>
    <row r="57" spans="2:10" s="1" customFormat="1" x14ac:dyDescent="0.3">
      <c r="B57" s="6"/>
      <c r="C57" s="6"/>
      <c r="D57" s="6"/>
      <c r="E57" s="6"/>
      <c r="F57" s="6"/>
      <c r="G57" s="6"/>
      <c r="H57" s="6"/>
      <c r="I57" s="6"/>
      <c r="J57" s="6"/>
    </row>
    <row r="58" spans="2:10" s="1" customFormat="1" x14ac:dyDescent="0.3">
      <c r="B58" s="6"/>
      <c r="C58" s="6"/>
      <c r="D58" s="6"/>
      <c r="E58" s="6"/>
      <c r="F58" s="6"/>
      <c r="G58" s="6"/>
      <c r="H58" s="6"/>
      <c r="I58" s="6"/>
      <c r="J58" s="6"/>
    </row>
    <row r="59" spans="2:10" s="1" customFormat="1" x14ac:dyDescent="0.3">
      <c r="B59" s="6"/>
      <c r="C59" s="6"/>
      <c r="D59" s="6"/>
      <c r="E59" s="6"/>
      <c r="F59" s="6"/>
      <c r="G59" s="6"/>
      <c r="H59" s="6"/>
      <c r="I59" s="6"/>
      <c r="J59" s="6"/>
    </row>
    <row r="60" spans="2:10" s="1" customFormat="1" x14ac:dyDescent="0.3">
      <c r="B60" s="6"/>
      <c r="C60" s="6"/>
      <c r="D60" s="6"/>
      <c r="E60" s="6"/>
      <c r="F60" s="6"/>
      <c r="G60" s="6"/>
      <c r="H60" s="6"/>
      <c r="I60" s="6"/>
      <c r="J60" s="6"/>
    </row>
    <row r="61" spans="2:10" s="1" customFormat="1" x14ac:dyDescent="0.3">
      <c r="B61" s="6"/>
      <c r="C61" s="6"/>
      <c r="D61" s="6"/>
      <c r="E61" s="6"/>
      <c r="F61" s="6"/>
      <c r="G61" s="6"/>
      <c r="H61" s="6"/>
      <c r="I61" s="6"/>
      <c r="J61" s="6"/>
    </row>
    <row r="62" spans="2:10" s="1" customFormat="1" x14ac:dyDescent="0.3">
      <c r="B62" s="6"/>
      <c r="C62" s="6"/>
      <c r="D62" s="6"/>
      <c r="E62" s="6"/>
      <c r="F62" s="6"/>
      <c r="G62" s="6"/>
      <c r="H62" s="6"/>
      <c r="I62" s="6"/>
      <c r="J62" s="6"/>
    </row>
    <row r="63" spans="2:10" s="1" customFormat="1" x14ac:dyDescent="0.3">
      <c r="B63" s="6"/>
      <c r="C63" s="6"/>
      <c r="D63" s="6"/>
      <c r="E63" s="6"/>
      <c r="F63" s="6"/>
      <c r="G63" s="6"/>
      <c r="H63" s="6"/>
      <c r="I63" s="6"/>
      <c r="J63" s="6"/>
    </row>
    <row r="64" spans="2:10" s="1" customFormat="1" x14ac:dyDescent="0.3">
      <c r="B64" s="6"/>
      <c r="C64" s="6"/>
      <c r="D64" s="6"/>
      <c r="E64" s="6"/>
      <c r="F64" s="6"/>
      <c r="G64" s="6"/>
      <c r="H64" s="6"/>
      <c r="I64" s="6"/>
      <c r="J64" s="6"/>
    </row>
    <row r="65" s="1" customFormat="1" x14ac:dyDescent="0.3"/>
    <row r="66" s="1" customFormat="1" x14ac:dyDescent="0.3"/>
    <row r="67" s="1" customFormat="1" x14ac:dyDescent="0.3"/>
    <row r="68" s="1" customFormat="1" x14ac:dyDescent="0.3"/>
    <row r="69" s="1" customFormat="1" x14ac:dyDescent="0.3"/>
    <row r="70" s="1" customFormat="1" x14ac:dyDescent="0.3"/>
    <row r="71" s="1" customFormat="1" x14ac:dyDescent="0.3"/>
    <row r="72" s="1" customFormat="1" x14ac:dyDescent="0.3"/>
    <row r="73" s="1" customFormat="1" x14ac:dyDescent="0.3"/>
    <row r="74" s="1" customFormat="1" x14ac:dyDescent="0.3"/>
    <row r="75" s="1" customFormat="1" x14ac:dyDescent="0.3"/>
    <row r="76" s="1" customFormat="1" x14ac:dyDescent="0.3"/>
    <row r="77" s="1" customFormat="1" x14ac:dyDescent="0.3"/>
    <row r="78" s="1" customFormat="1" x14ac:dyDescent="0.3"/>
    <row r="79" s="1" customFormat="1" x14ac:dyDescent="0.3"/>
    <row r="80" s="1" customFormat="1" x14ac:dyDescent="0.3"/>
    <row r="81" s="1" customFormat="1" x14ac:dyDescent="0.3"/>
    <row r="82" s="1" customFormat="1" x14ac:dyDescent="0.3"/>
    <row r="83" s="1" customFormat="1" x14ac:dyDescent="0.3"/>
    <row r="84" s="1" customFormat="1" x14ac:dyDescent="0.3"/>
    <row r="85" s="1" customFormat="1" x14ac:dyDescent="0.3"/>
    <row r="86" s="1" customFormat="1" x14ac:dyDescent="0.3"/>
    <row r="87" s="1" customFormat="1" x14ac:dyDescent="0.3"/>
    <row r="88" s="1" customFormat="1" x14ac:dyDescent="0.3"/>
    <row r="89" s="1" customFormat="1" x14ac:dyDescent="0.3"/>
    <row r="90" s="1" customFormat="1" x14ac:dyDescent="0.3"/>
    <row r="91" s="1" customFormat="1" x14ac:dyDescent="0.3"/>
    <row r="92" s="1" customFormat="1" x14ac:dyDescent="0.3"/>
    <row r="93" s="1" customFormat="1" x14ac:dyDescent="0.3"/>
    <row r="94" s="1" customFormat="1" x14ac:dyDescent="0.3"/>
    <row r="95" s="1" customFormat="1" x14ac:dyDescent="0.3"/>
    <row r="96" s="1" customFormat="1" x14ac:dyDescent="0.3"/>
    <row r="97" s="1" customFormat="1" x14ac:dyDescent="0.3"/>
    <row r="98" s="1" customFormat="1" x14ac:dyDescent="0.3"/>
    <row r="99" s="1" customFormat="1" x14ac:dyDescent="0.3"/>
    <row r="100" s="1" customFormat="1" x14ac:dyDescent="0.3"/>
    <row r="101" s="1" customFormat="1" x14ac:dyDescent="0.3"/>
    <row r="102" s="1" customFormat="1" x14ac:dyDescent="0.3"/>
    <row r="103" s="1" customFormat="1" x14ac:dyDescent="0.3"/>
    <row r="104" s="1" customFormat="1" x14ac:dyDescent="0.3"/>
    <row r="105" s="1" customFormat="1" x14ac:dyDescent="0.3"/>
    <row r="106" s="1" customFormat="1" x14ac:dyDescent="0.3"/>
    <row r="107" s="1" customFormat="1" x14ac:dyDescent="0.3"/>
    <row r="108" s="1" customFormat="1" x14ac:dyDescent="0.3"/>
    <row r="109" s="1" customFormat="1" x14ac:dyDescent="0.3"/>
    <row r="110" s="1" customFormat="1" x14ac:dyDescent="0.3"/>
    <row r="111" s="1" customFormat="1" x14ac:dyDescent="0.3"/>
    <row r="112" s="1" customFormat="1" x14ac:dyDescent="0.3"/>
    <row r="113" s="1" customFormat="1" x14ac:dyDescent="0.3"/>
    <row r="114" s="1" customFormat="1" x14ac:dyDescent="0.3"/>
    <row r="115" s="1" customFormat="1" x14ac:dyDescent="0.3"/>
    <row r="116" s="1" customFormat="1" x14ac:dyDescent="0.3"/>
    <row r="117" s="1" customFormat="1" x14ac:dyDescent="0.3"/>
    <row r="118" s="1" customFormat="1" x14ac:dyDescent="0.3"/>
    <row r="119" s="1" customFormat="1" x14ac:dyDescent="0.3"/>
    <row r="120" s="1" customFormat="1" x14ac:dyDescent="0.3"/>
    <row r="121" s="1" customFormat="1" x14ac:dyDescent="0.3"/>
    <row r="122" s="1" customFormat="1" x14ac:dyDescent="0.3"/>
    <row r="123" s="1" customFormat="1" x14ac:dyDescent="0.3"/>
    <row r="124" s="1" customFormat="1" x14ac:dyDescent="0.3"/>
    <row r="125" s="1" customFormat="1" x14ac:dyDescent="0.3"/>
    <row r="126" s="1" customFormat="1" x14ac:dyDescent="0.3"/>
    <row r="127" s="1" customFormat="1" x14ac:dyDescent="0.3"/>
    <row r="128" s="1" customFormat="1" x14ac:dyDescent="0.3"/>
    <row r="129" s="1" customFormat="1" x14ac:dyDescent="0.3"/>
    <row r="130" s="1" customFormat="1" x14ac:dyDescent="0.3"/>
    <row r="131" s="1" customFormat="1" x14ac:dyDescent="0.3"/>
    <row r="132" s="1" customFormat="1" x14ac:dyDescent="0.3"/>
    <row r="133" s="1" customFormat="1" x14ac:dyDescent="0.3"/>
    <row r="134" s="1" customFormat="1" x14ac:dyDescent="0.3"/>
    <row r="135" s="1" customFormat="1" x14ac:dyDescent="0.3"/>
    <row r="136" s="1" customFormat="1" x14ac:dyDescent="0.3"/>
    <row r="137" s="1" customFormat="1" x14ac:dyDescent="0.3"/>
    <row r="138" s="1" customFormat="1" x14ac:dyDescent="0.3"/>
    <row r="139" s="1" customFormat="1" x14ac:dyDescent="0.3"/>
    <row r="140" s="1" customFormat="1" x14ac:dyDescent="0.3"/>
    <row r="141" s="1" customFormat="1" x14ac:dyDescent="0.3"/>
    <row r="142" s="1" customFormat="1" x14ac:dyDescent="0.3"/>
    <row r="143" s="1" customFormat="1" x14ac:dyDescent="0.3"/>
    <row r="144" s="1" customFormat="1" x14ac:dyDescent="0.3"/>
    <row r="145" s="1" customFormat="1" x14ac:dyDescent="0.3"/>
    <row r="146" s="1" customFormat="1" x14ac:dyDescent="0.3"/>
    <row r="147" s="1" customFormat="1" x14ac:dyDescent="0.3"/>
    <row r="148" s="1" customFormat="1" x14ac:dyDescent="0.3"/>
    <row r="149" s="1" customFormat="1" x14ac:dyDescent="0.3"/>
    <row r="150" s="1" customFormat="1" x14ac:dyDescent="0.3"/>
    <row r="151" s="1" customFormat="1" x14ac:dyDescent="0.3"/>
    <row r="152" s="1" customFormat="1" x14ac:dyDescent="0.3"/>
    <row r="153" s="1" customFormat="1" x14ac:dyDescent="0.3"/>
    <row r="154" s="1" customFormat="1" x14ac:dyDescent="0.3"/>
    <row r="155" s="1" customFormat="1" x14ac:dyDescent="0.3"/>
    <row r="156" s="1" customFormat="1" x14ac:dyDescent="0.3"/>
    <row r="157" s="1" customFormat="1" x14ac:dyDescent="0.3"/>
    <row r="158" s="1" customFormat="1" x14ac:dyDescent="0.3"/>
    <row r="159" s="1" customFormat="1" x14ac:dyDescent="0.3"/>
    <row r="160" s="1" customFormat="1" x14ac:dyDescent="0.3"/>
    <row r="161" s="1" customFormat="1" x14ac:dyDescent="0.3"/>
    <row r="162" s="1" customFormat="1" x14ac:dyDescent="0.3"/>
    <row r="163" s="1" customFormat="1" x14ac:dyDescent="0.3"/>
    <row r="164" s="1" customFormat="1" x14ac:dyDescent="0.3"/>
    <row r="165" s="1" customFormat="1" x14ac:dyDescent="0.3"/>
    <row r="166" s="1" customFormat="1" x14ac:dyDescent="0.3"/>
    <row r="167" s="1" customFormat="1" x14ac:dyDescent="0.3"/>
    <row r="168" s="1" customFormat="1" x14ac:dyDescent="0.3"/>
    <row r="169" s="1" customFormat="1" x14ac:dyDescent="0.3"/>
    <row r="170" s="1" customFormat="1" x14ac:dyDescent="0.3"/>
    <row r="171" s="1" customFormat="1" x14ac:dyDescent="0.3"/>
    <row r="172" s="1" customFormat="1" x14ac:dyDescent="0.3"/>
    <row r="173" s="1" customFormat="1" x14ac:dyDescent="0.3"/>
    <row r="174" s="1" customFormat="1" x14ac:dyDescent="0.3"/>
    <row r="175" s="1" customFormat="1" x14ac:dyDescent="0.3"/>
    <row r="176" s="1" customFormat="1" x14ac:dyDescent="0.3"/>
    <row r="177" s="1" customFormat="1" x14ac:dyDescent="0.3"/>
    <row r="178" s="1" customFormat="1" x14ac:dyDescent="0.3"/>
    <row r="179" s="1" customFormat="1" x14ac:dyDescent="0.3"/>
    <row r="180" s="1" customFormat="1" x14ac:dyDescent="0.3"/>
    <row r="181" s="1" customFormat="1" x14ac:dyDescent="0.3"/>
    <row r="182" s="1" customFormat="1" x14ac:dyDescent="0.3"/>
    <row r="183" s="1" customFormat="1" x14ac:dyDescent="0.3"/>
    <row r="184" s="1" customFormat="1" x14ac:dyDescent="0.3"/>
    <row r="185" s="1" customFormat="1" x14ac:dyDescent="0.3"/>
    <row r="186" s="1" customFormat="1" x14ac:dyDescent="0.3"/>
    <row r="187" s="1" customFormat="1" x14ac:dyDescent="0.3"/>
    <row r="188" s="1" customFormat="1" x14ac:dyDescent="0.3"/>
    <row r="189" s="1" customFormat="1" x14ac:dyDescent="0.3"/>
    <row r="190" s="1" customFormat="1" x14ac:dyDescent="0.3"/>
    <row r="191" s="1" customFormat="1" x14ac:dyDescent="0.3"/>
    <row r="192" s="1" customFormat="1" x14ac:dyDescent="0.3"/>
    <row r="193" s="1" customFormat="1" x14ac:dyDescent="0.3"/>
    <row r="194" s="1" customFormat="1" x14ac:dyDescent="0.3"/>
    <row r="195" s="1" customFormat="1" x14ac:dyDescent="0.3"/>
    <row r="196" s="1" customFormat="1" x14ac:dyDescent="0.3"/>
    <row r="197" s="1" customFormat="1" x14ac:dyDescent="0.3"/>
    <row r="198" s="1" customFormat="1" x14ac:dyDescent="0.3"/>
    <row r="199" s="1" customFormat="1" x14ac:dyDescent="0.3"/>
    <row r="200" s="1" customFormat="1" x14ac:dyDescent="0.3"/>
    <row r="201" s="1" customFormat="1" x14ac:dyDescent="0.3"/>
    <row r="202" s="1" customFormat="1" x14ac:dyDescent="0.3"/>
    <row r="203" s="1" customFormat="1" x14ac:dyDescent="0.3"/>
    <row r="204" s="1" customFormat="1" x14ac:dyDescent="0.3"/>
    <row r="205" s="1" customFormat="1" x14ac:dyDescent="0.3"/>
    <row r="206" s="1" customFormat="1" x14ac:dyDescent="0.3"/>
    <row r="207" s="1" customFormat="1" x14ac:dyDescent="0.3"/>
    <row r="208" s="1" customFormat="1" x14ac:dyDescent="0.3"/>
    <row r="209" s="1" customFormat="1" x14ac:dyDescent="0.3"/>
    <row r="210" s="1" customFormat="1" x14ac:dyDescent="0.3"/>
    <row r="211" s="1" customFormat="1" x14ac:dyDescent="0.3"/>
    <row r="212" s="1" customFormat="1" x14ac:dyDescent="0.3"/>
    <row r="213" s="1" customFormat="1" x14ac:dyDescent="0.3"/>
    <row r="214" s="1" customFormat="1" x14ac:dyDescent="0.3"/>
    <row r="215" s="1" customFormat="1" x14ac:dyDescent="0.3"/>
    <row r="216" s="1" customFormat="1" x14ac:dyDescent="0.3"/>
    <row r="217" s="1" customFormat="1" x14ac:dyDescent="0.3"/>
    <row r="218" s="1" customFormat="1" x14ac:dyDescent="0.3"/>
    <row r="219" s="1" customFormat="1" x14ac:dyDescent="0.3"/>
    <row r="220" s="1" customFormat="1" x14ac:dyDescent="0.3"/>
    <row r="221" s="1" customFormat="1" x14ac:dyDescent="0.3"/>
    <row r="222" s="1" customFormat="1" x14ac:dyDescent="0.3"/>
    <row r="223" s="1" customFormat="1" x14ac:dyDescent="0.3"/>
    <row r="224" s="1" customFormat="1" x14ac:dyDescent="0.3"/>
    <row r="225" s="1" customFormat="1" x14ac:dyDescent="0.3"/>
    <row r="226" s="1" customFormat="1" x14ac:dyDescent="0.3"/>
    <row r="227" s="1" customFormat="1" x14ac:dyDescent="0.3"/>
    <row r="228" s="1" customFormat="1" x14ac:dyDescent="0.3"/>
    <row r="229" s="1" customFormat="1" x14ac:dyDescent="0.3"/>
    <row r="230" s="1" customFormat="1" x14ac:dyDescent="0.3"/>
    <row r="231" s="1" customFormat="1" x14ac:dyDescent="0.3"/>
    <row r="232" s="1" customFormat="1" x14ac:dyDescent="0.3"/>
    <row r="233" s="1" customFormat="1" x14ac:dyDescent="0.3"/>
    <row r="234" s="1" customFormat="1" x14ac:dyDescent="0.3"/>
    <row r="235" s="1" customFormat="1" x14ac:dyDescent="0.3"/>
  </sheetData>
  <sheetProtection algorithmName="SHA-512" hashValue="tTRq8ow0yOCoxyWiJRWb0g9hTBqMWWSGq48QwtdaQgo5+jA/MmGUX7GRqiG/fdaypTg9StbGbUXGCwwFslXYVg==" saltValue="vzQYnxIYyGYe1hAojt6QEA==" spinCount="100000" sheet="1" objects="1" scenarios="1"/>
  <mergeCells count="12">
    <mergeCell ref="A25:I25"/>
    <mergeCell ref="A26:I26"/>
    <mergeCell ref="A3:I3"/>
    <mergeCell ref="A5:I5"/>
    <mergeCell ref="A6:I6"/>
    <mergeCell ref="A7:A8"/>
    <mergeCell ref="B7:G7"/>
    <mergeCell ref="H7:I8"/>
    <mergeCell ref="B8:C8"/>
    <mergeCell ref="D8:E8"/>
    <mergeCell ref="F8:G8"/>
    <mergeCell ref="C4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5"/>
  <sheetViews>
    <sheetView tabSelected="1" zoomScale="115" zoomScaleNormal="115" workbookViewId="0">
      <selection activeCell="G24" sqref="G24"/>
    </sheetView>
  </sheetViews>
  <sheetFormatPr defaultRowHeight="16.5" x14ac:dyDescent="0.3"/>
  <cols>
    <col min="1" max="1" width="24.33203125" customWidth="1"/>
    <col min="3" max="3" width="12.77734375" customWidth="1"/>
    <col min="5" max="5" width="11.44140625" customWidth="1"/>
    <col min="6" max="7" width="9.109375" bestFit="1" customWidth="1"/>
    <col min="8" max="10" width="12.5546875" bestFit="1" customWidth="1"/>
  </cols>
  <sheetData>
    <row r="1" spans="1:5" ht="27" customHeight="1" x14ac:dyDescent="0.3">
      <c r="A1" s="75" t="s">
        <v>84</v>
      </c>
      <c r="B1" s="75"/>
      <c r="C1" s="75"/>
      <c r="D1" s="75"/>
      <c r="E1" s="75"/>
    </row>
    <row r="2" spans="1:5" ht="16.149999999999999" customHeight="1" x14ac:dyDescent="0.3">
      <c r="A2" s="75"/>
      <c r="B2" s="75"/>
      <c r="C2" s="75"/>
      <c r="D2" s="75"/>
      <c r="E2" s="75"/>
    </row>
    <row r="3" spans="1:5" x14ac:dyDescent="0.3">
      <c r="A3" s="76" t="s">
        <v>36</v>
      </c>
      <c r="B3" s="76"/>
      <c r="C3" s="76"/>
      <c r="D3" s="76"/>
      <c r="E3" s="76"/>
    </row>
    <row r="4" spans="1:5" ht="41.25" x14ac:dyDescent="0.3">
      <c r="A4" s="17"/>
      <c r="B4" s="18" t="s">
        <v>32</v>
      </c>
      <c r="C4" s="18" t="s">
        <v>33</v>
      </c>
      <c r="D4" s="18" t="s">
        <v>34</v>
      </c>
      <c r="E4" s="19" t="s">
        <v>35</v>
      </c>
    </row>
    <row r="5" spans="1:5" x14ac:dyDescent="0.3">
      <c r="A5" s="20" t="s">
        <v>42</v>
      </c>
      <c r="B5" s="21">
        <v>0</v>
      </c>
      <c r="C5" s="21">
        <v>431.079882</v>
      </c>
      <c r="D5" s="21">
        <v>0</v>
      </c>
      <c r="E5" s="24">
        <v>431.079882</v>
      </c>
    </row>
    <row r="6" spans="1:5" x14ac:dyDescent="0.3">
      <c r="A6" s="22" t="s">
        <v>43</v>
      </c>
      <c r="B6" s="21">
        <v>0</v>
      </c>
      <c r="C6" s="21">
        <v>0</v>
      </c>
      <c r="D6" s="21">
        <v>0</v>
      </c>
      <c r="E6" s="24">
        <v>0</v>
      </c>
    </row>
    <row r="7" spans="1:5" x14ac:dyDescent="0.3">
      <c r="A7" s="22" t="s">
        <v>44</v>
      </c>
      <c r="B7" s="21">
        <v>0</v>
      </c>
      <c r="C7" s="21">
        <v>431.079882</v>
      </c>
      <c r="D7" s="21">
        <v>0</v>
      </c>
      <c r="E7" s="24">
        <v>431.079882</v>
      </c>
    </row>
    <row r="8" spans="1:5" x14ac:dyDescent="0.3">
      <c r="A8" s="20" t="s">
        <v>45</v>
      </c>
      <c r="B8" s="21">
        <v>135514.06627399998</v>
      </c>
      <c r="C8" s="21">
        <v>915852.29731899966</v>
      </c>
      <c r="D8" s="21">
        <v>292199.61486699997</v>
      </c>
      <c r="E8" s="24">
        <v>1343565.9784599994</v>
      </c>
    </row>
    <row r="9" spans="1:5" x14ac:dyDescent="0.3">
      <c r="A9" s="22" t="s">
        <v>43</v>
      </c>
      <c r="B9" s="21">
        <v>69070.380731000012</v>
      </c>
      <c r="C9" s="21">
        <v>464408.34067600011</v>
      </c>
      <c r="D9" s="21">
        <v>169797.11000600006</v>
      </c>
      <c r="E9" s="24">
        <v>703275.83141300012</v>
      </c>
    </row>
    <row r="10" spans="1:5" x14ac:dyDescent="0.3">
      <c r="A10" s="22" t="s">
        <v>44</v>
      </c>
      <c r="B10" s="21">
        <v>66443.685543</v>
      </c>
      <c r="C10" s="21">
        <v>451443.95664300001</v>
      </c>
      <c r="D10" s="21">
        <v>122402.50486099999</v>
      </c>
      <c r="E10" s="24">
        <v>640290.14704700001</v>
      </c>
    </row>
    <row r="11" spans="1:5" x14ac:dyDescent="0.3">
      <c r="A11" s="20" t="s">
        <v>46</v>
      </c>
      <c r="B11" s="21">
        <v>1799047.0040409998</v>
      </c>
      <c r="C11" s="21">
        <v>184772613.35494503</v>
      </c>
      <c r="D11" s="21">
        <v>2501648.5811920003</v>
      </c>
      <c r="E11" s="24">
        <v>189073308.94017801</v>
      </c>
    </row>
    <row r="12" spans="1:5" x14ac:dyDescent="0.3">
      <c r="A12" s="22" t="s">
        <v>43</v>
      </c>
      <c r="B12" s="21">
        <v>1069871.7735000001</v>
      </c>
      <c r="C12" s="21">
        <v>99454935.289752007</v>
      </c>
      <c r="D12" s="21">
        <v>1618245.9695619999</v>
      </c>
      <c r="E12" s="24">
        <v>102143053.032814</v>
      </c>
    </row>
    <row r="13" spans="1:5" x14ac:dyDescent="0.3">
      <c r="A13" s="22" t="s">
        <v>44</v>
      </c>
      <c r="B13" s="21">
        <v>729175.23054100014</v>
      </c>
      <c r="C13" s="21">
        <v>85317678.065193012</v>
      </c>
      <c r="D13" s="21">
        <v>883402.61163000006</v>
      </c>
      <c r="E13" s="24">
        <v>86930255.907364011</v>
      </c>
    </row>
    <row r="14" spans="1:5" x14ac:dyDescent="0.3">
      <c r="A14" s="20" t="s">
        <v>47</v>
      </c>
      <c r="B14" s="21">
        <v>1361854.2473939999</v>
      </c>
      <c r="C14" s="21">
        <v>201712707.93871298</v>
      </c>
      <c r="D14" s="21">
        <v>1718568.4012600002</v>
      </c>
      <c r="E14" s="24">
        <v>204793130.58736697</v>
      </c>
    </row>
    <row r="15" spans="1:5" x14ac:dyDescent="0.3">
      <c r="A15" s="22" t="s">
        <v>43</v>
      </c>
      <c r="B15" s="21">
        <v>771551.32740100008</v>
      </c>
      <c r="C15" s="21">
        <v>114641850.96758102</v>
      </c>
      <c r="D15" s="21">
        <v>960890.62419400003</v>
      </c>
      <c r="E15" s="24">
        <v>116374292.91917601</v>
      </c>
    </row>
    <row r="16" spans="1:5" x14ac:dyDescent="0.3">
      <c r="A16" s="22" t="s">
        <v>44</v>
      </c>
      <c r="B16" s="21">
        <v>590302.91999299987</v>
      </c>
      <c r="C16" s="21">
        <v>87070856.97113201</v>
      </c>
      <c r="D16" s="21">
        <v>757677.77706600004</v>
      </c>
      <c r="E16" s="24">
        <v>88418837.668191016</v>
      </c>
    </row>
    <row r="17" spans="1:10" ht="27.75" x14ac:dyDescent="0.3">
      <c r="A17" s="22" t="s">
        <v>48</v>
      </c>
      <c r="B17" s="21">
        <v>24523.125820000001</v>
      </c>
      <c r="C17" s="21">
        <v>16665422.024309998</v>
      </c>
      <c r="D17" s="21">
        <v>33849.210432</v>
      </c>
      <c r="E17" s="24">
        <v>16723794.360561999</v>
      </c>
    </row>
    <row r="18" spans="1:10" x14ac:dyDescent="0.3">
      <c r="A18" s="22" t="s">
        <v>43</v>
      </c>
      <c r="B18" s="21">
        <v>14095.572875</v>
      </c>
      <c r="C18" s="21">
        <v>8914101.073063001</v>
      </c>
      <c r="D18" s="21">
        <v>23393.437809999999</v>
      </c>
      <c r="E18" s="24">
        <v>8951590.0837480016</v>
      </c>
    </row>
    <row r="19" spans="1:10" x14ac:dyDescent="0.3">
      <c r="A19" s="22" t="s">
        <v>44</v>
      </c>
      <c r="B19" s="21">
        <v>10427.552944999999</v>
      </c>
      <c r="C19" s="21">
        <v>7751320.9512470001</v>
      </c>
      <c r="D19" s="21">
        <v>10455.772622</v>
      </c>
      <c r="E19" s="24">
        <v>7772204.2768140007</v>
      </c>
    </row>
    <row r="20" spans="1:10" x14ac:dyDescent="0.3">
      <c r="A20" s="23" t="s">
        <v>49</v>
      </c>
      <c r="B20" s="24">
        <v>3320938.443529</v>
      </c>
      <c r="C20" s="24">
        <v>404067026.69516897</v>
      </c>
      <c r="D20" s="24">
        <v>4546265.8077510009</v>
      </c>
      <c r="E20" s="24">
        <v>411934230.94644898</v>
      </c>
      <c r="F20" s="25"/>
      <c r="G20" s="25"/>
    </row>
    <row r="21" spans="1:10" x14ac:dyDescent="0.3">
      <c r="A21" s="22" t="s">
        <v>43</v>
      </c>
      <c r="B21" s="24">
        <v>1924589.0545070004</v>
      </c>
      <c r="C21" s="24">
        <v>223475295.67107201</v>
      </c>
      <c r="D21" s="24">
        <v>2772327.141572</v>
      </c>
      <c r="E21" s="24">
        <v>228172211.86715102</v>
      </c>
    </row>
    <row r="22" spans="1:10" x14ac:dyDescent="0.3">
      <c r="A22" s="22" t="s">
        <v>44</v>
      </c>
      <c r="B22" s="24">
        <v>1396349.3890219999</v>
      </c>
      <c r="C22" s="24">
        <v>180591731.024097</v>
      </c>
      <c r="D22" s="24">
        <v>1773938.6661789999</v>
      </c>
      <c r="E22" s="24">
        <v>183762019.07929802</v>
      </c>
    </row>
    <row r="25" spans="1:10" ht="35.25" customHeight="1" x14ac:dyDescent="0.3">
      <c r="A25" s="77" t="s">
        <v>86</v>
      </c>
      <c r="B25" s="78"/>
      <c r="C25" s="78"/>
      <c r="D25" s="78"/>
      <c r="E25" s="78"/>
    </row>
    <row r="26" spans="1:10" x14ac:dyDescent="0.3">
      <c r="A26" s="76" t="s">
        <v>68</v>
      </c>
      <c r="B26" s="76"/>
      <c r="C26" s="76"/>
      <c r="D26" s="76"/>
      <c r="E26" s="76"/>
    </row>
    <row r="27" spans="1:10" ht="41.25" x14ac:dyDescent="0.3">
      <c r="A27" s="17"/>
      <c r="B27" s="18" t="s">
        <v>32</v>
      </c>
      <c r="C27" s="18" t="s">
        <v>33</v>
      </c>
      <c r="D27" s="18" t="s">
        <v>34</v>
      </c>
      <c r="E27" s="19" t="s">
        <v>35</v>
      </c>
    </row>
    <row r="28" spans="1:10" x14ac:dyDescent="0.3">
      <c r="A28" s="20" t="s">
        <v>42</v>
      </c>
      <c r="B28" s="21">
        <v>0</v>
      </c>
      <c r="C28" s="21">
        <v>2</v>
      </c>
      <c r="D28" s="21">
        <v>0</v>
      </c>
      <c r="E28" s="24">
        <v>2</v>
      </c>
    </row>
    <row r="29" spans="1:10" x14ac:dyDescent="0.3">
      <c r="A29" s="22" t="s">
        <v>43</v>
      </c>
      <c r="B29" s="21">
        <v>0</v>
      </c>
      <c r="C29" s="21">
        <v>0</v>
      </c>
      <c r="D29" s="21">
        <v>0</v>
      </c>
      <c r="E29" s="24">
        <v>0</v>
      </c>
    </row>
    <row r="30" spans="1:10" x14ac:dyDescent="0.3">
      <c r="A30" s="22" t="s">
        <v>44</v>
      </c>
      <c r="B30" s="21">
        <v>0</v>
      </c>
      <c r="C30" s="21">
        <v>2</v>
      </c>
      <c r="D30" s="21">
        <v>0</v>
      </c>
      <c r="E30" s="24">
        <v>2</v>
      </c>
    </row>
    <row r="31" spans="1:10" x14ac:dyDescent="0.3">
      <c r="A31" s="20" t="s">
        <v>45</v>
      </c>
      <c r="B31" s="21">
        <v>78</v>
      </c>
      <c r="C31" s="21">
        <v>462</v>
      </c>
      <c r="D31" s="21">
        <v>124</v>
      </c>
      <c r="E31" s="24">
        <v>664</v>
      </c>
      <c r="J31" s="25"/>
    </row>
    <row r="32" spans="1:10" x14ac:dyDescent="0.3">
      <c r="A32" s="22" t="s">
        <v>43</v>
      </c>
      <c r="B32" s="21">
        <v>35</v>
      </c>
      <c r="C32" s="21">
        <v>195</v>
      </c>
      <c r="D32" s="21">
        <v>67</v>
      </c>
      <c r="E32" s="24">
        <v>297</v>
      </c>
      <c r="J32" s="25"/>
    </row>
    <row r="33" spans="1:7" x14ac:dyDescent="0.3">
      <c r="A33" s="22" t="s">
        <v>44</v>
      </c>
      <c r="B33" s="21">
        <v>43</v>
      </c>
      <c r="C33" s="21">
        <v>267</v>
      </c>
      <c r="D33" s="21">
        <v>57</v>
      </c>
      <c r="E33" s="24">
        <v>367</v>
      </c>
    </row>
    <row r="34" spans="1:7" x14ac:dyDescent="0.3">
      <c r="A34" s="20" t="s">
        <v>46</v>
      </c>
      <c r="B34" s="21">
        <v>1616</v>
      </c>
      <c r="C34" s="21">
        <v>316410</v>
      </c>
      <c r="D34" s="21">
        <v>1341</v>
      </c>
      <c r="E34" s="24">
        <v>319367</v>
      </c>
    </row>
    <row r="35" spans="1:7" x14ac:dyDescent="0.3">
      <c r="A35" s="22" t="s">
        <v>43</v>
      </c>
      <c r="B35" s="21">
        <v>910</v>
      </c>
      <c r="C35" s="21">
        <v>153228</v>
      </c>
      <c r="D35" s="21">
        <v>783</v>
      </c>
      <c r="E35" s="24">
        <v>154921</v>
      </c>
    </row>
    <row r="36" spans="1:7" x14ac:dyDescent="0.3">
      <c r="A36" s="22" t="s">
        <v>44</v>
      </c>
      <c r="B36" s="21">
        <v>706</v>
      </c>
      <c r="C36" s="21">
        <v>163182</v>
      </c>
      <c r="D36" s="21">
        <v>558</v>
      </c>
      <c r="E36" s="24">
        <v>164446</v>
      </c>
    </row>
    <row r="37" spans="1:7" x14ac:dyDescent="0.3">
      <c r="A37" s="20" t="s">
        <v>47</v>
      </c>
      <c r="B37" s="21">
        <v>1801</v>
      </c>
      <c r="C37" s="21">
        <v>405208</v>
      </c>
      <c r="D37" s="21">
        <v>1547</v>
      </c>
      <c r="E37" s="24">
        <v>408556</v>
      </c>
    </row>
    <row r="38" spans="1:7" x14ac:dyDescent="0.3">
      <c r="A38" s="22" t="s">
        <v>43</v>
      </c>
      <c r="B38" s="21">
        <v>1044</v>
      </c>
      <c r="C38" s="21">
        <v>213243</v>
      </c>
      <c r="D38" s="21">
        <v>830</v>
      </c>
      <c r="E38" s="24">
        <v>215117</v>
      </c>
    </row>
    <row r="39" spans="1:7" x14ac:dyDescent="0.3">
      <c r="A39" s="22" t="s">
        <v>44</v>
      </c>
      <c r="B39" s="21">
        <v>757</v>
      </c>
      <c r="C39" s="21">
        <v>191965</v>
      </c>
      <c r="D39" s="21">
        <v>717</v>
      </c>
      <c r="E39" s="24">
        <v>193439</v>
      </c>
    </row>
    <row r="40" spans="1:7" x14ac:dyDescent="0.3">
      <c r="A40" s="26" t="s">
        <v>48</v>
      </c>
      <c r="B40" s="21">
        <v>140</v>
      </c>
      <c r="C40" s="21">
        <v>116204</v>
      </c>
      <c r="D40" s="21">
        <v>149</v>
      </c>
      <c r="E40" s="24">
        <v>116493</v>
      </c>
    </row>
    <row r="41" spans="1:7" x14ac:dyDescent="0.3">
      <c r="A41" s="22" t="s">
        <v>43</v>
      </c>
      <c r="B41" s="21">
        <v>85</v>
      </c>
      <c r="C41" s="21">
        <v>61799</v>
      </c>
      <c r="D41" s="21">
        <v>91</v>
      </c>
      <c r="E41" s="24">
        <v>61975</v>
      </c>
    </row>
    <row r="42" spans="1:7" x14ac:dyDescent="0.3">
      <c r="A42" s="22" t="s">
        <v>44</v>
      </c>
      <c r="B42" s="21">
        <v>55</v>
      </c>
      <c r="C42" s="21">
        <v>54405</v>
      </c>
      <c r="D42" s="21">
        <v>58</v>
      </c>
      <c r="E42" s="24">
        <v>54518</v>
      </c>
    </row>
    <row r="43" spans="1:7" x14ac:dyDescent="0.3">
      <c r="A43" s="23" t="s">
        <v>49</v>
      </c>
      <c r="B43" s="24">
        <v>3635</v>
      </c>
      <c r="C43" s="24">
        <v>838286</v>
      </c>
      <c r="D43" s="24">
        <v>3161</v>
      </c>
      <c r="E43" s="24">
        <v>845082</v>
      </c>
      <c r="F43" s="25"/>
      <c r="G43" s="25"/>
    </row>
    <row r="44" spans="1:7" x14ac:dyDescent="0.3">
      <c r="A44" s="24" t="s">
        <v>43</v>
      </c>
      <c r="B44" s="24">
        <v>2074</v>
      </c>
      <c r="C44" s="24">
        <v>428465</v>
      </c>
      <c r="D44" s="24">
        <v>1771</v>
      </c>
      <c r="E44" s="24">
        <v>432310</v>
      </c>
    </row>
    <row r="45" spans="1:7" x14ac:dyDescent="0.3">
      <c r="A45" s="24" t="s">
        <v>44</v>
      </c>
      <c r="B45" s="24">
        <v>1561</v>
      </c>
      <c r="C45" s="24">
        <v>409821</v>
      </c>
      <c r="D45" s="24">
        <v>1390</v>
      </c>
      <c r="E45" s="24">
        <v>412772</v>
      </c>
    </row>
  </sheetData>
  <sheetProtection algorithmName="SHA-512" hashValue="r3KN+JT6FVg6VhuQ6whdtiih00jc7XctzCEqxcWRcUhLDD/2+EdiWmCxMEkLhXt5Q9nJ5n/kpZKeC/SktSBNCA==" saltValue="6PQCCNWSFv6OSx5uhqrrng==" spinCount="100000" sheet="1" objects="1" scenarios="1"/>
  <mergeCells count="4">
    <mergeCell ref="A1:E2"/>
    <mergeCell ref="A3:E3"/>
    <mergeCell ref="A25:E25"/>
    <mergeCell ref="A26:E2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94"/>
  <sheetViews>
    <sheetView workbookViewId="0">
      <selection activeCell="F97" sqref="F97"/>
    </sheetView>
  </sheetViews>
  <sheetFormatPr defaultRowHeight="16.5" x14ac:dyDescent="0.3"/>
  <cols>
    <col min="1" max="1" width="32" customWidth="1"/>
    <col min="2" max="2" width="17.77734375" bestFit="1" customWidth="1"/>
    <col min="3" max="3" width="16.44140625" bestFit="1" customWidth="1"/>
    <col min="4" max="4" width="16" customWidth="1"/>
    <col min="5" max="5" width="17.109375" customWidth="1"/>
    <col min="6" max="6" width="15.77734375" customWidth="1"/>
    <col min="7" max="7" width="20.6640625" bestFit="1" customWidth="1"/>
    <col min="8" max="8" width="14.77734375" customWidth="1"/>
    <col min="9" max="9" width="10.109375" customWidth="1"/>
    <col min="10" max="10" width="12.21875" customWidth="1"/>
  </cols>
  <sheetData>
    <row r="1" spans="1:7" ht="15.6" customHeight="1" x14ac:dyDescent="0.3">
      <c r="A1" s="79" t="s">
        <v>87</v>
      </c>
      <c r="B1" s="79"/>
      <c r="C1" s="79"/>
      <c r="D1" s="79"/>
      <c r="E1" s="79"/>
      <c r="F1" s="31"/>
      <c r="G1" s="31"/>
    </row>
    <row r="2" spans="1:7" x14ac:dyDescent="0.3">
      <c r="A2" s="81" t="s">
        <v>36</v>
      </c>
      <c r="B2" s="81"/>
      <c r="C2" s="81"/>
      <c r="D2" s="81"/>
      <c r="E2" s="81"/>
    </row>
    <row r="3" spans="1:7" x14ac:dyDescent="0.3">
      <c r="A3" s="32"/>
      <c r="B3" s="18" t="s">
        <v>65</v>
      </c>
      <c r="C3" s="18" t="s">
        <v>66</v>
      </c>
      <c r="D3" s="18" t="s">
        <v>67</v>
      </c>
      <c r="E3" s="32" t="s">
        <v>35</v>
      </c>
      <c r="F3" s="33"/>
      <c r="G3" s="33"/>
    </row>
    <row r="4" spans="1:7" x14ac:dyDescent="0.3">
      <c r="A4" s="34" t="s">
        <v>12</v>
      </c>
      <c r="B4" s="35">
        <v>59663.574326999995</v>
      </c>
      <c r="C4" s="35">
        <v>6580712.7988229999</v>
      </c>
      <c r="D4" s="35">
        <v>71094.44641199999</v>
      </c>
      <c r="E4" s="35">
        <v>6711470.8195620002</v>
      </c>
      <c r="F4" s="36"/>
      <c r="G4" s="36"/>
    </row>
    <row r="5" spans="1:7" x14ac:dyDescent="0.3">
      <c r="A5" s="34" t="s">
        <v>13</v>
      </c>
      <c r="B5" s="35">
        <v>0</v>
      </c>
      <c r="C5" s="35">
        <v>6486004.4747890001</v>
      </c>
      <c r="D5" s="35">
        <v>0</v>
      </c>
      <c r="E5" s="35">
        <v>6486004.4747890001</v>
      </c>
      <c r="F5" s="37"/>
      <c r="G5" s="37"/>
    </row>
    <row r="6" spans="1:7" x14ac:dyDescent="0.3">
      <c r="A6" s="34" t="s">
        <v>14</v>
      </c>
      <c r="B6" s="35">
        <v>59663.574326999995</v>
      </c>
      <c r="C6" s="35">
        <v>94708.324034000005</v>
      </c>
      <c r="D6" s="35">
        <v>71094.44641199999</v>
      </c>
      <c r="E6" s="35">
        <v>225466.34477299999</v>
      </c>
      <c r="F6" s="37"/>
      <c r="G6" s="37"/>
    </row>
    <row r="7" spans="1:7" x14ac:dyDescent="0.3">
      <c r="A7" s="34" t="s">
        <v>15</v>
      </c>
      <c r="B7" s="35">
        <v>1415.553897</v>
      </c>
      <c r="C7" s="35">
        <v>2408.5487539999999</v>
      </c>
      <c r="D7" s="35">
        <v>9889.5611719999997</v>
      </c>
      <c r="E7" s="35">
        <v>13713.663822999999</v>
      </c>
      <c r="F7" s="37"/>
      <c r="G7" s="37"/>
    </row>
    <row r="8" spans="1:7" x14ac:dyDescent="0.3">
      <c r="A8" s="38" t="s">
        <v>16</v>
      </c>
      <c r="B8" s="35">
        <v>0</v>
      </c>
      <c r="C8" s="35">
        <v>0</v>
      </c>
      <c r="D8" s="35">
        <v>0</v>
      </c>
      <c r="E8" s="35">
        <v>0</v>
      </c>
      <c r="F8" s="37"/>
      <c r="G8" s="37"/>
    </row>
    <row r="9" spans="1:7" x14ac:dyDescent="0.3">
      <c r="A9" s="38" t="s">
        <v>17</v>
      </c>
      <c r="B9" s="35">
        <v>0</v>
      </c>
      <c r="C9" s="35">
        <v>0</v>
      </c>
      <c r="D9" s="35">
        <v>0</v>
      </c>
      <c r="E9" s="35">
        <v>0</v>
      </c>
      <c r="F9" s="37"/>
      <c r="G9" s="37"/>
    </row>
    <row r="10" spans="1:7" x14ac:dyDescent="0.3">
      <c r="A10" s="38" t="s">
        <v>18</v>
      </c>
      <c r="B10" s="35">
        <v>0</v>
      </c>
      <c r="C10" s="35">
        <v>0</v>
      </c>
      <c r="D10" s="35">
        <v>0</v>
      </c>
      <c r="E10" s="35">
        <v>0</v>
      </c>
    </row>
    <row r="11" spans="1:7" x14ac:dyDescent="0.3">
      <c r="A11" s="38" t="s">
        <v>19</v>
      </c>
      <c r="B11" s="35">
        <v>0</v>
      </c>
      <c r="C11" s="35">
        <v>0</v>
      </c>
      <c r="D11" s="35">
        <v>0</v>
      </c>
      <c r="E11" s="35">
        <v>0</v>
      </c>
    </row>
    <row r="12" spans="1:7" x14ac:dyDescent="0.3">
      <c r="A12" s="39" t="s">
        <v>20</v>
      </c>
      <c r="B12" s="40">
        <v>61079.128223999993</v>
      </c>
      <c r="C12" s="40">
        <v>6583121.347577</v>
      </c>
      <c r="D12" s="40">
        <v>80984.007583999992</v>
      </c>
      <c r="E12" s="40">
        <v>6725184.4833850004</v>
      </c>
    </row>
    <row r="13" spans="1:7" x14ac:dyDescent="0.3">
      <c r="A13" s="41" t="s">
        <v>21</v>
      </c>
      <c r="B13" s="35">
        <v>413.09</v>
      </c>
      <c r="C13" s="35">
        <v>8974.7403329999997</v>
      </c>
      <c r="D13" s="35">
        <v>4441.509677</v>
      </c>
      <c r="E13" s="35">
        <v>13829.34001</v>
      </c>
    </row>
    <row r="14" spans="1:7" x14ac:dyDescent="0.3">
      <c r="A14" s="41" t="s">
        <v>22</v>
      </c>
      <c r="B14" s="35">
        <v>0</v>
      </c>
      <c r="C14" s="35">
        <v>0</v>
      </c>
      <c r="D14" s="35">
        <v>0</v>
      </c>
      <c r="E14" s="35">
        <v>0</v>
      </c>
    </row>
    <row r="15" spans="1:7" x14ac:dyDescent="0.3">
      <c r="A15" s="41" t="s">
        <v>23</v>
      </c>
      <c r="B15" s="35">
        <v>0</v>
      </c>
      <c r="C15" s="35">
        <v>0</v>
      </c>
      <c r="D15" s="35">
        <v>0</v>
      </c>
      <c r="E15" s="35">
        <v>0</v>
      </c>
    </row>
    <row r="16" spans="1:7" x14ac:dyDescent="0.3">
      <c r="A16" s="41" t="s">
        <v>24</v>
      </c>
      <c r="B16" s="35">
        <v>3100.241571</v>
      </c>
      <c r="C16" s="35">
        <v>22782.560273000003</v>
      </c>
      <c r="D16" s="35">
        <v>0</v>
      </c>
      <c r="E16" s="35">
        <v>25882.801844000001</v>
      </c>
    </row>
    <row r="17" spans="1:10" x14ac:dyDescent="0.3">
      <c r="A17" s="41" t="s">
        <v>25</v>
      </c>
      <c r="B17" s="35">
        <v>3100.241571</v>
      </c>
      <c r="C17" s="35">
        <v>1903.78639</v>
      </c>
      <c r="D17" s="35">
        <v>0</v>
      </c>
      <c r="E17" s="35">
        <v>5004.0279609999998</v>
      </c>
    </row>
    <row r="18" spans="1:10" x14ac:dyDescent="0.3">
      <c r="A18" s="41" t="s">
        <v>26</v>
      </c>
      <c r="B18" s="35">
        <v>0</v>
      </c>
      <c r="C18" s="35">
        <v>0</v>
      </c>
      <c r="D18" s="35">
        <v>0</v>
      </c>
      <c r="E18" s="35">
        <v>0</v>
      </c>
    </row>
    <row r="19" spans="1:10" x14ac:dyDescent="0.3">
      <c r="A19" s="41" t="s">
        <v>27</v>
      </c>
      <c r="B19" s="35">
        <v>0</v>
      </c>
      <c r="C19" s="35">
        <v>13337.997414000001</v>
      </c>
      <c r="D19" s="35">
        <v>0</v>
      </c>
      <c r="E19" s="35">
        <v>13337.997414000001</v>
      </c>
    </row>
    <row r="20" spans="1:10" x14ac:dyDescent="0.3">
      <c r="A20" s="41" t="s">
        <v>28</v>
      </c>
      <c r="B20" s="35">
        <v>0</v>
      </c>
      <c r="C20" s="35">
        <v>7540.7764690000004</v>
      </c>
      <c r="D20" s="35">
        <v>0</v>
      </c>
      <c r="E20" s="35">
        <v>7540.7764690000004</v>
      </c>
    </row>
    <row r="21" spans="1:10" ht="27" x14ac:dyDescent="0.3">
      <c r="A21" s="41" t="s">
        <v>29</v>
      </c>
      <c r="B21" s="35">
        <v>0</v>
      </c>
      <c r="C21" s="35">
        <v>0</v>
      </c>
      <c r="D21" s="35">
        <v>0</v>
      </c>
      <c r="E21" s="35">
        <v>0</v>
      </c>
    </row>
    <row r="22" spans="1:10" x14ac:dyDescent="0.3">
      <c r="A22" s="39" t="s">
        <v>30</v>
      </c>
      <c r="B22" s="40">
        <v>3513.3315710000002</v>
      </c>
      <c r="C22" s="40">
        <v>31757.300606000004</v>
      </c>
      <c r="D22" s="40">
        <v>4441.509677</v>
      </c>
      <c r="E22" s="40">
        <v>39712.141854000001</v>
      </c>
    </row>
    <row r="23" spans="1:10" x14ac:dyDescent="0.3">
      <c r="A23" s="42" t="s">
        <v>31</v>
      </c>
      <c r="B23" s="35">
        <v>57565.79665299999</v>
      </c>
      <c r="C23" s="35">
        <v>6551364.0469709998</v>
      </c>
      <c r="D23" s="35">
        <v>76542.497906999997</v>
      </c>
      <c r="E23" s="35">
        <v>6685472.3415310001</v>
      </c>
      <c r="G23" s="27"/>
    </row>
    <row r="24" spans="1:10" x14ac:dyDescent="0.3">
      <c r="A24" s="43"/>
      <c r="B24" s="36"/>
      <c r="C24" s="36"/>
      <c r="D24" s="36"/>
      <c r="E24" s="36"/>
      <c r="G24" s="27"/>
    </row>
    <row r="25" spans="1:10" x14ac:dyDescent="0.3">
      <c r="A25" s="43"/>
      <c r="B25" s="36"/>
      <c r="C25" s="36"/>
      <c r="D25" s="36"/>
      <c r="E25" s="36"/>
      <c r="G25" s="27"/>
    </row>
    <row r="27" spans="1:10" x14ac:dyDescent="0.3">
      <c r="A27" s="43" t="s">
        <v>37</v>
      </c>
    </row>
    <row r="29" spans="1:10" x14ac:dyDescent="0.3">
      <c r="A29" s="80" t="s">
        <v>83</v>
      </c>
      <c r="B29" s="80"/>
      <c r="C29" s="80"/>
      <c r="D29" s="80"/>
      <c r="E29" s="80"/>
      <c r="F29" s="80"/>
      <c r="G29" s="80"/>
      <c r="H29" s="80"/>
      <c r="I29" s="80"/>
      <c r="J29" s="80"/>
    </row>
    <row r="30" spans="1:10" x14ac:dyDescent="0.3">
      <c r="A30" s="76" t="s">
        <v>38</v>
      </c>
      <c r="B30" s="76"/>
      <c r="C30" s="76"/>
      <c r="D30" s="76"/>
      <c r="E30" s="76"/>
      <c r="F30" s="76"/>
      <c r="G30" s="76"/>
      <c r="H30" s="76"/>
      <c r="I30" s="76"/>
      <c r="J30" s="76"/>
    </row>
    <row r="31" spans="1:10" ht="16.5" hidden="1" customHeight="1" x14ac:dyDescent="0.3">
      <c r="B31" t="s">
        <v>1</v>
      </c>
      <c r="C31" t="s">
        <v>2</v>
      </c>
      <c r="D31" t="s">
        <v>3</v>
      </c>
      <c r="E31" t="s">
        <v>4</v>
      </c>
      <c r="F31" t="s">
        <v>5</v>
      </c>
      <c r="G31" t="s">
        <v>6</v>
      </c>
      <c r="H31" t="s">
        <v>0</v>
      </c>
    </row>
    <row r="32" spans="1:10" ht="16.5" hidden="1" customHeight="1" x14ac:dyDescent="0.3">
      <c r="A32" t="s">
        <v>7</v>
      </c>
      <c r="B32" s="27">
        <v>27632</v>
      </c>
      <c r="C32" s="27">
        <v>1652494</v>
      </c>
      <c r="D32" s="27">
        <v>53156</v>
      </c>
      <c r="E32" s="27">
        <v>11879</v>
      </c>
      <c r="F32" s="27">
        <v>1612689</v>
      </c>
      <c r="G32" s="27">
        <v>20255</v>
      </c>
      <c r="H32" s="28">
        <v>3378105</v>
      </c>
    </row>
    <row r="33" spans="1:10" ht="16.5" hidden="1" customHeight="1" x14ac:dyDescent="0.3">
      <c r="A33" t="s">
        <v>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8">
        <v>0</v>
      </c>
    </row>
    <row r="34" spans="1:10" ht="16.5" hidden="1" customHeight="1" x14ac:dyDescent="0.3">
      <c r="A34" t="s">
        <v>9</v>
      </c>
      <c r="B34" s="27">
        <v>14452</v>
      </c>
      <c r="C34" s="27">
        <v>1473425</v>
      </c>
      <c r="D34" s="27">
        <v>25364</v>
      </c>
      <c r="E34" s="27">
        <v>31198</v>
      </c>
      <c r="F34" s="27">
        <v>1471738</v>
      </c>
      <c r="G34" s="27">
        <v>48774</v>
      </c>
      <c r="H34" s="28">
        <v>3064951</v>
      </c>
    </row>
    <row r="35" spans="1:10" ht="16.5" hidden="1" customHeight="1" x14ac:dyDescent="0.3">
      <c r="A35" t="s">
        <v>10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8">
        <v>0</v>
      </c>
    </row>
    <row r="36" spans="1:10" ht="16.5" hidden="1" customHeight="1" x14ac:dyDescent="0.3">
      <c r="A36" t="s">
        <v>11</v>
      </c>
      <c r="B36" s="27">
        <v>13180</v>
      </c>
      <c r="C36" s="27">
        <v>179069</v>
      </c>
      <c r="D36" s="27">
        <v>27792</v>
      </c>
      <c r="E36" s="27">
        <v>-19319</v>
      </c>
      <c r="F36" s="27">
        <v>140951</v>
      </c>
      <c r="G36" s="27">
        <v>-28519</v>
      </c>
      <c r="H36" s="28">
        <v>313154</v>
      </c>
    </row>
    <row r="37" spans="1:10" ht="16.5" customHeight="1" x14ac:dyDescent="0.3">
      <c r="A37" s="17"/>
      <c r="B37" s="82" t="s">
        <v>39</v>
      </c>
      <c r="C37" s="83"/>
      <c r="D37" s="83"/>
      <c r="E37" s="84"/>
      <c r="F37" s="82" t="s">
        <v>40</v>
      </c>
      <c r="G37" s="83"/>
      <c r="H37" s="83"/>
      <c r="I37" s="84"/>
      <c r="J37" s="85" t="s">
        <v>41</v>
      </c>
    </row>
    <row r="38" spans="1:10" x14ac:dyDescent="0.3">
      <c r="A38" s="17"/>
      <c r="B38" s="18" t="s">
        <v>32</v>
      </c>
      <c r="C38" s="18" t="s">
        <v>33</v>
      </c>
      <c r="D38" s="18" t="s">
        <v>34</v>
      </c>
      <c r="E38" s="18" t="s">
        <v>35</v>
      </c>
      <c r="F38" s="18" t="s">
        <v>32</v>
      </c>
      <c r="G38" s="18" t="s">
        <v>33</v>
      </c>
      <c r="H38" s="18" t="s">
        <v>34</v>
      </c>
      <c r="I38" s="18" t="s">
        <v>35</v>
      </c>
      <c r="J38" s="86"/>
    </row>
    <row r="39" spans="1:10" hidden="1" x14ac:dyDescent="0.3">
      <c r="A39" s="29" t="s">
        <v>69</v>
      </c>
      <c r="B39" s="30">
        <v>48415</v>
      </c>
      <c r="C39" s="30">
        <v>5938233</v>
      </c>
      <c r="D39" s="30">
        <v>66383</v>
      </c>
      <c r="E39" s="30">
        <v>6053031</v>
      </c>
      <c r="F39" s="30">
        <v>0</v>
      </c>
      <c r="G39" s="30">
        <v>3286</v>
      </c>
      <c r="H39" s="30">
        <v>0</v>
      </c>
      <c r="I39" s="30">
        <v>3286</v>
      </c>
      <c r="J39" s="30">
        <v>6049745</v>
      </c>
    </row>
    <row r="40" spans="1:10" hidden="1" x14ac:dyDescent="0.3">
      <c r="A40" s="29" t="s">
        <v>70</v>
      </c>
      <c r="B40" s="30">
        <v>21733</v>
      </c>
      <c r="C40" s="30">
        <v>1780640</v>
      </c>
      <c r="D40" s="30">
        <v>22624</v>
      </c>
      <c r="E40" s="30">
        <v>1824997</v>
      </c>
      <c r="F40" s="30">
        <v>229</v>
      </c>
      <c r="G40" s="30">
        <v>11287</v>
      </c>
      <c r="H40" s="30">
        <v>2687</v>
      </c>
      <c r="I40" s="30">
        <v>14203</v>
      </c>
      <c r="J40" s="30">
        <v>1810794</v>
      </c>
    </row>
    <row r="41" spans="1:10" hidden="1" x14ac:dyDescent="0.3">
      <c r="A41" s="29" t="s">
        <v>71</v>
      </c>
      <c r="B41" s="30">
        <v>56336</v>
      </c>
      <c r="C41" s="30">
        <v>8305018</v>
      </c>
      <c r="D41" s="30">
        <v>79081</v>
      </c>
      <c r="E41" s="30">
        <v>8440435</v>
      </c>
      <c r="F41" s="30">
        <v>0</v>
      </c>
      <c r="G41" s="30">
        <v>3074</v>
      </c>
      <c r="H41" s="30">
        <v>0</v>
      </c>
      <c r="I41" s="30">
        <v>3074</v>
      </c>
      <c r="J41" s="30">
        <v>8437361</v>
      </c>
    </row>
    <row r="42" spans="1:10" hidden="1" x14ac:dyDescent="0.3">
      <c r="A42" s="29" t="s">
        <v>72</v>
      </c>
      <c r="B42" s="30">
        <v>40500</v>
      </c>
      <c r="C42" s="30">
        <v>5406802</v>
      </c>
      <c r="D42" s="30">
        <v>56692</v>
      </c>
      <c r="E42" s="30">
        <v>5503994</v>
      </c>
      <c r="F42" s="30">
        <v>1921</v>
      </c>
      <c r="G42" s="30">
        <v>7916</v>
      </c>
      <c r="H42" s="30">
        <v>0</v>
      </c>
      <c r="I42" s="30">
        <v>9837</v>
      </c>
      <c r="J42" s="30">
        <v>5494157</v>
      </c>
    </row>
    <row r="43" spans="1:10" hidden="1" x14ac:dyDescent="0.3">
      <c r="A43" s="29" t="s">
        <v>73</v>
      </c>
      <c r="B43" s="30">
        <v>42058</v>
      </c>
      <c r="C43" s="30">
        <v>6664810</v>
      </c>
      <c r="D43" s="30">
        <v>53984</v>
      </c>
      <c r="E43" s="30">
        <v>6760852</v>
      </c>
      <c r="F43" s="30">
        <v>971</v>
      </c>
      <c r="G43" s="30">
        <v>5141</v>
      </c>
      <c r="H43" s="30">
        <v>0</v>
      </c>
      <c r="I43" s="30">
        <v>6112</v>
      </c>
      <c r="J43" s="30">
        <v>6754740</v>
      </c>
    </row>
    <row r="44" spans="1:10" hidden="1" x14ac:dyDescent="0.3">
      <c r="A44" s="29" t="s">
        <v>74</v>
      </c>
      <c r="B44" s="30">
        <v>25738</v>
      </c>
      <c r="C44" s="30">
        <v>2375434</v>
      </c>
      <c r="D44" s="30">
        <v>12703</v>
      </c>
      <c r="E44" s="30">
        <v>2413875</v>
      </c>
      <c r="F44" s="30">
        <v>631</v>
      </c>
      <c r="G44" s="30">
        <v>9945</v>
      </c>
      <c r="H44" s="30">
        <v>0</v>
      </c>
      <c r="I44" s="30">
        <v>10576</v>
      </c>
      <c r="J44" s="30">
        <v>2403299</v>
      </c>
    </row>
    <row r="45" spans="1:10" hidden="1" x14ac:dyDescent="0.3">
      <c r="A45" s="29" t="s">
        <v>75</v>
      </c>
      <c r="B45" s="30">
        <v>62431</v>
      </c>
      <c r="C45" s="30">
        <v>9061685</v>
      </c>
      <c r="D45" s="30">
        <v>86408</v>
      </c>
      <c r="E45" s="30">
        <v>9210524</v>
      </c>
      <c r="F45" s="30">
        <v>1510</v>
      </c>
      <c r="G45" s="30">
        <v>2334</v>
      </c>
      <c r="H45" s="30">
        <v>0</v>
      </c>
      <c r="I45" s="30">
        <v>3844</v>
      </c>
      <c r="J45" s="30">
        <v>9206680</v>
      </c>
    </row>
    <row r="46" spans="1:10" hidden="1" x14ac:dyDescent="0.3">
      <c r="A46" s="29" t="s">
        <v>76</v>
      </c>
      <c r="B46" s="30">
        <v>24880</v>
      </c>
      <c r="C46" s="30">
        <v>3344172</v>
      </c>
      <c r="D46" s="30">
        <v>23272</v>
      </c>
      <c r="E46" s="30">
        <v>3392324</v>
      </c>
      <c r="F46" s="30">
        <v>0</v>
      </c>
      <c r="G46" s="30">
        <v>5182</v>
      </c>
      <c r="H46" s="30">
        <v>0</v>
      </c>
      <c r="I46" s="30">
        <v>5182</v>
      </c>
      <c r="J46" s="30">
        <v>3387142</v>
      </c>
    </row>
    <row r="47" spans="1:10" hidden="1" x14ac:dyDescent="0.3">
      <c r="A47" s="29" t="s">
        <v>77</v>
      </c>
      <c r="B47" s="30">
        <v>37740</v>
      </c>
      <c r="C47" s="30">
        <v>5390985</v>
      </c>
      <c r="D47" s="30">
        <v>42369</v>
      </c>
      <c r="E47" s="30">
        <v>5471094</v>
      </c>
      <c r="F47" s="30">
        <v>0</v>
      </c>
      <c r="G47" s="30">
        <v>3841</v>
      </c>
      <c r="H47" s="30">
        <v>1781</v>
      </c>
      <c r="I47" s="30">
        <v>5622</v>
      </c>
      <c r="J47" s="30">
        <v>5465472</v>
      </c>
    </row>
    <row r="48" spans="1:10" hidden="1" x14ac:dyDescent="0.3">
      <c r="A48" s="29" t="s">
        <v>78</v>
      </c>
      <c r="B48" s="30"/>
      <c r="C48" s="30"/>
      <c r="D48" s="30"/>
      <c r="E48" s="30"/>
      <c r="F48" s="30"/>
      <c r="G48" s="30"/>
      <c r="H48" s="30"/>
      <c r="I48" s="30"/>
      <c r="J48" s="30"/>
    </row>
    <row r="49" spans="1:12" hidden="1" x14ac:dyDescent="0.3">
      <c r="A49" s="29" t="s">
        <v>79</v>
      </c>
      <c r="B49" s="30"/>
      <c r="C49" s="30"/>
      <c r="D49" s="30"/>
      <c r="E49" s="30"/>
      <c r="F49" s="30"/>
      <c r="G49" s="30"/>
      <c r="H49" s="30"/>
      <c r="I49" s="30"/>
      <c r="J49" s="30"/>
    </row>
    <row r="50" spans="1:12" hidden="1" x14ac:dyDescent="0.3">
      <c r="A50" s="29" t="s">
        <v>80</v>
      </c>
      <c r="B50" s="30"/>
      <c r="C50" s="30"/>
      <c r="D50" s="30"/>
      <c r="E50" s="30"/>
      <c r="F50" s="30"/>
      <c r="G50" s="30"/>
      <c r="H50" s="30"/>
      <c r="I50" s="30"/>
      <c r="J50" s="30"/>
    </row>
    <row r="51" spans="1:12" hidden="1" x14ac:dyDescent="0.3">
      <c r="A51" s="29" t="s">
        <v>78</v>
      </c>
      <c r="B51" s="30">
        <v>61378</v>
      </c>
      <c r="C51" s="30">
        <v>9914428</v>
      </c>
      <c r="D51" s="30">
        <v>85647</v>
      </c>
      <c r="E51" s="30">
        <f>SUM(B51:D51)</f>
        <v>10061453</v>
      </c>
      <c r="F51" s="30">
        <v>0</v>
      </c>
      <c r="G51" s="30">
        <v>1145</v>
      </c>
      <c r="H51" s="30">
        <v>0</v>
      </c>
      <c r="I51" s="30">
        <f>SUM(F51:H51)</f>
        <v>1145</v>
      </c>
      <c r="J51" s="30">
        <f>E51-I51</f>
        <v>10060308</v>
      </c>
    </row>
    <row r="52" spans="1:12" hidden="1" x14ac:dyDescent="0.3">
      <c r="A52" s="29" t="s">
        <v>79</v>
      </c>
      <c r="B52" s="30">
        <v>43548</v>
      </c>
      <c r="C52" s="30">
        <v>6469965</v>
      </c>
      <c r="D52" s="30">
        <v>58074</v>
      </c>
      <c r="E52" s="30">
        <v>6571587</v>
      </c>
      <c r="F52" s="30">
        <v>0</v>
      </c>
      <c r="G52" s="30">
        <v>41</v>
      </c>
      <c r="H52" s="30">
        <v>0</v>
      </c>
      <c r="I52" s="30">
        <v>41</v>
      </c>
      <c r="J52" s="30">
        <v>6571546</v>
      </c>
    </row>
    <row r="53" spans="1:12" hidden="1" x14ac:dyDescent="0.3">
      <c r="A53" s="29" t="s">
        <v>80</v>
      </c>
      <c r="B53" s="30">
        <v>24002</v>
      </c>
      <c r="C53" s="30">
        <v>2915079</v>
      </c>
      <c r="D53" s="30">
        <v>19409</v>
      </c>
      <c r="E53" s="30">
        <v>2958490</v>
      </c>
      <c r="F53" s="30">
        <v>14</v>
      </c>
      <c r="G53" s="30">
        <v>12584</v>
      </c>
      <c r="H53" s="30">
        <v>0</v>
      </c>
      <c r="I53" s="30">
        <v>12598</v>
      </c>
      <c r="J53" s="30">
        <v>2945892</v>
      </c>
    </row>
    <row r="54" spans="1:12" hidden="1" x14ac:dyDescent="0.3">
      <c r="A54" s="29" t="s">
        <v>69</v>
      </c>
      <c r="B54" s="30">
        <v>74388</v>
      </c>
      <c r="C54" s="30">
        <v>10803659</v>
      </c>
      <c r="D54" s="30">
        <v>92921</v>
      </c>
      <c r="E54" s="30">
        <v>10970968</v>
      </c>
      <c r="F54" s="30">
        <v>0</v>
      </c>
      <c r="G54" s="30">
        <v>3914</v>
      </c>
      <c r="H54" s="30">
        <v>0</v>
      </c>
      <c r="I54" s="30">
        <v>3914</v>
      </c>
      <c r="J54" s="30">
        <v>10967054</v>
      </c>
    </row>
    <row r="55" spans="1:12" hidden="1" x14ac:dyDescent="0.3">
      <c r="A55" s="29" t="s">
        <v>79</v>
      </c>
      <c r="B55" s="30">
        <v>88</v>
      </c>
      <c r="C55" s="30">
        <v>83398</v>
      </c>
      <c r="D55" s="30">
        <v>0</v>
      </c>
      <c r="E55" s="30">
        <v>83486</v>
      </c>
      <c r="F55" s="30">
        <v>0</v>
      </c>
      <c r="G55" s="30">
        <v>0</v>
      </c>
      <c r="H55" s="30">
        <v>0</v>
      </c>
      <c r="I55" s="30">
        <v>0</v>
      </c>
      <c r="J55" s="30">
        <v>83486</v>
      </c>
      <c r="L55" s="52"/>
    </row>
    <row r="56" spans="1:12" hidden="1" x14ac:dyDescent="0.3">
      <c r="A56" s="29" t="s">
        <v>80</v>
      </c>
      <c r="B56" s="30">
        <v>104326</v>
      </c>
      <c r="C56" s="30">
        <v>16027889</v>
      </c>
      <c r="D56" s="30">
        <v>146270</v>
      </c>
      <c r="E56" s="30">
        <v>16278485</v>
      </c>
      <c r="F56" s="30">
        <v>659</v>
      </c>
      <c r="G56" s="30">
        <v>77215</v>
      </c>
      <c r="H56" s="30">
        <v>0</v>
      </c>
      <c r="I56" s="30">
        <v>77874</v>
      </c>
      <c r="J56" s="30">
        <v>16200611</v>
      </c>
      <c r="L56" s="52"/>
    </row>
    <row r="57" spans="1:12" hidden="1" x14ac:dyDescent="0.3">
      <c r="A57" s="29" t="s">
        <v>69</v>
      </c>
      <c r="B57" s="30">
        <v>41049</v>
      </c>
      <c r="C57" s="30">
        <v>3713166</v>
      </c>
      <c r="D57" s="30">
        <v>54841</v>
      </c>
      <c r="E57" s="30">
        <v>3809056</v>
      </c>
      <c r="F57" s="30">
        <v>5515</v>
      </c>
      <c r="G57" s="30">
        <v>4331</v>
      </c>
      <c r="H57" s="30">
        <v>0</v>
      </c>
      <c r="I57" s="30">
        <v>9846</v>
      </c>
      <c r="J57" s="30">
        <v>3799210</v>
      </c>
      <c r="L57" s="52"/>
    </row>
    <row r="58" spans="1:12" hidden="1" x14ac:dyDescent="0.3">
      <c r="A58" s="29" t="s">
        <v>70</v>
      </c>
      <c r="B58" s="30">
        <v>28367</v>
      </c>
      <c r="C58" s="30">
        <v>5300133</v>
      </c>
      <c r="D58" s="30">
        <v>55353</v>
      </c>
      <c r="E58" s="30">
        <f t="shared" ref="E58" si="0">SUM(B58:D58)</f>
        <v>5383853</v>
      </c>
      <c r="F58" s="30">
        <v>516</v>
      </c>
      <c r="G58" s="30">
        <v>35962</v>
      </c>
      <c r="H58" s="30">
        <v>857</v>
      </c>
      <c r="I58" s="30">
        <f t="shared" ref="I58" si="1">SUM(F58:H58)</f>
        <v>37335</v>
      </c>
      <c r="J58" s="30">
        <f t="shared" ref="J58" si="2">E58-I58</f>
        <v>5346518</v>
      </c>
    </row>
    <row r="59" spans="1:12" hidden="1" x14ac:dyDescent="0.3">
      <c r="A59" s="29" t="s">
        <v>71</v>
      </c>
      <c r="B59" s="30">
        <v>94303</v>
      </c>
      <c r="C59" s="30">
        <v>13267231</v>
      </c>
      <c r="D59" s="30">
        <v>140917</v>
      </c>
      <c r="E59" s="30">
        <v>13502451</v>
      </c>
      <c r="F59" s="30">
        <v>0</v>
      </c>
      <c r="G59" s="30">
        <v>16656</v>
      </c>
      <c r="H59" s="30">
        <v>0</v>
      </c>
      <c r="I59" s="30">
        <v>16656</v>
      </c>
      <c r="J59" s="30">
        <v>13485795</v>
      </c>
    </row>
    <row r="60" spans="1:12" hidden="1" x14ac:dyDescent="0.3">
      <c r="A60" s="29" t="s">
        <v>72</v>
      </c>
      <c r="B60" s="30">
        <v>62510</v>
      </c>
      <c r="C60" s="30">
        <v>9761650</v>
      </c>
      <c r="D60" s="30">
        <v>86318</v>
      </c>
      <c r="E60" s="30">
        <v>9910478</v>
      </c>
      <c r="F60" s="30">
        <v>0</v>
      </c>
      <c r="G60" s="30">
        <v>15490</v>
      </c>
      <c r="H60" s="30">
        <v>0</v>
      </c>
      <c r="I60" s="30">
        <v>15490</v>
      </c>
      <c r="J60" s="30">
        <v>9894988</v>
      </c>
    </row>
    <row r="61" spans="1:12" hidden="1" x14ac:dyDescent="0.3">
      <c r="A61" s="29" t="s">
        <v>73</v>
      </c>
      <c r="B61" s="30">
        <v>31025</v>
      </c>
      <c r="C61" s="30">
        <v>5128310</v>
      </c>
      <c r="D61" s="30">
        <v>37107</v>
      </c>
      <c r="E61" s="30">
        <v>5196442</v>
      </c>
      <c r="F61" s="30">
        <v>0</v>
      </c>
      <c r="G61" s="30">
        <v>37496</v>
      </c>
      <c r="H61" s="30">
        <v>0</v>
      </c>
      <c r="I61" s="30">
        <v>37496</v>
      </c>
      <c r="J61" s="30">
        <v>5158946</v>
      </c>
    </row>
    <row r="62" spans="1:12" hidden="1" x14ac:dyDescent="0.3">
      <c r="A62" s="29" t="s">
        <v>74</v>
      </c>
      <c r="B62" s="30">
        <v>0</v>
      </c>
      <c r="C62" s="30">
        <v>120509</v>
      </c>
      <c r="D62" s="30">
        <v>3365</v>
      </c>
      <c r="E62" s="30">
        <v>123874</v>
      </c>
      <c r="F62" s="30">
        <v>0</v>
      </c>
      <c r="G62" s="30">
        <v>301449</v>
      </c>
      <c r="H62" s="30">
        <v>0</v>
      </c>
      <c r="I62" s="30">
        <v>301449</v>
      </c>
      <c r="J62" s="30">
        <v>-177575</v>
      </c>
    </row>
    <row r="63" spans="1:12" hidden="1" x14ac:dyDescent="0.3">
      <c r="A63" s="29" t="s">
        <v>75</v>
      </c>
      <c r="B63" s="30">
        <v>111010</v>
      </c>
      <c r="C63" s="30">
        <v>17771830</v>
      </c>
      <c r="D63" s="30">
        <v>161188</v>
      </c>
      <c r="E63" s="30">
        <v>18044028</v>
      </c>
      <c r="F63" s="30">
        <v>5807</v>
      </c>
      <c r="G63" s="30">
        <v>17345</v>
      </c>
      <c r="H63" s="30">
        <v>0</v>
      </c>
      <c r="I63" s="30">
        <v>23152</v>
      </c>
      <c r="J63" s="30">
        <v>18020876</v>
      </c>
    </row>
    <row r="64" spans="1:12" hidden="1" x14ac:dyDescent="0.3">
      <c r="A64" s="29" t="s">
        <v>76</v>
      </c>
      <c r="B64" s="30">
        <v>0</v>
      </c>
      <c r="C64" s="30">
        <v>298684</v>
      </c>
      <c r="D64" s="30">
        <v>0</v>
      </c>
      <c r="E64" s="30">
        <v>298684</v>
      </c>
      <c r="F64" s="30">
        <v>0</v>
      </c>
      <c r="G64" s="30">
        <v>33367</v>
      </c>
      <c r="H64" s="30">
        <v>0</v>
      </c>
      <c r="I64" s="30">
        <v>33367</v>
      </c>
      <c r="J64" s="30">
        <v>265317</v>
      </c>
    </row>
    <row r="65" spans="1:12" hidden="1" x14ac:dyDescent="0.3">
      <c r="A65" s="29" t="s">
        <v>77</v>
      </c>
      <c r="B65" s="30">
        <v>4875</v>
      </c>
      <c r="C65" s="30">
        <v>72187</v>
      </c>
      <c r="D65" s="30">
        <v>344</v>
      </c>
      <c r="E65" s="30">
        <v>77406</v>
      </c>
      <c r="F65" s="30">
        <v>2749</v>
      </c>
      <c r="G65" s="30">
        <v>12400</v>
      </c>
      <c r="H65" s="30">
        <v>2124</v>
      </c>
      <c r="I65" s="30">
        <v>17273</v>
      </c>
      <c r="J65" s="30">
        <v>60133</v>
      </c>
    </row>
    <row r="66" spans="1:12" hidden="1" x14ac:dyDescent="0.3">
      <c r="A66" s="29" t="s">
        <v>78</v>
      </c>
      <c r="B66" s="30">
        <v>125885</v>
      </c>
      <c r="C66" s="30">
        <v>20090748</v>
      </c>
      <c r="D66" s="30">
        <v>185080</v>
      </c>
      <c r="E66" s="30">
        <v>20401713</v>
      </c>
      <c r="F66" s="30">
        <v>2750</v>
      </c>
      <c r="G66" s="30">
        <v>2215</v>
      </c>
      <c r="H66" s="30">
        <v>22109</v>
      </c>
      <c r="I66" s="30">
        <v>27074</v>
      </c>
      <c r="J66" s="30">
        <v>20374639</v>
      </c>
    </row>
    <row r="67" spans="1:12" hidden="1" x14ac:dyDescent="0.3">
      <c r="A67" s="29" t="s">
        <v>79</v>
      </c>
      <c r="B67" s="30">
        <v>6861</v>
      </c>
      <c r="C67" s="30">
        <v>695381</v>
      </c>
      <c r="D67" s="30">
        <v>4244</v>
      </c>
      <c r="E67" s="30">
        <v>706486</v>
      </c>
      <c r="F67" s="30">
        <v>0</v>
      </c>
      <c r="G67" s="30">
        <v>34795</v>
      </c>
      <c r="H67" s="30">
        <v>5152</v>
      </c>
      <c r="I67" s="30">
        <v>39947</v>
      </c>
      <c r="J67" s="30">
        <v>666539</v>
      </c>
    </row>
    <row r="68" spans="1:12" hidden="1" x14ac:dyDescent="0.3">
      <c r="A68" s="29" t="s">
        <v>80</v>
      </c>
      <c r="B68" s="30">
        <v>153981</v>
      </c>
      <c r="C68" s="30">
        <v>24414297</v>
      </c>
      <c r="D68" s="30">
        <v>222474</v>
      </c>
      <c r="E68" s="30">
        <v>24790752</v>
      </c>
      <c r="F68" s="30">
        <v>1880</v>
      </c>
      <c r="G68" s="30">
        <v>23716</v>
      </c>
      <c r="H68" s="30">
        <v>0</v>
      </c>
      <c r="I68" s="30">
        <v>25596</v>
      </c>
      <c r="J68" s="30">
        <v>24765156</v>
      </c>
      <c r="L68" s="52"/>
    </row>
    <row r="69" spans="1:12" hidden="1" x14ac:dyDescent="0.3">
      <c r="A69" s="29" t="s">
        <v>69</v>
      </c>
      <c r="B69" s="30">
        <v>71872</v>
      </c>
      <c r="C69" s="30">
        <v>11555511</v>
      </c>
      <c r="D69" s="30">
        <v>100952</v>
      </c>
      <c r="E69" s="30">
        <v>11728335</v>
      </c>
      <c r="F69" s="30">
        <v>6528</v>
      </c>
      <c r="G69" s="30">
        <v>8100</v>
      </c>
      <c r="H69" s="30">
        <v>0</v>
      </c>
      <c r="I69" s="30">
        <v>14628</v>
      </c>
      <c r="J69" s="30">
        <v>11713707</v>
      </c>
      <c r="L69" s="52"/>
    </row>
    <row r="70" spans="1:12" hidden="1" x14ac:dyDescent="0.3">
      <c r="A70" s="29" t="s">
        <v>70</v>
      </c>
      <c r="B70" s="30">
        <v>55469</v>
      </c>
      <c r="C70" s="30">
        <v>8789733</v>
      </c>
      <c r="D70" s="30">
        <v>84856</v>
      </c>
      <c r="E70" s="30">
        <v>8930058</v>
      </c>
      <c r="F70" s="30">
        <v>709</v>
      </c>
      <c r="G70" s="30">
        <v>33329</v>
      </c>
      <c r="H70" s="30">
        <v>5083</v>
      </c>
      <c r="I70" s="30">
        <v>39121</v>
      </c>
      <c r="J70" s="30">
        <v>8890937</v>
      </c>
      <c r="L70" s="52"/>
    </row>
    <row r="71" spans="1:12" hidden="1" x14ac:dyDescent="0.3">
      <c r="A71" s="29" t="s">
        <v>71</v>
      </c>
      <c r="B71" s="30">
        <v>67558</v>
      </c>
      <c r="C71" s="30">
        <v>9019613</v>
      </c>
      <c r="D71" s="30">
        <v>91645</v>
      </c>
      <c r="E71" s="30">
        <v>9178816</v>
      </c>
      <c r="F71" s="30">
        <v>1156</v>
      </c>
      <c r="G71" s="30">
        <v>13262</v>
      </c>
      <c r="H71" s="30">
        <v>2461</v>
      </c>
      <c r="I71" s="30">
        <v>16879</v>
      </c>
      <c r="J71" s="30">
        <v>9161937</v>
      </c>
      <c r="L71" s="52"/>
    </row>
    <row r="72" spans="1:12" hidden="1" x14ac:dyDescent="0.3">
      <c r="A72" s="29" t="s">
        <v>72</v>
      </c>
      <c r="B72" s="30">
        <v>73915</v>
      </c>
      <c r="C72" s="30">
        <v>9597301</v>
      </c>
      <c r="D72" s="30">
        <v>93665</v>
      </c>
      <c r="E72" s="30">
        <v>9764881</v>
      </c>
      <c r="F72" s="30">
        <v>831</v>
      </c>
      <c r="G72" s="30">
        <v>26294</v>
      </c>
      <c r="H72" s="30">
        <v>6545</v>
      </c>
      <c r="I72" s="30">
        <v>33670</v>
      </c>
      <c r="J72" s="30">
        <v>9731211</v>
      </c>
      <c r="L72" s="52"/>
    </row>
    <row r="73" spans="1:12" hidden="1" x14ac:dyDescent="0.3">
      <c r="A73" s="29" t="s">
        <v>73</v>
      </c>
      <c r="B73" s="30">
        <v>60907</v>
      </c>
      <c r="C73" s="30">
        <v>9004522</v>
      </c>
      <c r="D73" s="30">
        <v>94213</v>
      </c>
      <c r="E73" s="30">
        <v>9159642</v>
      </c>
      <c r="F73" s="30">
        <v>747</v>
      </c>
      <c r="G73" s="30">
        <v>29396</v>
      </c>
      <c r="H73" s="30">
        <v>9</v>
      </c>
      <c r="I73" s="30">
        <v>30152</v>
      </c>
      <c r="J73" s="30">
        <v>9129490</v>
      </c>
      <c r="L73" s="52"/>
    </row>
    <row r="74" spans="1:12" hidden="1" x14ac:dyDescent="0.3">
      <c r="A74" s="29" t="s">
        <v>74</v>
      </c>
      <c r="B74" s="30">
        <v>62889</v>
      </c>
      <c r="C74" s="30">
        <v>9202861</v>
      </c>
      <c r="D74" s="30">
        <v>98557</v>
      </c>
      <c r="E74" s="30">
        <v>9364307</v>
      </c>
      <c r="F74" s="30">
        <v>0</v>
      </c>
      <c r="G74" s="30">
        <v>710550</v>
      </c>
      <c r="H74" s="30">
        <v>0</v>
      </c>
      <c r="I74" s="30">
        <v>710550</v>
      </c>
      <c r="J74" s="30">
        <v>8653757</v>
      </c>
      <c r="L74" s="52"/>
    </row>
    <row r="75" spans="1:12" hidden="1" x14ac:dyDescent="0.3">
      <c r="A75" s="29" t="s">
        <v>75</v>
      </c>
      <c r="B75" s="30">
        <v>73776</v>
      </c>
      <c r="C75" s="30">
        <v>9760953</v>
      </c>
      <c r="D75" s="30">
        <v>108758</v>
      </c>
      <c r="E75" s="30">
        <v>9943487</v>
      </c>
      <c r="F75" s="30">
        <v>0</v>
      </c>
      <c r="G75" s="30">
        <v>34008</v>
      </c>
      <c r="H75" s="30">
        <v>2810</v>
      </c>
      <c r="I75" s="30">
        <v>36818</v>
      </c>
      <c r="J75" s="30">
        <v>9906669</v>
      </c>
      <c r="L75" s="52"/>
    </row>
    <row r="76" spans="1:12" hidden="1" x14ac:dyDescent="0.3">
      <c r="A76" s="29" t="s">
        <v>76</v>
      </c>
      <c r="B76" s="30">
        <v>130865</v>
      </c>
      <c r="C76" s="30">
        <v>9605441</v>
      </c>
      <c r="D76" s="30">
        <v>111891</v>
      </c>
      <c r="E76" s="30">
        <v>9848197</v>
      </c>
      <c r="F76" s="30">
        <v>0</v>
      </c>
      <c r="G76" s="30">
        <v>67517</v>
      </c>
      <c r="H76" s="30">
        <v>7729</v>
      </c>
      <c r="I76" s="30">
        <v>75246</v>
      </c>
      <c r="J76" s="30">
        <v>9772951</v>
      </c>
      <c r="L76" s="52"/>
    </row>
    <row r="77" spans="1:12" hidden="1" x14ac:dyDescent="0.3">
      <c r="A77" s="29" t="s">
        <v>77</v>
      </c>
      <c r="B77" s="53">
        <v>91308</v>
      </c>
      <c r="C77" s="53">
        <v>10654051</v>
      </c>
      <c r="D77" s="53">
        <v>108876</v>
      </c>
      <c r="E77" s="53">
        <v>10854235</v>
      </c>
      <c r="F77" s="53">
        <v>4573</v>
      </c>
      <c r="G77" s="53">
        <v>17371</v>
      </c>
      <c r="H77" s="53">
        <v>2871</v>
      </c>
      <c r="I77" s="53">
        <v>24815</v>
      </c>
      <c r="J77" s="53">
        <v>10829420</v>
      </c>
      <c r="L77" s="52"/>
    </row>
    <row r="78" spans="1:12" hidden="1" x14ac:dyDescent="0.3">
      <c r="A78" s="17" t="s">
        <v>78</v>
      </c>
      <c r="B78" s="54">
        <v>91308</v>
      </c>
      <c r="C78" s="54">
        <v>10654051</v>
      </c>
      <c r="D78" s="54">
        <v>108876</v>
      </c>
      <c r="E78" s="54">
        <v>10854235</v>
      </c>
      <c r="F78" s="54">
        <v>4573</v>
      </c>
      <c r="G78" s="54">
        <v>17371</v>
      </c>
      <c r="H78" s="54">
        <v>2871</v>
      </c>
      <c r="I78" s="54">
        <v>24815</v>
      </c>
      <c r="J78" s="54">
        <v>10829420</v>
      </c>
    </row>
    <row r="79" spans="1:12" hidden="1" x14ac:dyDescent="0.3">
      <c r="A79" s="17" t="s">
        <v>79</v>
      </c>
      <c r="B79" s="54">
        <v>66603</v>
      </c>
      <c r="C79" s="54">
        <v>5582433</v>
      </c>
      <c r="D79" s="54">
        <v>48970</v>
      </c>
      <c r="E79" s="54">
        <v>5698006</v>
      </c>
      <c r="F79" s="54">
        <v>111</v>
      </c>
      <c r="G79" s="54">
        <v>53375</v>
      </c>
      <c r="H79" s="54">
        <v>920</v>
      </c>
      <c r="I79" s="54">
        <v>54406</v>
      </c>
      <c r="J79" s="54">
        <v>5643600</v>
      </c>
    </row>
    <row r="80" spans="1:12" hidden="1" x14ac:dyDescent="0.3">
      <c r="A80" s="17" t="s">
        <v>80</v>
      </c>
      <c r="B80" s="54">
        <v>125079</v>
      </c>
      <c r="C80" s="54">
        <v>14841788</v>
      </c>
      <c r="D80" s="54">
        <v>172642</v>
      </c>
      <c r="E80" s="54">
        <v>15139509</v>
      </c>
      <c r="F80" s="54">
        <v>4</v>
      </c>
      <c r="G80" s="54">
        <v>15637</v>
      </c>
      <c r="H80" s="54">
        <v>13</v>
      </c>
      <c r="I80" s="54">
        <v>15654</v>
      </c>
      <c r="J80" s="54">
        <v>15123855</v>
      </c>
    </row>
    <row r="81" spans="1:10" x14ac:dyDescent="0.3">
      <c r="A81" s="29" t="s">
        <v>69</v>
      </c>
      <c r="B81" s="54">
        <v>118563</v>
      </c>
      <c r="C81" s="54">
        <v>12588425</v>
      </c>
      <c r="D81" s="54">
        <v>141672</v>
      </c>
      <c r="E81" s="54">
        <v>12848660</v>
      </c>
      <c r="F81" s="54"/>
      <c r="G81" s="54">
        <v>32710</v>
      </c>
      <c r="H81" s="54">
        <v>185</v>
      </c>
      <c r="I81" s="54">
        <v>32895</v>
      </c>
      <c r="J81" s="54">
        <v>12815765</v>
      </c>
    </row>
    <row r="82" spans="1:10" x14ac:dyDescent="0.3">
      <c r="A82" s="17" t="s">
        <v>70</v>
      </c>
      <c r="B82" s="54">
        <v>93568</v>
      </c>
      <c r="C82" s="54">
        <v>10290159</v>
      </c>
      <c r="D82" s="54">
        <v>118262</v>
      </c>
      <c r="E82" s="54">
        <v>10501989</v>
      </c>
      <c r="F82" s="54"/>
      <c r="G82" s="54">
        <v>31150</v>
      </c>
      <c r="H82" s="54">
        <v>0</v>
      </c>
      <c r="I82" s="54">
        <v>31150</v>
      </c>
      <c r="J82" s="54">
        <v>10470839</v>
      </c>
    </row>
    <row r="83" spans="1:10" x14ac:dyDescent="0.3">
      <c r="A83" s="29" t="s">
        <v>71</v>
      </c>
      <c r="B83" s="54">
        <v>117562</v>
      </c>
      <c r="C83" s="54">
        <v>11734456</v>
      </c>
      <c r="D83" s="54">
        <v>126618</v>
      </c>
      <c r="E83" s="54">
        <v>11978636</v>
      </c>
      <c r="F83" s="54">
        <v>5899</v>
      </c>
      <c r="G83" s="54">
        <v>28576</v>
      </c>
      <c r="H83" s="54">
        <v>11107</v>
      </c>
      <c r="I83" s="54">
        <v>45582</v>
      </c>
      <c r="J83" s="54">
        <v>11933054</v>
      </c>
    </row>
    <row r="84" spans="1:10" x14ac:dyDescent="0.3">
      <c r="A84" s="29" t="s">
        <v>72</v>
      </c>
      <c r="B84" s="54">
        <v>134101</v>
      </c>
      <c r="C84" s="54">
        <v>13162215</v>
      </c>
      <c r="D84" s="54">
        <v>155766</v>
      </c>
      <c r="E84" s="54">
        <v>13452082</v>
      </c>
      <c r="F84" s="54">
        <v>9845</v>
      </c>
      <c r="G84" s="54">
        <v>32749</v>
      </c>
      <c r="H84" s="54">
        <v>9274</v>
      </c>
      <c r="I84" s="54">
        <v>51868</v>
      </c>
      <c r="J84" s="54">
        <v>13400214</v>
      </c>
    </row>
    <row r="85" spans="1:10" x14ac:dyDescent="0.3">
      <c r="A85" s="29" t="s">
        <v>73</v>
      </c>
      <c r="B85" s="54">
        <v>112312</v>
      </c>
      <c r="C85" s="54">
        <v>10924826</v>
      </c>
      <c r="D85" s="54">
        <v>142260</v>
      </c>
      <c r="E85" s="54">
        <v>11179398</v>
      </c>
      <c r="F85" s="54">
        <v>1916</v>
      </c>
      <c r="G85" s="54">
        <v>51716</v>
      </c>
      <c r="H85" s="54"/>
      <c r="I85" s="54">
        <v>53632</v>
      </c>
      <c r="J85" s="54">
        <v>11125766</v>
      </c>
    </row>
    <row r="86" spans="1:10" x14ac:dyDescent="0.3">
      <c r="A86" s="17" t="s">
        <v>74</v>
      </c>
      <c r="B86" s="54">
        <v>61086</v>
      </c>
      <c r="C86" s="54">
        <v>6605359</v>
      </c>
      <c r="D86" s="54">
        <v>71045</v>
      </c>
      <c r="E86" s="54">
        <v>6737490</v>
      </c>
      <c r="F86" s="54"/>
      <c r="G86" s="54">
        <v>38212</v>
      </c>
      <c r="H86" s="54">
        <v>7516</v>
      </c>
      <c r="I86" s="54">
        <v>45728</v>
      </c>
      <c r="J86" s="54">
        <v>6691762</v>
      </c>
    </row>
    <row r="87" spans="1:10" x14ac:dyDescent="0.3">
      <c r="A87" s="17" t="s">
        <v>76</v>
      </c>
      <c r="B87" s="54">
        <v>113459</v>
      </c>
      <c r="C87" s="54">
        <v>11972991</v>
      </c>
      <c r="D87" s="54">
        <v>136420</v>
      </c>
      <c r="E87" s="54">
        <v>12222870</v>
      </c>
      <c r="F87" s="54"/>
      <c r="G87" s="54">
        <v>33331</v>
      </c>
      <c r="H87" s="54"/>
      <c r="I87" s="54">
        <v>33331</v>
      </c>
      <c r="J87" s="54">
        <v>12189539</v>
      </c>
    </row>
    <row r="88" spans="1:10" x14ac:dyDescent="0.3">
      <c r="A88" s="54" t="s">
        <v>77</v>
      </c>
      <c r="B88" s="54">
        <v>42667</v>
      </c>
      <c r="C88" s="54">
        <v>4159281</v>
      </c>
      <c r="D88" s="54">
        <v>40470</v>
      </c>
      <c r="E88" s="54">
        <v>4242418</v>
      </c>
      <c r="F88" s="54"/>
      <c r="G88" s="54">
        <v>24427</v>
      </c>
      <c r="H88" s="54"/>
      <c r="I88" s="54">
        <v>24427</v>
      </c>
      <c r="J88" s="54">
        <v>4217991</v>
      </c>
    </row>
    <row r="89" spans="1:10" x14ac:dyDescent="0.3">
      <c r="A89" s="54" t="s">
        <v>78</v>
      </c>
      <c r="B89" s="55">
        <v>130977</v>
      </c>
      <c r="C89" s="55">
        <v>12346697</v>
      </c>
      <c r="D89" s="55">
        <v>171685</v>
      </c>
      <c r="E89" s="55">
        <v>12649359</v>
      </c>
      <c r="F89" s="55">
        <v>119</v>
      </c>
      <c r="G89" s="55">
        <v>20731</v>
      </c>
      <c r="H89" s="55"/>
      <c r="I89" s="55">
        <v>20850</v>
      </c>
      <c r="J89" s="55">
        <v>12628509</v>
      </c>
    </row>
    <row r="90" spans="1:10" x14ac:dyDescent="0.3">
      <c r="A90" s="17" t="s">
        <v>79</v>
      </c>
      <c r="B90" s="54">
        <v>1279</v>
      </c>
      <c r="C90" s="54">
        <v>101630</v>
      </c>
      <c r="D90" s="54">
        <v>83</v>
      </c>
      <c r="E90" s="54">
        <v>102992</v>
      </c>
      <c r="F90" s="54">
        <v>962</v>
      </c>
      <c r="G90" s="54">
        <v>16492</v>
      </c>
      <c r="H90" s="54"/>
      <c r="I90" s="54">
        <v>17454</v>
      </c>
      <c r="J90" s="54">
        <v>85538</v>
      </c>
    </row>
    <row r="91" spans="1:10" x14ac:dyDescent="0.3">
      <c r="A91" s="56" t="s">
        <v>80</v>
      </c>
      <c r="B91" s="54">
        <v>274469</v>
      </c>
      <c r="C91" s="54">
        <v>30021403</v>
      </c>
      <c r="D91" s="54">
        <v>316212</v>
      </c>
      <c r="E91" s="54">
        <v>30612084</v>
      </c>
      <c r="F91" s="54"/>
      <c r="G91" s="54">
        <v>27624</v>
      </c>
      <c r="H91" s="54"/>
      <c r="I91" s="54">
        <v>27624</v>
      </c>
      <c r="J91" s="54">
        <v>30584460</v>
      </c>
    </row>
    <row r="92" spans="1:10" x14ac:dyDescent="0.3">
      <c r="A92" s="54" t="s">
        <v>69</v>
      </c>
      <c r="B92" s="54">
        <v>156275</v>
      </c>
      <c r="C92" s="54">
        <v>17498403</v>
      </c>
      <c r="D92" s="54">
        <v>175996</v>
      </c>
      <c r="E92" s="54">
        <v>17830674</v>
      </c>
      <c r="F92" s="54">
        <v>2316</v>
      </c>
      <c r="G92" s="54">
        <v>20602</v>
      </c>
      <c r="H92" s="54">
        <v>9300</v>
      </c>
      <c r="I92" s="54">
        <v>32218</v>
      </c>
      <c r="J92" s="54">
        <v>17798456</v>
      </c>
    </row>
    <row r="93" spans="1:10" x14ac:dyDescent="0.3">
      <c r="A93" s="54" t="s">
        <v>70</v>
      </c>
      <c r="B93" s="54">
        <v>120815</v>
      </c>
      <c r="C93" s="54">
        <v>12719037</v>
      </c>
      <c r="D93" s="54">
        <v>140663</v>
      </c>
      <c r="E93" s="54">
        <v>12980515</v>
      </c>
      <c r="F93" s="54">
        <v>784</v>
      </c>
      <c r="G93" s="54">
        <v>9890</v>
      </c>
      <c r="H93" s="54"/>
      <c r="I93" s="54">
        <v>10674</v>
      </c>
      <c r="J93" s="54">
        <v>12969841</v>
      </c>
    </row>
    <row r="94" spans="1:10" x14ac:dyDescent="0.3">
      <c r="A94" s="29" t="s">
        <v>71</v>
      </c>
      <c r="B94" s="54">
        <v>127046</v>
      </c>
      <c r="C94" s="54">
        <v>13964419</v>
      </c>
      <c r="D94" s="54">
        <v>173823</v>
      </c>
      <c r="E94" s="54">
        <v>14265288</v>
      </c>
      <c r="F94" s="54">
        <v>7089</v>
      </c>
      <c r="G94" s="54">
        <v>67072</v>
      </c>
      <c r="H94" s="54">
        <v>9509</v>
      </c>
      <c r="I94" s="54">
        <v>83670</v>
      </c>
      <c r="J94" s="54">
        <v>14181618</v>
      </c>
    </row>
  </sheetData>
  <sheetProtection algorithmName="SHA-512" hashValue="TxKX5dAaRP4XUX3o2ybqneniy63kLJRPryEZSaIzBqZqu/whH+5rhJDMIcyMebGI88N09+JKfjoWSNDBWnHwPA==" saltValue="DT5IOA7u8F54vYoswW7q9w==" spinCount="100000" sheet="1" objects="1" scenarios="1"/>
  <mergeCells count="7">
    <mergeCell ref="A1:E1"/>
    <mergeCell ref="A29:J29"/>
    <mergeCell ref="A2:E2"/>
    <mergeCell ref="A30:J30"/>
    <mergeCell ref="B37:E37"/>
    <mergeCell ref="F37:I37"/>
    <mergeCell ref="J37:J38"/>
  </mergeCells>
  <pageMargins left="0.25" right="0.25" top="0.75" bottom="0.75" header="0.3" footer="0.3"/>
  <pageSetup paperSize="9"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E8CAFEA5DC2749948CBD4FD6B0851F" ma:contentTypeVersion="0" ma:contentTypeDescription="Create a new document." ma:contentTypeScope="" ma:versionID="69b77dcf995804c581f3554595b35fa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E46AEE8-5B15-498E-A9C6-4B6BD7E213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21BA2ED-1298-422C-9A32-945FB8E699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36F078-60ED-4BBD-8FAA-53EDCFEE248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 </vt:lpstr>
      <vt:lpstr>stock</vt:lpstr>
      <vt:lpstr>flow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Շուշանիկ Ջավադյան</cp:lastModifiedBy>
  <dcterms:created xsi:type="dcterms:W3CDTF">2018-03-26T06:56:09Z</dcterms:created>
  <dcterms:modified xsi:type="dcterms:W3CDTF">2024-04-18T13:34:09Z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0x0101001DE8CAFEA5DC2749948CBD4FD6B0851F</vt:lpwstr>
  </property>
</Properties>
</file>