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Expenditure" sheetId="1" r:id="rId1"/>
    <sheet name="Structure" sheetId="2" r:id="rId2"/>
    <sheet name="Volume indic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<sst xmlns="http://schemas.openxmlformats.org/spreadsheetml/2006/main" count="97" uniqueCount="42">
  <si>
    <t>Ներքին արդյունք (համախառն, շուկայական գներով)</t>
  </si>
  <si>
    <t>Վերջնական սպառման ծախսեր</t>
  </si>
  <si>
    <t>բնակչության անհատական պահանջմունքները</t>
  </si>
  <si>
    <t>կոլեկտիվ պահանջմունքները</t>
  </si>
  <si>
    <t>Համախառն կուտակում</t>
  </si>
  <si>
    <t>հիմնական միջոցների համախառն կուտակում</t>
  </si>
  <si>
    <t>նյութական շրջանառու միջոցների պաշարների փոփոխում</t>
  </si>
  <si>
    <t xml:space="preserve">Ապրանքների  և ծառայությունների արտահանման և ներմուծման սալդո </t>
  </si>
  <si>
    <t>արտահանում</t>
  </si>
  <si>
    <t>ներմուծում</t>
  </si>
  <si>
    <t>Վիճակագրական շեղում</t>
  </si>
  <si>
    <t>Տնային տնտեսությունների</t>
  </si>
  <si>
    <t>Պետական հիմնարկների, որոնք բավարարում են</t>
  </si>
  <si>
    <t xml:space="preserve">Տնային տնտես. սպասարկող ոչ առևտրային կազմակերպությունների   </t>
  </si>
  <si>
    <t>P.3</t>
  </si>
  <si>
    <t>P.5</t>
  </si>
  <si>
    <t>P.51</t>
  </si>
  <si>
    <t>P.52</t>
  </si>
  <si>
    <t>P.6</t>
  </si>
  <si>
    <t>P.7</t>
  </si>
  <si>
    <t>B.1*g</t>
  </si>
  <si>
    <t>-</t>
  </si>
  <si>
    <t>Expenditure of the GDP (by main consumption elements)</t>
  </si>
  <si>
    <t xml:space="preserve">at current prices, million Armenian drams </t>
  </si>
  <si>
    <t>Domestic product (gross, market prices)</t>
  </si>
  <si>
    <t>Total final consumption expenditure</t>
  </si>
  <si>
    <t>Household final consumption expenditure</t>
  </si>
  <si>
    <t>Final consumption expenditure of Non-profit institutions serving households</t>
  </si>
  <si>
    <t>Government final consumption expenditure</t>
  </si>
  <si>
    <t>Individual consumption expenditure</t>
  </si>
  <si>
    <t>Collective consumption expenditure</t>
  </si>
  <si>
    <t>Gross capital formation</t>
  </si>
  <si>
    <t>Gross fixed capital formation</t>
  </si>
  <si>
    <t>Changes in inventories</t>
  </si>
  <si>
    <t>Net Exports of goods and services</t>
  </si>
  <si>
    <t>Exports</t>
  </si>
  <si>
    <t>Imports</t>
  </si>
  <si>
    <t>Statistical Discrepancy</t>
  </si>
  <si>
    <t>Structure of Expenditure of the GDP (by main consumption elements)</t>
  </si>
  <si>
    <t>percent as of total</t>
  </si>
  <si>
    <t>Changes in Expenditure of the GDP (by main consumption elements)</t>
  </si>
  <si>
    <t>real growth rates, to previous year, percent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</si>
</sst>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8"/>
      <name val="Calibri"/>
      <family val="2"/>
    </font>
    <font>
      <b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"/>
      <color indexed="12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8"/>
      <color indexed="12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7" fillId="16" borderId="10" xfId="56" applyFont="1" applyFill="1" applyBorder="1" applyAlignment="1">
      <alignment horizontal="center" vertical="center"/>
      <protection/>
    </xf>
    <xf numFmtId="0" fontId="7" fillId="16" borderId="11" xfId="56" applyFont="1" applyFill="1" applyBorder="1" applyAlignment="1">
      <alignment horizontal="center" vertical="center"/>
      <protection/>
    </xf>
    <xf numFmtId="0" fontId="6" fillId="16" borderId="12" xfId="56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16" borderId="10" xfId="56" applyFont="1" applyFill="1" applyBorder="1" applyAlignment="1">
      <alignment horizontal="center" vertical="center"/>
      <protection/>
    </xf>
    <xf numFmtId="0" fontId="6" fillId="16" borderId="11" xfId="56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>
      <alignment/>
      <protection/>
    </xf>
    <xf numFmtId="0" fontId="8" fillId="0" borderId="0" xfId="55" applyFont="1" applyFill="1" applyAlignment="1">
      <alignment vertical="center"/>
      <protection/>
    </xf>
    <xf numFmtId="0" fontId="6" fillId="16" borderId="13" xfId="55" applyFont="1" applyFill="1" applyBorder="1" applyAlignment="1">
      <alignment horizontal="left" vertical="top" wrapText="1"/>
      <protection/>
    </xf>
    <xf numFmtId="0" fontId="6" fillId="16" borderId="14" xfId="55" applyFont="1" applyFill="1" applyBorder="1" applyAlignment="1">
      <alignment vertical="top" wrapText="1"/>
      <protection/>
    </xf>
    <xf numFmtId="173" fontId="6" fillId="0" borderId="15" xfId="55" applyNumberFormat="1" applyFont="1" applyBorder="1" applyAlignment="1">
      <alignment horizontal="right" vertical="center" wrapText="1"/>
      <protection/>
    </xf>
    <xf numFmtId="0" fontId="8" fillId="16" borderId="16" xfId="55" applyFont="1" applyFill="1" applyBorder="1" applyAlignment="1">
      <alignment horizontal="left" vertical="top" wrapText="1"/>
      <protection/>
    </xf>
    <xf numFmtId="0" fontId="6" fillId="16" borderId="17" xfId="55" applyFont="1" applyFill="1" applyBorder="1" applyAlignment="1">
      <alignment horizontal="left" wrapText="1"/>
      <protection/>
    </xf>
    <xf numFmtId="173" fontId="8" fillId="0" borderId="0" xfId="55" applyNumberFormat="1" applyFont="1" applyBorder="1" applyAlignment="1">
      <alignment horizontal="right" vertical="center" wrapText="1"/>
      <protection/>
    </xf>
    <xf numFmtId="0" fontId="8" fillId="16" borderId="18" xfId="55" applyFont="1" applyFill="1" applyBorder="1" applyAlignment="1">
      <alignment horizontal="left" vertical="top" wrapText="1"/>
      <protection/>
    </xf>
    <xf numFmtId="0" fontId="8" fillId="16" borderId="17" xfId="55" applyFont="1" applyFill="1" applyBorder="1" applyAlignment="1">
      <alignment horizontal="left" wrapText="1"/>
      <protection/>
    </xf>
    <xf numFmtId="173" fontId="8" fillId="0" borderId="19" xfId="55" applyNumberFormat="1" applyFont="1" applyBorder="1" applyAlignment="1">
      <alignment horizontal="right" vertical="center" wrapText="1"/>
      <protection/>
    </xf>
    <xf numFmtId="0" fontId="8" fillId="16" borderId="17" xfId="55" applyFont="1" applyFill="1" applyBorder="1" applyAlignment="1">
      <alignment horizontal="left" wrapText="1" indent="2"/>
      <protection/>
    </xf>
    <xf numFmtId="0" fontId="6" fillId="16" borderId="17" xfId="55" applyFont="1" applyFill="1" applyBorder="1" applyAlignment="1">
      <alignment horizontal="left" vertical="center" wrapText="1"/>
      <protection/>
    </xf>
    <xf numFmtId="0" fontId="8" fillId="16" borderId="10" xfId="55" applyFont="1" applyFill="1" applyBorder="1" applyAlignment="1">
      <alignment horizontal="left" vertical="top" wrapText="1"/>
      <protection/>
    </xf>
    <xf numFmtId="0" fontId="6" fillId="16" borderId="11" xfId="55" applyFont="1" applyFill="1" applyBorder="1" applyAlignment="1">
      <alignment horizontal="left" vertical="center" wrapText="1"/>
      <protection/>
    </xf>
    <xf numFmtId="173" fontId="8" fillId="0" borderId="20" xfId="55" applyNumberFormat="1" applyFont="1" applyBorder="1" applyAlignment="1">
      <alignment horizontal="right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173" fontId="5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 applyAlignment="1">
      <alignment vertical="center"/>
      <protection/>
    </xf>
    <xf numFmtId="0" fontId="10" fillId="0" borderId="0" xfId="55" applyFont="1" applyFill="1" applyAlignment="1">
      <alignment vertical="center"/>
      <protection/>
    </xf>
    <xf numFmtId="172" fontId="5" fillId="0" borderId="0" xfId="55" applyNumberFormat="1" applyFont="1" applyFill="1" applyAlignment="1">
      <alignment vertical="center"/>
      <protection/>
    </xf>
    <xf numFmtId="174" fontId="5" fillId="0" borderId="0" xfId="55" applyNumberFormat="1" applyFont="1" applyFill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_GDP quart.95-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SNA\data%20release-website%20with%20tables-Tigra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.1-"/>
      <sheetName val="22.2-"/>
      <sheetName val="22.3-"/>
      <sheetName val="23-Q-"/>
      <sheetName val="23-A-"/>
      <sheetName val="24-Q"/>
      <sheetName val="24-A"/>
      <sheetName val="25-Q"/>
      <sheetName val="25-A"/>
      <sheetName val="26-Q"/>
      <sheetName val="26-A"/>
      <sheetName val="27-M"/>
      <sheetName val="27-A"/>
      <sheetName val="28"/>
      <sheetName val="29-"/>
      <sheetName val="30-"/>
      <sheetName val="31-M"/>
      <sheetName val="31-Q"/>
      <sheetName val="31-A"/>
      <sheetName val="32"/>
      <sheetName val="website"/>
      <sheetName val="33.1"/>
      <sheetName val="33.2"/>
      <sheetName val="33.3"/>
      <sheetName val="33.4"/>
      <sheetName val="34.1-"/>
      <sheetName val="34.2-"/>
      <sheetName val="34.3-"/>
      <sheetName val="35.1"/>
      <sheetName val="35.2"/>
      <sheetName val="35.4"/>
      <sheetName val="35.3"/>
      <sheetName val="36.1"/>
      <sheetName val="36.2"/>
      <sheetName val="36.3"/>
      <sheetName val="37.1"/>
      <sheetName val="37.2"/>
      <sheetName val="37.3"/>
      <sheetName val="37.4"/>
      <sheetName val="37.5"/>
      <sheetName val="38.1"/>
      <sheetName val="38.2"/>
      <sheetName val="38.3"/>
      <sheetName val="39.1"/>
      <sheetName val="39.2"/>
      <sheetName val="39.3"/>
      <sheetName val="39.4"/>
      <sheetName val="40.1"/>
      <sheetName val="40.2"/>
      <sheetName val="40.3"/>
      <sheetName val="41.1"/>
      <sheetName val="41.2"/>
      <sheetName val="41.3"/>
      <sheetName val="41.4"/>
      <sheetName val="41.5"/>
      <sheetName val="41.6"/>
      <sheetName val="41.7"/>
      <sheetName val="42.1"/>
      <sheetName val="42.2"/>
      <sheetName val="42.3"/>
      <sheetName val="43.1"/>
      <sheetName val="43.2"/>
      <sheetName val="43.3"/>
      <sheetName val="43.4"/>
      <sheetName val="44-"/>
      <sheetName val="45-"/>
      <sheetName val="41"/>
      <sheetName val="42"/>
      <sheetName val="43"/>
      <sheetName val="44"/>
      <sheetName val="45"/>
      <sheetName val="46"/>
      <sheetName val="47"/>
      <sheetName val="48.1"/>
      <sheetName val="48.2"/>
      <sheetName val="48.3"/>
      <sheetName val="48.4"/>
      <sheetName val="49"/>
      <sheetName val="50.1"/>
      <sheetName val="50.2"/>
      <sheetName val="50.3"/>
      <sheetName val="51.1"/>
      <sheetName val="51.2"/>
      <sheetName val="52.1"/>
      <sheetName val="52.2"/>
      <sheetName val="53.1"/>
      <sheetName val="53.2"/>
      <sheetName val="54.1"/>
      <sheetName val="54.2"/>
      <sheetName val="55"/>
      <sheetName val="56"/>
      <sheetName val="57"/>
      <sheetName val="58"/>
      <sheetName val="59"/>
      <sheetName val="60"/>
      <sheetName val="61"/>
      <sheetName val="62"/>
      <sheetName val="63"/>
      <sheetName val="46.1"/>
      <sheetName val="46.2"/>
    </sheetNames>
    <sheetDataSet>
      <sheetData sheetId="80">
        <row r="4">
          <cell r="C4">
            <v>1031338.3</v>
          </cell>
          <cell r="D4">
            <v>1175876.8</v>
          </cell>
          <cell r="E4">
            <v>1362471.7</v>
          </cell>
          <cell r="F4">
            <v>1624642.7</v>
          </cell>
          <cell r="G4">
            <v>1907945.4</v>
          </cell>
          <cell r="H4">
            <v>2242880.9</v>
          </cell>
          <cell r="I4">
            <v>2656189.8</v>
          </cell>
          <cell r="J4">
            <v>3149283.4</v>
          </cell>
          <cell r="K4">
            <v>3568227.6</v>
          </cell>
          <cell r="L4">
            <v>3141651</v>
          </cell>
          <cell r="M4">
            <v>3460202.6999999993</v>
          </cell>
          <cell r="N4">
            <v>3777945.5999999996</v>
          </cell>
        </row>
        <row r="5">
          <cell r="C5">
            <v>1123495.2</v>
          </cell>
          <cell r="D5">
            <v>1232743.7</v>
          </cell>
          <cell r="E5">
            <v>1349824.4</v>
          </cell>
          <cell r="F5">
            <v>1518890.1</v>
          </cell>
          <cell r="G5">
            <v>1767686.8</v>
          </cell>
          <cell r="H5">
            <v>1929976.3</v>
          </cell>
          <cell r="I5">
            <v>2187129</v>
          </cell>
          <cell r="J5">
            <v>2576245.3</v>
          </cell>
          <cell r="K5">
            <v>2918781</v>
          </cell>
          <cell r="L5">
            <v>2943975.9</v>
          </cell>
          <cell r="M5">
            <v>3289547.9000000004</v>
          </cell>
          <cell r="N5">
            <v>3649368.9000000004</v>
          </cell>
        </row>
        <row r="6">
          <cell r="C6">
            <v>997641.6</v>
          </cell>
          <cell r="D6">
            <v>1097461.3</v>
          </cell>
          <cell r="E6">
            <v>1207154.2</v>
          </cell>
          <cell r="F6">
            <v>1349783</v>
          </cell>
          <cell r="G6">
            <v>1570350.7</v>
          </cell>
          <cell r="H6">
            <v>1690282.1</v>
          </cell>
          <cell r="I6">
            <v>1916469.3</v>
          </cell>
          <cell r="J6">
            <v>2252347.4</v>
          </cell>
          <cell r="K6">
            <v>2549430.6</v>
          </cell>
          <cell r="L6">
            <v>2518366.4</v>
          </cell>
          <cell r="M6">
            <v>2829293.2</v>
          </cell>
          <cell r="N6">
            <v>3144469.0999999996</v>
          </cell>
        </row>
        <row r="7">
          <cell r="C7">
            <v>4062.7</v>
          </cell>
          <cell r="D7">
            <v>2574.1</v>
          </cell>
          <cell r="E7">
            <v>6599.6</v>
          </cell>
          <cell r="F7">
            <v>3275.8</v>
          </cell>
          <cell r="G7">
            <v>3241.5</v>
          </cell>
          <cell r="H7">
            <v>3048.2</v>
          </cell>
          <cell r="I7">
            <v>2643</v>
          </cell>
          <cell r="J7">
            <v>3515.5</v>
          </cell>
          <cell r="K7">
            <v>4349.1</v>
          </cell>
          <cell r="L7">
            <v>6619.4</v>
          </cell>
          <cell r="M7">
            <v>7973.400000000001</v>
          </cell>
          <cell r="N7">
            <v>16499.7</v>
          </cell>
        </row>
        <row r="8">
          <cell r="C8">
            <v>121790.9</v>
          </cell>
          <cell r="D8">
            <v>132708.3</v>
          </cell>
          <cell r="E8">
            <v>136070.6</v>
          </cell>
          <cell r="F8">
            <v>165831.3</v>
          </cell>
          <cell r="G8">
            <v>194094.6</v>
          </cell>
          <cell r="H8">
            <v>236646</v>
          </cell>
          <cell r="I8">
            <v>268016.7</v>
          </cell>
          <cell r="J8">
            <v>320382.4</v>
          </cell>
          <cell r="K8">
            <v>365001.3</v>
          </cell>
          <cell r="L8">
            <v>418990.1</v>
          </cell>
          <cell r="M8">
            <v>452281.3</v>
          </cell>
          <cell r="N8">
            <v>488400.10000000003</v>
          </cell>
        </row>
        <row r="9">
          <cell r="C9">
            <v>42358.6</v>
          </cell>
          <cell r="D9">
            <v>48039.8</v>
          </cell>
          <cell r="E9">
            <v>51112.2</v>
          </cell>
          <cell r="F9">
            <v>63972.5</v>
          </cell>
          <cell r="G9">
            <v>75306.4</v>
          </cell>
          <cell r="H9">
            <v>92860.1</v>
          </cell>
          <cell r="I9">
            <v>101044.2</v>
          </cell>
          <cell r="J9">
            <v>134328.7</v>
          </cell>
          <cell r="K9">
            <v>138337.8</v>
          </cell>
          <cell r="L9">
            <v>166831.9</v>
          </cell>
          <cell r="M9">
            <v>181323.5</v>
          </cell>
          <cell r="N9">
            <v>195403.40000000002</v>
          </cell>
        </row>
        <row r="10">
          <cell r="C10">
            <v>79432.3</v>
          </cell>
          <cell r="D10">
            <v>84668.5</v>
          </cell>
          <cell r="E10">
            <v>84958.4</v>
          </cell>
          <cell r="F10">
            <v>101858.8</v>
          </cell>
          <cell r="G10">
            <v>118788.2</v>
          </cell>
          <cell r="H10">
            <v>143785.9</v>
          </cell>
          <cell r="I10">
            <v>166972.5</v>
          </cell>
          <cell r="J10">
            <v>186053.7</v>
          </cell>
          <cell r="K10">
            <v>226663.5</v>
          </cell>
          <cell r="L10">
            <v>252158.2</v>
          </cell>
          <cell r="M10">
            <v>270957.8</v>
          </cell>
          <cell r="N10">
            <v>292996.7</v>
          </cell>
        </row>
        <row r="11">
          <cell r="C11">
            <v>192278.4</v>
          </cell>
          <cell r="D11">
            <v>232329.3</v>
          </cell>
          <cell r="E11">
            <v>295208</v>
          </cell>
          <cell r="F11">
            <v>394104.7</v>
          </cell>
          <cell r="G11">
            <v>474665.5</v>
          </cell>
          <cell r="H11">
            <v>683323.3</v>
          </cell>
          <cell r="I11">
            <v>953735</v>
          </cell>
          <cell r="J11">
            <v>1189880.1</v>
          </cell>
          <cell r="K11">
            <v>1458375.4</v>
          </cell>
          <cell r="L11">
            <v>1089201.4</v>
          </cell>
          <cell r="M11">
            <v>1137342.1</v>
          </cell>
          <cell r="N11">
            <v>1030647.8999999999</v>
          </cell>
        </row>
        <row r="12">
          <cell r="C12">
            <v>190129.8</v>
          </cell>
          <cell r="D12">
            <v>208025</v>
          </cell>
          <cell r="E12">
            <v>287369.1</v>
          </cell>
          <cell r="F12">
            <v>373614.9</v>
          </cell>
          <cell r="G12">
            <v>455305</v>
          </cell>
          <cell r="H12">
            <v>668268</v>
          </cell>
          <cell r="I12">
            <v>943780.2</v>
          </cell>
          <cell r="J12">
            <v>1163202.8</v>
          </cell>
          <cell r="K12">
            <v>1418785.2</v>
          </cell>
          <cell r="L12">
            <v>1143829.3</v>
          </cell>
          <cell r="M12">
            <v>1156731.5</v>
          </cell>
          <cell r="N12">
            <v>985877.2000000001</v>
          </cell>
        </row>
        <row r="13">
          <cell r="C13">
            <v>2148.6</v>
          </cell>
          <cell r="D13">
            <v>24304.3</v>
          </cell>
          <cell r="E13">
            <v>7838.9</v>
          </cell>
          <cell r="F13">
            <v>20489.8</v>
          </cell>
          <cell r="G13">
            <v>19360.5</v>
          </cell>
          <cell r="H13">
            <v>15055.3</v>
          </cell>
          <cell r="I13">
            <v>9954.8</v>
          </cell>
          <cell r="J13">
            <v>26677.3</v>
          </cell>
          <cell r="K13">
            <v>39590.2</v>
          </cell>
          <cell r="L13">
            <v>-54627.9</v>
          </cell>
          <cell r="M13">
            <v>-19389.399999999998</v>
          </cell>
          <cell r="N13">
            <v>44770.700000000004</v>
          </cell>
        </row>
        <row r="14">
          <cell r="C14">
            <v>-280194.1</v>
          </cell>
          <cell r="D14">
            <v>-243176.2</v>
          </cell>
          <cell r="E14">
            <v>-234758.2</v>
          </cell>
          <cell r="F14">
            <v>-290524.4</v>
          </cell>
          <cell r="G14">
            <v>-297020.4</v>
          </cell>
          <cell r="H14">
            <v>-323434.3</v>
          </cell>
          <cell r="I14">
            <v>-422101</v>
          </cell>
          <cell r="J14">
            <v>-628759.8</v>
          </cell>
          <cell r="K14">
            <v>-913775.1</v>
          </cell>
          <cell r="L14">
            <v>-864894.4</v>
          </cell>
          <cell r="M14">
            <v>-847303.2</v>
          </cell>
          <cell r="N14">
            <v>-891487.8</v>
          </cell>
        </row>
        <row r="15">
          <cell r="C15">
            <v>241078.2</v>
          </cell>
          <cell r="D15">
            <v>299476.89999999997</v>
          </cell>
          <cell r="E15">
            <v>399974.69999999995</v>
          </cell>
          <cell r="F15">
            <v>522365.60000000003</v>
          </cell>
          <cell r="G15">
            <v>567324.3</v>
          </cell>
          <cell r="H15">
            <v>646156.5</v>
          </cell>
          <cell r="I15">
            <v>620459</v>
          </cell>
          <cell r="J15">
            <v>604210.3</v>
          </cell>
          <cell r="K15">
            <v>536914.9</v>
          </cell>
          <cell r="L15">
            <v>486153.8</v>
          </cell>
          <cell r="M15">
            <v>720763.5</v>
          </cell>
          <cell r="N15">
            <v>897521</v>
          </cell>
        </row>
        <row r="16">
          <cell r="C16">
            <v>521272.29999999993</v>
          </cell>
          <cell r="D16">
            <v>542653.1</v>
          </cell>
          <cell r="E16">
            <v>634732.9</v>
          </cell>
          <cell r="F16">
            <v>812890</v>
          </cell>
          <cell r="G16">
            <v>864344.7</v>
          </cell>
          <cell r="H16">
            <v>969590.7999999999</v>
          </cell>
          <cell r="I16">
            <v>1042560</v>
          </cell>
          <cell r="J16">
            <v>1232970.1</v>
          </cell>
          <cell r="K16">
            <v>1450690</v>
          </cell>
          <cell r="L16">
            <v>1351048.2</v>
          </cell>
          <cell r="M16">
            <v>-1568066.7</v>
          </cell>
          <cell r="N16">
            <v>-1789008.8</v>
          </cell>
        </row>
        <row r="17">
          <cell r="C17">
            <v>-4241.2</v>
          </cell>
          <cell r="D17">
            <v>-46020</v>
          </cell>
          <cell r="E17">
            <v>-47802.5</v>
          </cell>
          <cell r="F17">
            <v>2172.3000000000466</v>
          </cell>
          <cell r="G17">
            <v>-37386.5</v>
          </cell>
          <cell r="H17">
            <v>-46984.4</v>
          </cell>
          <cell r="I17">
            <v>-62573.2</v>
          </cell>
          <cell r="J17">
            <v>11917.8</v>
          </cell>
          <cell r="K17">
            <v>104846.3</v>
          </cell>
          <cell r="L17">
            <v>-26631.900000000256</v>
          </cell>
          <cell r="M17">
            <v>-119384.1</v>
          </cell>
          <cell r="N17">
            <v>-10583.399999999998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5"/>
  <cols>
    <col min="1" max="1" width="6.00390625" style="26" customWidth="1"/>
    <col min="2" max="2" width="42.421875" style="9" customWidth="1"/>
    <col min="3" max="3" width="11.7109375" style="9" bestFit="1" customWidth="1"/>
    <col min="4" max="4" width="11.57421875" style="9" bestFit="1" customWidth="1"/>
    <col min="5" max="5" width="11.140625" style="9" bestFit="1" customWidth="1"/>
    <col min="6" max="6" width="11.421875" style="9" bestFit="1" customWidth="1"/>
    <col min="7" max="7" width="11.7109375" style="9" bestFit="1" customWidth="1"/>
    <col min="8" max="9" width="12.00390625" style="9" bestFit="1" customWidth="1"/>
    <col min="10" max="11" width="11.8515625" style="9" bestFit="1" customWidth="1"/>
    <col min="12" max="12" width="11.28125" style="9" bestFit="1" customWidth="1"/>
    <col min="13" max="17" width="11.8515625" style="9" bestFit="1" customWidth="1"/>
    <col min="18" max="16384" width="9.140625" style="9" customWidth="1"/>
  </cols>
  <sheetData>
    <row r="1" spans="1:4" ht="17.25">
      <c r="A1" s="1" t="s">
        <v>22</v>
      </c>
      <c r="D1" s="10"/>
    </row>
    <row r="2" spans="1:4" ht="14.25">
      <c r="A2" s="2" t="s">
        <v>23</v>
      </c>
      <c r="B2" s="10"/>
      <c r="C2" s="10"/>
      <c r="D2" s="10"/>
    </row>
    <row r="3" spans="1:256" s="6" customFormat="1" ht="15" thickBot="1">
      <c r="A3" s="3"/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6" customFormat="1" ht="14.25">
      <c r="A4" s="12" t="s">
        <v>20</v>
      </c>
      <c r="B4" s="13" t="s">
        <v>24</v>
      </c>
      <c r="C4" s="14">
        <v>1031338.3</v>
      </c>
      <c r="D4" s="14">
        <v>1175876.8</v>
      </c>
      <c r="E4" s="14">
        <v>1362471.7</v>
      </c>
      <c r="F4" s="14">
        <v>1624642.7</v>
      </c>
      <c r="G4" s="14">
        <v>1907945.4</v>
      </c>
      <c r="H4" s="14">
        <v>2242880.9</v>
      </c>
      <c r="I4" s="14">
        <v>2656189.8</v>
      </c>
      <c r="J4" s="14">
        <v>3149283.4</v>
      </c>
      <c r="K4" s="14">
        <v>3568227.6</v>
      </c>
      <c r="L4" s="14">
        <v>3141651</v>
      </c>
      <c r="M4" s="14">
        <v>3460202.6999999993</v>
      </c>
      <c r="N4" s="14">
        <v>3777945.5999999996</v>
      </c>
      <c r="O4" s="14">
        <v>4000722</v>
      </c>
      <c r="P4" s="14">
        <v>4276200.9</v>
      </c>
      <c r="Q4" s="14">
        <v>4528873.100000001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6" customFormat="1" ht="14.25">
      <c r="A5" s="15" t="s">
        <v>14</v>
      </c>
      <c r="B5" s="16" t="s">
        <v>25</v>
      </c>
      <c r="C5" s="17">
        <v>1123495.2</v>
      </c>
      <c r="D5" s="17">
        <v>1232743.7</v>
      </c>
      <c r="E5" s="17">
        <v>1349824.4</v>
      </c>
      <c r="F5" s="17">
        <v>1518890.1</v>
      </c>
      <c r="G5" s="17">
        <v>1767686.8</v>
      </c>
      <c r="H5" s="17">
        <v>1929976.3</v>
      </c>
      <c r="I5" s="17">
        <v>2187129</v>
      </c>
      <c r="J5" s="17">
        <v>2576245.3</v>
      </c>
      <c r="K5" s="17">
        <v>2918781</v>
      </c>
      <c r="L5" s="17">
        <v>2943975.9</v>
      </c>
      <c r="M5" s="17">
        <v>3289547.9000000004</v>
      </c>
      <c r="N5" s="17">
        <v>3649368.9000000004</v>
      </c>
      <c r="O5" s="17">
        <v>4047896.5</v>
      </c>
      <c r="P5" s="17">
        <v>4379150.800000001</v>
      </c>
      <c r="Q5" s="17">
        <v>4597630.4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6" customFormat="1" ht="13.5">
      <c r="A6" s="18"/>
      <c r="B6" s="19" t="s">
        <v>26</v>
      </c>
      <c r="C6" s="20">
        <v>997641.6</v>
      </c>
      <c r="D6" s="20">
        <v>1097461.3</v>
      </c>
      <c r="E6" s="20">
        <v>1207154.2</v>
      </c>
      <c r="F6" s="20">
        <v>1349783</v>
      </c>
      <c r="G6" s="20">
        <v>1570350.7</v>
      </c>
      <c r="H6" s="20">
        <v>1690282.1</v>
      </c>
      <c r="I6" s="20">
        <v>1916469.3</v>
      </c>
      <c r="J6" s="20">
        <v>2252347.4</v>
      </c>
      <c r="K6" s="20">
        <v>2549430.6</v>
      </c>
      <c r="L6" s="20">
        <v>2518366.4</v>
      </c>
      <c r="M6" s="20">
        <v>2829293.2</v>
      </c>
      <c r="N6" s="20">
        <v>3144469.0999999996</v>
      </c>
      <c r="O6" s="20">
        <v>3519983.1999999997</v>
      </c>
      <c r="P6" s="20">
        <v>3758054.5000000005</v>
      </c>
      <c r="Q6" s="20">
        <v>3905775.3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6" customFormat="1" ht="27">
      <c r="A7" s="18"/>
      <c r="B7" s="19" t="s">
        <v>27</v>
      </c>
      <c r="C7" s="20">
        <v>4062.7</v>
      </c>
      <c r="D7" s="20">
        <v>2574.1</v>
      </c>
      <c r="E7" s="20">
        <v>6599.6</v>
      </c>
      <c r="F7" s="20">
        <v>3275.8</v>
      </c>
      <c r="G7" s="20">
        <v>3241.5</v>
      </c>
      <c r="H7" s="20">
        <v>3048.2</v>
      </c>
      <c r="I7" s="20">
        <v>2643</v>
      </c>
      <c r="J7" s="20">
        <v>3515.5</v>
      </c>
      <c r="K7" s="20">
        <v>4349.1</v>
      </c>
      <c r="L7" s="20">
        <v>6619.4</v>
      </c>
      <c r="M7" s="20">
        <v>7973.400000000001</v>
      </c>
      <c r="N7" s="20">
        <v>16499.7</v>
      </c>
      <c r="O7" s="20">
        <v>18384.5</v>
      </c>
      <c r="P7" s="20">
        <v>19973.800000000003</v>
      </c>
      <c r="Q7" s="20">
        <v>16877.5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6" customFormat="1" ht="13.5">
      <c r="A8" s="18"/>
      <c r="B8" s="19" t="s">
        <v>28</v>
      </c>
      <c r="C8" s="20">
        <v>121790.9</v>
      </c>
      <c r="D8" s="20">
        <v>132708.3</v>
      </c>
      <c r="E8" s="20">
        <v>136070.6</v>
      </c>
      <c r="F8" s="20">
        <v>165831.3</v>
      </c>
      <c r="G8" s="20">
        <v>194094.6</v>
      </c>
      <c r="H8" s="20">
        <v>236646</v>
      </c>
      <c r="I8" s="20">
        <v>268016.7</v>
      </c>
      <c r="J8" s="20">
        <v>320382.4</v>
      </c>
      <c r="K8" s="20">
        <v>365001.3</v>
      </c>
      <c r="L8" s="20">
        <v>418990.1</v>
      </c>
      <c r="M8" s="20">
        <v>452281.3</v>
      </c>
      <c r="N8" s="20">
        <v>488400.10000000003</v>
      </c>
      <c r="O8" s="20">
        <v>509528.8</v>
      </c>
      <c r="P8" s="20">
        <v>601122.5</v>
      </c>
      <c r="Q8" s="20">
        <v>674977.6000000001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6" customFormat="1" ht="13.5">
      <c r="A9" s="18"/>
      <c r="B9" s="21" t="s">
        <v>29</v>
      </c>
      <c r="C9" s="20">
        <v>42358.6</v>
      </c>
      <c r="D9" s="20">
        <v>48039.8</v>
      </c>
      <c r="E9" s="20">
        <v>51112.2</v>
      </c>
      <c r="F9" s="20">
        <v>63972.5</v>
      </c>
      <c r="G9" s="20">
        <v>75306.4</v>
      </c>
      <c r="H9" s="20">
        <v>92860.1</v>
      </c>
      <c r="I9" s="20">
        <v>101044.2</v>
      </c>
      <c r="J9" s="20">
        <v>134328.7</v>
      </c>
      <c r="K9" s="20">
        <v>138337.8</v>
      </c>
      <c r="L9" s="20">
        <v>166831.9</v>
      </c>
      <c r="M9" s="20">
        <v>181323.5</v>
      </c>
      <c r="N9" s="20">
        <v>195403.40000000002</v>
      </c>
      <c r="O9" s="20">
        <v>198705.5</v>
      </c>
      <c r="P9" s="20">
        <v>218154.6</v>
      </c>
      <c r="Q9" s="20">
        <v>231990.2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6" customFormat="1" ht="13.5">
      <c r="A10" s="18"/>
      <c r="B10" s="21" t="s">
        <v>30</v>
      </c>
      <c r="C10" s="20">
        <v>79432.3</v>
      </c>
      <c r="D10" s="20">
        <v>84668.5</v>
      </c>
      <c r="E10" s="20">
        <v>84958.4</v>
      </c>
      <c r="F10" s="20">
        <v>101858.8</v>
      </c>
      <c r="G10" s="20">
        <v>118788.2</v>
      </c>
      <c r="H10" s="20">
        <v>143785.9</v>
      </c>
      <c r="I10" s="20">
        <v>166972.5</v>
      </c>
      <c r="J10" s="20">
        <v>186053.7</v>
      </c>
      <c r="K10" s="20">
        <v>226663.5</v>
      </c>
      <c r="L10" s="20">
        <v>252158.2</v>
      </c>
      <c r="M10" s="20">
        <v>270957.8</v>
      </c>
      <c r="N10" s="20">
        <v>292996.7</v>
      </c>
      <c r="O10" s="20">
        <v>310823.3</v>
      </c>
      <c r="P10" s="20">
        <v>382967.9</v>
      </c>
      <c r="Q10" s="20">
        <v>442987.4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6" customFormat="1" ht="14.25">
      <c r="A11" s="18" t="s">
        <v>15</v>
      </c>
      <c r="B11" s="16" t="s">
        <v>31</v>
      </c>
      <c r="C11" s="20">
        <v>192278.4</v>
      </c>
      <c r="D11" s="20">
        <v>232329.3</v>
      </c>
      <c r="E11" s="20">
        <v>295208</v>
      </c>
      <c r="F11" s="20">
        <v>394104.7</v>
      </c>
      <c r="G11" s="20">
        <v>474665.5</v>
      </c>
      <c r="H11" s="20">
        <v>683323.3</v>
      </c>
      <c r="I11" s="20">
        <v>953735</v>
      </c>
      <c r="J11" s="20">
        <v>1189880.1</v>
      </c>
      <c r="K11" s="20">
        <v>1458375.4</v>
      </c>
      <c r="L11" s="20">
        <v>1089201.4</v>
      </c>
      <c r="M11" s="20">
        <v>1137342.1</v>
      </c>
      <c r="N11" s="20">
        <v>1030647.8999999999</v>
      </c>
      <c r="O11" s="20">
        <v>1016491.5</v>
      </c>
      <c r="P11" s="20">
        <v>937557.3999999999</v>
      </c>
      <c r="Q11" s="20">
        <v>941648.3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6" customFormat="1" ht="13.5">
      <c r="A12" s="18" t="s">
        <v>16</v>
      </c>
      <c r="B12" s="21" t="s">
        <v>32</v>
      </c>
      <c r="C12" s="20">
        <v>190129.8</v>
      </c>
      <c r="D12" s="20">
        <v>208025</v>
      </c>
      <c r="E12" s="20">
        <v>287369.1</v>
      </c>
      <c r="F12" s="20">
        <v>373614.9</v>
      </c>
      <c r="G12" s="20">
        <v>455305</v>
      </c>
      <c r="H12" s="20">
        <v>668268</v>
      </c>
      <c r="I12" s="20">
        <v>943780.2</v>
      </c>
      <c r="J12" s="20">
        <v>1163202.8</v>
      </c>
      <c r="K12" s="20">
        <v>1418785.2</v>
      </c>
      <c r="L12" s="20">
        <v>1143829.3</v>
      </c>
      <c r="M12" s="20">
        <v>1156731.5</v>
      </c>
      <c r="N12" s="20">
        <v>985877.2000000001</v>
      </c>
      <c r="O12" s="20">
        <v>942721.4</v>
      </c>
      <c r="P12" s="20">
        <v>889676.7</v>
      </c>
      <c r="Q12" s="20">
        <v>892466.7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6" customFormat="1" ht="13.5">
      <c r="A13" s="18" t="s">
        <v>17</v>
      </c>
      <c r="B13" s="21" t="s">
        <v>33</v>
      </c>
      <c r="C13" s="20">
        <v>2148.6</v>
      </c>
      <c r="D13" s="20">
        <v>24304.3</v>
      </c>
      <c r="E13" s="20">
        <v>7838.9</v>
      </c>
      <c r="F13" s="20">
        <v>20489.8</v>
      </c>
      <c r="G13" s="20">
        <v>19360.5</v>
      </c>
      <c r="H13" s="20">
        <v>15055.3</v>
      </c>
      <c r="I13" s="20">
        <v>9954.8</v>
      </c>
      <c r="J13" s="20">
        <v>26677.3</v>
      </c>
      <c r="K13" s="20">
        <v>39590.2</v>
      </c>
      <c r="L13" s="20">
        <v>-54627.9</v>
      </c>
      <c r="M13" s="20">
        <v>-19389.399999999998</v>
      </c>
      <c r="N13" s="20">
        <v>44770.700000000004</v>
      </c>
      <c r="O13" s="20">
        <v>73770.09999999999</v>
      </c>
      <c r="P13" s="20">
        <v>47880.7</v>
      </c>
      <c r="Q13" s="20">
        <v>49181.6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6" customFormat="1" ht="13.5" customHeight="1">
      <c r="A14" s="18"/>
      <c r="B14" s="22" t="s">
        <v>34</v>
      </c>
      <c r="C14" s="20">
        <v>-280194.1</v>
      </c>
      <c r="D14" s="20">
        <v>-243176.2</v>
      </c>
      <c r="E14" s="20">
        <v>-234758.2</v>
      </c>
      <c r="F14" s="20">
        <v>-290524.4</v>
      </c>
      <c r="G14" s="20">
        <v>-297020.4</v>
      </c>
      <c r="H14" s="20">
        <v>-323434.3</v>
      </c>
      <c r="I14" s="20">
        <v>-422101</v>
      </c>
      <c r="J14" s="20">
        <v>-628759.8</v>
      </c>
      <c r="K14" s="20">
        <v>-913775.1</v>
      </c>
      <c r="L14" s="20">
        <v>-864894.4</v>
      </c>
      <c r="M14" s="20">
        <v>-847303.2</v>
      </c>
      <c r="N14" s="20">
        <v>-891487.8</v>
      </c>
      <c r="O14" s="20">
        <v>-991010.8</v>
      </c>
      <c r="P14" s="20">
        <v>-899739</v>
      </c>
      <c r="Q14" s="20">
        <v>-901244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6" customFormat="1" ht="13.5">
      <c r="A15" s="18" t="s">
        <v>18</v>
      </c>
      <c r="B15" s="21" t="s">
        <v>35</v>
      </c>
      <c r="C15" s="20">
        <v>241078.2</v>
      </c>
      <c r="D15" s="20">
        <v>299476.89999999997</v>
      </c>
      <c r="E15" s="20">
        <v>399974.69999999995</v>
      </c>
      <c r="F15" s="20">
        <v>522365.60000000003</v>
      </c>
      <c r="G15" s="20">
        <v>567324.3</v>
      </c>
      <c r="H15" s="20">
        <v>646156.5</v>
      </c>
      <c r="I15" s="20">
        <v>620459</v>
      </c>
      <c r="J15" s="20">
        <v>604210.3</v>
      </c>
      <c r="K15" s="20">
        <v>536914.9</v>
      </c>
      <c r="L15" s="20">
        <v>486153.8</v>
      </c>
      <c r="M15" s="20">
        <v>720763.5</v>
      </c>
      <c r="N15" s="20">
        <v>897521</v>
      </c>
      <c r="O15" s="20">
        <v>983174.3</v>
      </c>
      <c r="P15" s="20">
        <v>1153245.3</v>
      </c>
      <c r="Q15" s="20">
        <v>1414864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6" customFormat="1" ht="13.5">
      <c r="A16" s="18" t="s">
        <v>19</v>
      </c>
      <c r="B16" s="21" t="s">
        <v>36</v>
      </c>
      <c r="C16" s="20">
        <v>521272.29999999993</v>
      </c>
      <c r="D16" s="20">
        <v>542653.1</v>
      </c>
      <c r="E16" s="20">
        <v>634732.9</v>
      </c>
      <c r="F16" s="20">
        <v>812890</v>
      </c>
      <c r="G16" s="20">
        <v>864344.7</v>
      </c>
      <c r="H16" s="20">
        <v>969590.7999999999</v>
      </c>
      <c r="I16" s="20">
        <v>1042560</v>
      </c>
      <c r="J16" s="20">
        <v>1232970.1</v>
      </c>
      <c r="K16" s="20">
        <v>1450690</v>
      </c>
      <c r="L16" s="20">
        <v>1351048.2</v>
      </c>
      <c r="M16" s="20">
        <v>-1568066.7</v>
      </c>
      <c r="N16" s="20">
        <v>-1789008.8</v>
      </c>
      <c r="O16" s="20">
        <v>-1974185.1</v>
      </c>
      <c r="P16" s="20">
        <v>-2052984.3</v>
      </c>
      <c r="Q16" s="20">
        <v>-2316108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6" customFormat="1" ht="15" thickBot="1">
      <c r="A17" s="23"/>
      <c r="B17" s="24" t="s">
        <v>37</v>
      </c>
      <c r="C17" s="25">
        <v>-4241.2</v>
      </c>
      <c r="D17" s="25">
        <v>-46020</v>
      </c>
      <c r="E17" s="25">
        <v>-47802.5</v>
      </c>
      <c r="F17" s="25">
        <v>2172.3000000000466</v>
      </c>
      <c r="G17" s="25">
        <v>-37386.5</v>
      </c>
      <c r="H17" s="25">
        <v>-46984.4</v>
      </c>
      <c r="I17" s="25">
        <v>-62573.2</v>
      </c>
      <c r="J17" s="25">
        <v>11917.8</v>
      </c>
      <c r="K17" s="25">
        <v>104846.3</v>
      </c>
      <c r="L17" s="25">
        <v>-26631.900000000256</v>
      </c>
      <c r="M17" s="25">
        <v>-119384.1</v>
      </c>
      <c r="N17" s="25">
        <v>-10583.399999999998</v>
      </c>
      <c r="O17" s="25">
        <v>-72655.2</v>
      </c>
      <c r="P17" s="25">
        <v>-140768.3</v>
      </c>
      <c r="Q17" s="25">
        <v>-109161.6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5:17" ht="12.75">
      <c r="O18" s="27"/>
      <c r="P18" s="27"/>
      <c r="Q18" s="27"/>
    </row>
    <row r="19" ht="12.75">
      <c r="O1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5"/>
  <cols>
    <col min="1" max="1" width="5.8515625" style="26" customWidth="1"/>
    <col min="2" max="2" width="36.28125" style="9" customWidth="1"/>
    <col min="3" max="12" width="6.140625" style="9" bestFit="1" customWidth="1"/>
    <col min="13" max="17" width="6.421875" style="9" bestFit="1" customWidth="1"/>
    <col min="18" max="16384" width="9.140625" style="9" customWidth="1"/>
  </cols>
  <sheetData>
    <row r="1" spans="1:4" ht="17.25">
      <c r="A1" s="1" t="s">
        <v>38</v>
      </c>
      <c r="D1" s="10"/>
    </row>
    <row r="2" spans="1:13" ht="14.25">
      <c r="A2" s="2" t="s">
        <v>39</v>
      </c>
      <c r="B2" s="10"/>
      <c r="C2" s="10"/>
      <c r="D2" s="10"/>
      <c r="M2" s="28"/>
    </row>
    <row r="3" spans="1:256" s="6" customFormat="1" ht="15" thickBot="1">
      <c r="A3" s="3"/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>
        <v>2013</v>
      </c>
      <c r="Q3" s="5">
        <v>2014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6" customFormat="1" ht="28.5">
      <c r="A4" s="12" t="s">
        <v>20</v>
      </c>
      <c r="B4" s="13" t="s">
        <v>24</v>
      </c>
      <c r="C4" s="14">
        <f>'[1]42.1'!C4/'[1]42.1'!C$4*100</f>
        <v>100</v>
      </c>
      <c r="D4" s="14">
        <f>'[1]42.1'!D4/'[1]42.1'!D$4*100</f>
        <v>100</v>
      </c>
      <c r="E4" s="14">
        <f>'[1]42.1'!E4/'[1]42.1'!E$4*100</f>
        <v>100</v>
      </c>
      <c r="F4" s="14">
        <f>'[1]42.1'!F4/'[1]42.1'!F$4*100</f>
        <v>100</v>
      </c>
      <c r="G4" s="14">
        <f>'[1]42.1'!G4/'[1]42.1'!G$4*100</f>
        <v>100</v>
      </c>
      <c r="H4" s="14">
        <f>'[1]42.1'!H4/'[1]42.1'!H$4*100</f>
        <v>100</v>
      </c>
      <c r="I4" s="14">
        <f>'[1]42.1'!I4/'[1]42.1'!I$4*100</f>
        <v>100</v>
      </c>
      <c r="J4" s="14">
        <f>'[1]42.1'!J4/'[1]42.1'!J$4*100</f>
        <v>100</v>
      </c>
      <c r="K4" s="14">
        <f>'[1]42.1'!K4/'[1]42.1'!K$4*100</f>
        <v>100</v>
      </c>
      <c r="L4" s="14">
        <f>'[1]42.1'!L4/'[1]42.1'!L$4*100</f>
        <v>100</v>
      </c>
      <c r="M4" s="14">
        <f>'[1]42.1'!M4/'[1]42.1'!M$4*100</f>
        <v>100</v>
      </c>
      <c r="N4" s="14">
        <f>'[1]42.1'!N4/'[1]42.1'!N$4*100</f>
        <v>100</v>
      </c>
      <c r="O4" s="14">
        <v>100</v>
      </c>
      <c r="P4" s="14">
        <v>100</v>
      </c>
      <c r="Q4" s="14">
        <v>100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6" customFormat="1" ht="14.25">
      <c r="A5" s="15" t="s">
        <v>14</v>
      </c>
      <c r="B5" s="16" t="s">
        <v>25</v>
      </c>
      <c r="C5" s="20">
        <f>'[1]42.1'!C5/'[1]42.1'!C$4*100</f>
        <v>108.93566155741526</v>
      </c>
      <c r="D5" s="20">
        <f>'[1]42.1'!D5/'[1]42.1'!D$4*100</f>
        <v>104.83612739021638</v>
      </c>
      <c r="E5" s="20">
        <f>'[1]42.1'!E5/'[1]42.1'!E$4*100</f>
        <v>99.07173851757801</v>
      </c>
      <c r="F5" s="20">
        <f>'[1]42.1'!F5/'[1]42.1'!F$4*100</f>
        <v>93.49071645106952</v>
      </c>
      <c r="G5" s="20">
        <f>'[1]42.1'!G5/'[1]42.1'!G$4*100</f>
        <v>92.6487099683251</v>
      </c>
      <c r="H5" s="20">
        <f>'[1]42.1'!H5/'[1]42.1'!H$4*100</f>
        <v>86.04898726454891</v>
      </c>
      <c r="I5" s="20">
        <f>'[1]42.1'!I5/'[1]42.1'!I$4*100</f>
        <v>82.34084025170189</v>
      </c>
      <c r="J5" s="20">
        <f>'[1]42.1'!J5/'[1]42.1'!J$4*100</f>
        <v>81.80417487991078</v>
      </c>
      <c r="K5" s="20">
        <f>'[1]42.1'!K5/'[1]42.1'!K$4*100</f>
        <v>81.79918231673338</v>
      </c>
      <c r="L5" s="20">
        <f>'[1]42.1'!L5/'[1]42.1'!L$4*100</f>
        <v>93.70792299972211</v>
      </c>
      <c r="M5" s="20">
        <f>'[1]42.1'!M5/'[1]42.1'!M$4*100</f>
        <v>95.06806927813798</v>
      </c>
      <c r="N5" s="20">
        <f>'[1]42.1'!N5/'[1]42.1'!N$4*100</f>
        <v>96.59665030645229</v>
      </c>
      <c r="O5" s="20">
        <v>101.2</v>
      </c>
      <c r="P5" s="20">
        <v>102.40750849661906</v>
      </c>
      <c r="Q5" s="20">
        <v>101.51819886496709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6" customFormat="1" ht="13.5">
      <c r="A6" s="18"/>
      <c r="B6" s="19" t="s">
        <v>26</v>
      </c>
      <c r="C6" s="20">
        <f>'[1]42.1'!C6/'[1]42.1'!C$4*100</f>
        <v>96.7327209704129</v>
      </c>
      <c r="D6" s="20">
        <f>'[1]42.1'!D6/'[1]42.1'!D$4*100</f>
        <v>93.33131668215582</v>
      </c>
      <c r="E6" s="20">
        <f>'[1]42.1'!E6/'[1]42.1'!E$4*100</f>
        <v>88.60031367990983</v>
      </c>
      <c r="F6" s="20">
        <f>'[1]42.1'!F6/'[1]42.1'!F$4*100</f>
        <v>83.08183700945445</v>
      </c>
      <c r="G6" s="20">
        <f>'[1]42.1'!G6/'[1]42.1'!G$4*100</f>
        <v>82.3058511003512</v>
      </c>
      <c r="H6" s="20">
        <f>'[1]42.1'!H6/'[1]42.1'!H$4*100</f>
        <v>75.36209791612208</v>
      </c>
      <c r="I6" s="20">
        <f>'[1]42.1'!I6/'[1]42.1'!I$4*100</f>
        <v>72.15106766843243</v>
      </c>
      <c r="J6" s="20">
        <f>'[1]42.1'!J6/'[1]42.1'!J$4*100</f>
        <v>71.51936215076738</v>
      </c>
      <c r="K6" s="20">
        <f>'[1]42.1'!K6/'[1]42.1'!K$4*100</f>
        <v>71.44809372585986</v>
      </c>
      <c r="L6" s="20">
        <f>'[1]42.1'!L6/'[1]42.1'!L$4*100</f>
        <v>80.16060345340715</v>
      </c>
      <c r="M6" s="20">
        <f>'[1]42.1'!M6/'[1]42.1'!M$4*100</f>
        <v>81.7666895641692</v>
      </c>
      <c r="N6" s="20">
        <f>'[1]42.1'!N6/'[1]42.1'!N$4*100</f>
        <v>83.23224929443134</v>
      </c>
      <c r="O6" s="20">
        <v>88</v>
      </c>
      <c r="P6" s="20">
        <v>87.88302018270471</v>
      </c>
      <c r="Q6" s="20">
        <v>86.24165910058286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6" customFormat="1" ht="27">
      <c r="A7" s="18"/>
      <c r="B7" s="19" t="s">
        <v>27</v>
      </c>
      <c r="C7" s="20">
        <f>'[1]42.1'!C7/'[1]42.1'!C$4*100</f>
        <v>0.3939250583440952</v>
      </c>
      <c r="D7" s="20">
        <f>'[1]42.1'!D7/'[1]42.1'!D$4*100</f>
        <v>0.2189089877442943</v>
      </c>
      <c r="E7" s="20">
        <f>'[1]42.1'!E7/'[1]42.1'!E$4*100</f>
        <v>0.48438437290110326</v>
      </c>
      <c r="F7" s="20">
        <f>'[1]42.1'!F7/'[1]42.1'!F$4*100</f>
        <v>0.20163202653728113</v>
      </c>
      <c r="G7" s="20">
        <f>'[1]42.1'!G7/'[1]42.1'!G$4*100</f>
        <v>0.16989479887632006</v>
      </c>
      <c r="H7" s="20">
        <f>'[1]42.1'!H7/'[1]42.1'!H$4*100</f>
        <v>0.13590556680918722</v>
      </c>
      <c r="I7" s="20">
        <f>'[1]42.1'!I7/'[1]42.1'!I$4*100</f>
        <v>0.09950343156953619</v>
      </c>
      <c r="J7" s="20">
        <f>'[1]42.1'!J7/'[1]42.1'!J$4*100</f>
        <v>0.11162856921673038</v>
      </c>
      <c r="K7" s="20">
        <f>'[1]42.1'!K7/'[1]42.1'!K$4*100</f>
        <v>0.12188404125342231</v>
      </c>
      <c r="L7" s="20">
        <f>'[1]42.1'!L7/'[1]42.1'!L$4*100</f>
        <v>0.21069813292437636</v>
      </c>
      <c r="M7" s="20">
        <f>'[1]42.1'!M7/'[1]42.1'!M$4*100</f>
        <v>0.23043158714372436</v>
      </c>
      <c r="N7" s="20">
        <f>'[1]42.1'!N7/'[1]42.1'!N$4*100</f>
        <v>0.43673736329077906</v>
      </c>
      <c r="O7" s="20">
        <v>0.5</v>
      </c>
      <c r="P7" s="20">
        <v>0.4670921798833165</v>
      </c>
      <c r="Q7" s="20">
        <v>0.37266444935275395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6" customFormat="1" ht="13.5">
      <c r="A8" s="18"/>
      <c r="B8" s="19" t="s">
        <v>28</v>
      </c>
      <c r="C8" s="17">
        <f>'[1]42.1'!C8/'[1]42.1'!C$4*100</f>
        <v>11.809015528658248</v>
      </c>
      <c r="D8" s="17">
        <f>'[1]42.1'!D8/'[1]42.1'!D$4*100</f>
        <v>11.285901720316277</v>
      </c>
      <c r="E8" s="17">
        <f>'[1]42.1'!E8/'[1]42.1'!E$4*100</f>
        <v>9.987040464767086</v>
      </c>
      <c r="F8" s="17">
        <f>'[1]42.1'!F8/'[1]42.1'!F$4*100</f>
        <v>10.207247415077788</v>
      </c>
      <c r="G8" s="17">
        <f>'[1]42.1'!G8/'[1]42.1'!G$4*100</f>
        <v>10.172964069097576</v>
      </c>
      <c r="H8" s="17">
        <f>'[1]42.1'!H8/'[1]42.1'!H$4*100</f>
        <v>10.550983781617651</v>
      </c>
      <c r="I8" s="17">
        <f>'[1]42.1'!I8/'[1]42.1'!I$4*100</f>
        <v>10.090269151699928</v>
      </c>
      <c r="J8" s="17">
        <f>'[1]42.1'!J8/'[1]42.1'!J$4*100</f>
        <v>10.173184159926668</v>
      </c>
      <c r="K8" s="17">
        <f>'[1]42.1'!K8/'[1]42.1'!K$4*100</f>
        <v>10.229204549620096</v>
      </c>
      <c r="L8" s="17">
        <f>'[1]42.1'!L8/'[1]42.1'!L$4*100</f>
        <v>13.336621413390601</v>
      </c>
      <c r="M8" s="17">
        <f>'[1]42.1'!M8/'[1]42.1'!M$4*100</f>
        <v>13.070948126825058</v>
      </c>
      <c r="N8" s="17">
        <f>'[1]42.1'!N8/'[1]42.1'!N$4*100</f>
        <v>12.927663648730148</v>
      </c>
      <c r="O8" s="17">
        <v>12.7</v>
      </c>
      <c r="P8" s="17">
        <v>14.057396134031025</v>
      </c>
      <c r="Q8" s="17">
        <v>14.90387531503146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6" customFormat="1" ht="13.5">
      <c r="A9" s="18"/>
      <c r="B9" s="21" t="s">
        <v>29</v>
      </c>
      <c r="C9" s="20">
        <f>'[1]42.1'!C9/'[1]42.1'!C$4*100</f>
        <v>4.107148934544562</v>
      </c>
      <c r="D9" s="20">
        <f>'[1]42.1'!D9/'[1]42.1'!D$4*100</f>
        <v>4.085445005803329</v>
      </c>
      <c r="E9" s="20">
        <f>'[1]42.1'!E9/'[1]42.1'!E$4*100</f>
        <v>3.7514320480931826</v>
      </c>
      <c r="F9" s="20">
        <f>'[1]42.1'!F9/'[1]42.1'!F$4*100</f>
        <v>3.937635025842913</v>
      </c>
      <c r="G9" s="20">
        <f>'[1]42.1'!G9/'[1]42.1'!G$4*100</f>
        <v>3.946989258707298</v>
      </c>
      <c r="H9" s="20">
        <f>'[1]42.1'!H9/'[1]42.1'!H$4*100</f>
        <v>4.14021538103071</v>
      </c>
      <c r="I9" s="20">
        <f>'[1]42.1'!I9/'[1]42.1'!I$4*100</f>
        <v>3.8041031555802225</v>
      </c>
      <c r="J9" s="20">
        <f>'[1]42.1'!J9/'[1]42.1'!J$4*100</f>
        <v>4.2653735132252635</v>
      </c>
      <c r="K9" s="20">
        <f>'[1]42.1'!K9/'[1]42.1'!K$4*100</f>
        <v>3.8769331866610743</v>
      </c>
      <c r="L9" s="20">
        <f>'[1]42.1'!L9/'[1]42.1'!L$4*100</f>
        <v>5.310325685443736</v>
      </c>
      <c r="M9" s="20">
        <f>'[1]42.1'!M9/'[1]42.1'!M$4*100</f>
        <v>5.240256589592281</v>
      </c>
      <c r="N9" s="20">
        <f>'[1]42.1'!N9/'[1]42.1'!N$4*100</f>
        <v>5.172213173212448</v>
      </c>
      <c r="O9" s="20">
        <v>5</v>
      </c>
      <c r="P9" s="20">
        <v>5.10159847728389</v>
      </c>
      <c r="Q9" s="20">
        <v>5.1224707532653095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6" customFormat="1" ht="13.5">
      <c r="A10" s="18"/>
      <c r="B10" s="21" t="s">
        <v>30</v>
      </c>
      <c r="C10" s="20">
        <f>'[1]42.1'!C10/'[1]42.1'!C$4*100</f>
        <v>7.701866594113686</v>
      </c>
      <c r="D10" s="20">
        <f>'[1]42.1'!D10/'[1]42.1'!D$4*100</f>
        <v>7.200456714512948</v>
      </c>
      <c r="E10" s="20">
        <f>'[1]42.1'!E10/'[1]42.1'!E$4*100</f>
        <v>6.235608416673902</v>
      </c>
      <c r="F10" s="20">
        <f>'[1]42.1'!F10/'[1]42.1'!F$4*100</f>
        <v>6.269612389234877</v>
      </c>
      <c r="G10" s="20">
        <f>'[1]42.1'!G10/'[1]42.1'!G$4*100</f>
        <v>6.225974810390277</v>
      </c>
      <c r="H10" s="20">
        <f>'[1]42.1'!H10/'[1]42.1'!H$4*100</f>
        <v>6.410768400586941</v>
      </c>
      <c r="I10" s="20">
        <f>'[1]42.1'!I10/'[1]42.1'!I$4*100</f>
        <v>6.286165996119705</v>
      </c>
      <c r="J10" s="20">
        <f>'[1]42.1'!J10/'[1]42.1'!J$4*100</f>
        <v>5.907810646701406</v>
      </c>
      <c r="K10" s="20">
        <f>'[1]42.1'!K10/'[1]42.1'!K$4*100</f>
        <v>6.352271362959022</v>
      </c>
      <c r="L10" s="20">
        <f>'[1]42.1'!L10/'[1]42.1'!L$4*100</f>
        <v>8.026295727946867</v>
      </c>
      <c r="M10" s="20">
        <f>'[1]42.1'!M10/'[1]42.1'!M$4*100</f>
        <v>7.830691537232777</v>
      </c>
      <c r="N10" s="20">
        <f>'[1]42.1'!N10/'[1]42.1'!N$4*100</f>
        <v>7.7554504755177</v>
      </c>
      <c r="O10" s="20">
        <v>7.8</v>
      </c>
      <c r="P10" s="20">
        <v>8.955797656747137</v>
      </c>
      <c r="Q10" s="20">
        <v>9.781404561766148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6" customFormat="1" ht="14.25">
      <c r="A11" s="18" t="s">
        <v>15</v>
      </c>
      <c r="B11" s="16" t="s">
        <v>31</v>
      </c>
      <c r="C11" s="20">
        <f>'[1]42.1'!C11/'[1]42.1'!C$4*100</f>
        <v>18.64358183924712</v>
      </c>
      <c r="D11" s="20">
        <f>'[1]42.1'!D11/'[1]42.1'!D$4*100</f>
        <v>19.7579627389536</v>
      </c>
      <c r="E11" s="20">
        <f>'[1]42.1'!E11/'[1]42.1'!E$4*100</f>
        <v>21.66709224125536</v>
      </c>
      <c r="F11" s="20">
        <f>'[1]42.1'!F11/'[1]42.1'!F$4*100</f>
        <v>24.25793068223555</v>
      </c>
      <c r="G11" s="20">
        <f>'[1]42.1'!G11/'[1]42.1'!G$4*100</f>
        <v>24.87835867839824</v>
      </c>
      <c r="H11" s="20">
        <f>'[1]42.1'!H11/'[1]42.1'!H$4*100</f>
        <v>30.46632123890306</v>
      </c>
      <c r="I11" s="20">
        <f>'[1]42.1'!I11/'[1]42.1'!I$4*100</f>
        <v>35.90613140672402</v>
      </c>
      <c r="J11" s="20">
        <f>'[1]42.1'!J11/'[1]42.1'!J$4*100</f>
        <v>37.78256666262554</v>
      </c>
      <c r="K11" s="20">
        <f>'[1]42.1'!K11/'[1]42.1'!K$4*100</f>
        <v>40.871142860954265</v>
      </c>
      <c r="L11" s="20">
        <f>'[1]42.1'!L11/'[1]42.1'!L$4*100</f>
        <v>34.669713472311216</v>
      </c>
      <c r="M11" s="20">
        <f>'[1]42.1'!M11/'[1]42.1'!M$4*100</f>
        <v>32.86923335445061</v>
      </c>
      <c r="N11" s="20">
        <f>'[1]42.1'!N11/'[1]42.1'!N$4*100</f>
        <v>27.280644273967315</v>
      </c>
      <c r="O11" s="20">
        <v>25.4</v>
      </c>
      <c r="P11" s="20">
        <v>21.925008247390803</v>
      </c>
      <c r="Q11" s="20">
        <v>20.792110514202747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6" customFormat="1" ht="13.5">
      <c r="A12" s="18" t="s">
        <v>16</v>
      </c>
      <c r="B12" s="21" t="s">
        <v>32</v>
      </c>
      <c r="C12" s="20">
        <f>'[1]42.1'!C12/'[1]42.1'!C$4*100</f>
        <v>18.435250586543713</v>
      </c>
      <c r="D12" s="20">
        <f>'[1]42.1'!D12/'[1]42.1'!D$4*100</f>
        <v>17.69105402878941</v>
      </c>
      <c r="E12" s="20">
        <f>'[1]42.1'!E12/'[1]42.1'!E$4*100</f>
        <v>21.091748180897994</v>
      </c>
      <c r="F12" s="20">
        <f>'[1]42.1'!F12/'[1]42.1'!F$4*100</f>
        <v>22.996742606851342</v>
      </c>
      <c r="G12" s="20">
        <f>'[1]42.1'!G12/'[1]42.1'!G$4*100</f>
        <v>23.863628382657073</v>
      </c>
      <c r="H12" s="20">
        <f>'[1]42.1'!H12/'[1]42.1'!H$4*100</f>
        <v>29.79507293499178</v>
      </c>
      <c r="I12" s="20">
        <f>'[1]42.1'!I12/'[1]42.1'!I$4*100</f>
        <v>35.531353971768134</v>
      </c>
      <c r="J12" s="20">
        <f>'[1]42.1'!J12/'[1]42.1'!J$4*100</f>
        <v>36.93547554342045</v>
      </c>
      <c r="K12" s="20">
        <f>'[1]42.1'!K12/'[1]42.1'!K$4*100</f>
        <v>39.761622829216385</v>
      </c>
      <c r="L12" s="20">
        <f>'[1]42.1'!L12/'[1]42.1'!L$4*100</f>
        <v>36.40854124153192</v>
      </c>
      <c r="M12" s="20">
        <f>'[1]42.1'!M12/'[1]42.1'!M$4*100</f>
        <v>33.429587809985826</v>
      </c>
      <c r="N12" s="20">
        <f>'[1]42.1'!N12/'[1]42.1'!N$4*100</f>
        <v>26.09559015354801</v>
      </c>
      <c r="O12" s="20">
        <v>23.6</v>
      </c>
      <c r="P12" s="20">
        <v>20.805306411118334</v>
      </c>
      <c r="Q12" s="20">
        <v>19.706153833279185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6" customFormat="1" ht="13.5">
      <c r="A13" s="18" t="s">
        <v>17</v>
      </c>
      <c r="B13" s="21" t="s">
        <v>33</v>
      </c>
      <c r="C13" s="20">
        <f>'[1]42.1'!C13/'[1]42.1'!C$4*100</f>
        <v>0.20833125270340486</v>
      </c>
      <c r="D13" s="20">
        <f>'[1]42.1'!D13/'[1]42.1'!D$4*100</f>
        <v>2.066908710164194</v>
      </c>
      <c r="E13" s="20">
        <f>'[1]42.1'!E13/'[1]42.1'!E$4*100</f>
        <v>0.5753440603573637</v>
      </c>
      <c r="F13" s="20">
        <f>'[1]42.1'!F13/'[1]42.1'!F$4*100</f>
        <v>1.261188075384206</v>
      </c>
      <c r="G13" s="20">
        <f>'[1]42.1'!G13/'[1]42.1'!G$4*100</f>
        <v>1.0147302957411675</v>
      </c>
      <c r="H13" s="20">
        <f>'[1]42.1'!H13/'[1]42.1'!H$4*100</f>
        <v>0.6712483039112777</v>
      </c>
      <c r="I13" s="20">
        <f>'[1]42.1'!I13/'[1]42.1'!I$4*100</f>
        <v>0.3747774349558906</v>
      </c>
      <c r="J13" s="20">
        <f>'[1]42.1'!J13/'[1]42.1'!J$4*100</f>
        <v>0.8470911192050864</v>
      </c>
      <c r="K13" s="20">
        <f>'[1]42.1'!K13/'[1]42.1'!K$4*100</f>
        <v>1.1095200317378857</v>
      </c>
      <c r="L13" s="20">
        <f>'[1]42.1'!L13/'[1]42.1'!L$4*100</f>
        <v>-1.738827769220706</v>
      </c>
      <c r="M13" s="20">
        <f>'[1]42.1'!M13/'[1]42.1'!M$4*100</f>
        <v>-0.5603544555352206</v>
      </c>
      <c r="N13" s="20">
        <f>'[1]42.1'!N13/'[1]42.1'!N$4*100</f>
        <v>1.1850541204193095</v>
      </c>
      <c r="O13" s="20">
        <v>1.8</v>
      </c>
      <c r="P13" s="20">
        <v>1.1197018362724724</v>
      </c>
      <c r="Q13" s="20">
        <v>1.0859566809235612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6" customFormat="1" ht="14.25">
      <c r="A14" s="18"/>
      <c r="B14" s="22" t="s">
        <v>34</v>
      </c>
      <c r="C14" s="20">
        <f>'[1]42.1'!C14/'[1]42.1'!C$4*100</f>
        <v>-27.16801072936009</v>
      </c>
      <c r="D14" s="20">
        <f>'[1]42.1'!D14/'[1]42.1'!D$4*100</f>
        <v>-20.680414818967428</v>
      </c>
      <c r="E14" s="20">
        <f>'[1]42.1'!E14/'[1]42.1'!E$4*100</f>
        <v>-17.23031751778771</v>
      </c>
      <c r="F14" s="20">
        <f>'[1]42.1'!F14/'[1]42.1'!F$4*100</f>
        <v>-17.88235653291644</v>
      </c>
      <c r="G14" s="20">
        <f>'[1]42.1'!G14/'[1]42.1'!G$4*100</f>
        <v>-15.567552404801525</v>
      </c>
      <c r="H14" s="20">
        <f>'[1]42.1'!H14/'[1]42.1'!H$4*100</f>
        <v>-14.420484832698873</v>
      </c>
      <c r="I14" s="20">
        <f>'[1]42.1'!I14/'[1]42.1'!I$4*100</f>
        <v>-15.891221327632538</v>
      </c>
      <c r="J14" s="20">
        <f>'[1]42.1'!J14/'[1]42.1'!J$4*100</f>
        <v>-19.965170489261148</v>
      </c>
      <c r="K14" s="20">
        <f>'[1]42.1'!K14/'[1]42.1'!K$4*100</f>
        <v>-25.608655120542196</v>
      </c>
      <c r="L14" s="20">
        <f>'[1]42.1'!L14/'[1]42.1'!L$4*100</f>
        <v>-27.529932510008276</v>
      </c>
      <c r="M14" s="20">
        <f>'[1]42.1'!M14/'[1]42.1'!M$4*100</f>
        <v>-24.487097244331963</v>
      </c>
      <c r="N14" s="20">
        <f>'[1]42.1'!N14/'[1]42.1'!N$4*100</f>
        <v>-23.59715820153684</v>
      </c>
      <c r="O14" s="20">
        <v>-24.8</v>
      </c>
      <c r="P14" s="20">
        <v>-21.04061574843221</v>
      </c>
      <c r="Q14" s="20">
        <v>-19.899961427490645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6" customFormat="1" ht="13.5">
      <c r="A15" s="18" t="s">
        <v>18</v>
      </c>
      <c r="B15" s="21" t="s">
        <v>35</v>
      </c>
      <c r="C15" s="20">
        <f>'[1]42.1'!C15/'[1]42.1'!C$4*100</f>
        <v>23.37527850948617</v>
      </c>
      <c r="D15" s="20">
        <f>'[1]42.1'!D15/'[1]42.1'!D$4*100</f>
        <v>25.468390906258204</v>
      </c>
      <c r="E15" s="20">
        <f>'[1]42.1'!E15/'[1]42.1'!E$4*100</f>
        <v>29.35655103882158</v>
      </c>
      <c r="F15" s="20">
        <f>'[1]42.1'!F15/'[1]42.1'!F$4*100</f>
        <v>32.15264500926881</v>
      </c>
      <c r="G15" s="20">
        <f>'[1]42.1'!G15/'[1]42.1'!G$4*100</f>
        <v>29.73482888975754</v>
      </c>
      <c r="H15" s="20">
        <f>'[1]42.1'!H15/'[1]42.1'!H$4*100</f>
        <v>28.809220320169477</v>
      </c>
      <c r="I15" s="20">
        <f>'[1]42.1'!I15/'[1]42.1'!I$4*100</f>
        <v>23.358985867651477</v>
      </c>
      <c r="J15" s="20">
        <f>'[1]42.1'!J15/'[1]42.1'!J$4*100</f>
        <v>19.185643946810252</v>
      </c>
      <c r="K15" s="20">
        <f>'[1]42.1'!K15/'[1]42.1'!K$4*100</f>
        <v>15.047103497545953</v>
      </c>
      <c r="L15" s="20">
        <f>'[1]42.1'!L15/'[1]42.1'!L$4*100</f>
        <v>15.474468679048053</v>
      </c>
      <c r="M15" s="20">
        <f>'[1]42.1'!M15/'[1]42.1'!M$4*100</f>
        <v>20.83009472248548</v>
      </c>
      <c r="N15" s="20">
        <f>'[1]42.1'!N15/'[1]42.1'!N$4*100</f>
        <v>23.756853460250994</v>
      </c>
      <c r="O15" s="20">
        <v>24.6</v>
      </c>
      <c r="P15" s="20">
        <v>26.968922344130274</v>
      </c>
      <c r="Q15" s="20">
        <v>31.240972505941926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6" customFormat="1" ht="13.5">
      <c r="A16" s="18" t="s">
        <v>19</v>
      </c>
      <c r="B16" s="21" t="s">
        <v>36</v>
      </c>
      <c r="C16" s="20">
        <f>'[1]42.1'!C16/'[1]42.1'!C$4*100</f>
        <v>50.543289238846256</v>
      </c>
      <c r="D16" s="20">
        <f>'[1]42.1'!D16/'[1]42.1'!D$4*100</f>
        <v>46.148805725225635</v>
      </c>
      <c r="E16" s="20">
        <f>'[1]42.1'!E16/'[1]42.1'!E$4*100</f>
        <v>46.58686855660929</v>
      </c>
      <c r="F16" s="20">
        <f>'[1]42.1'!F16/'[1]42.1'!F$4*100</f>
        <v>50.03500154218524</v>
      </c>
      <c r="G16" s="20">
        <f>'[1]42.1'!G16/'[1]42.1'!G$4*100</f>
        <v>45.302381294559055</v>
      </c>
      <c r="H16" s="20">
        <f>'[1]42.1'!H16/'[1]42.1'!H$4*100</f>
        <v>43.22970515286835</v>
      </c>
      <c r="I16" s="20">
        <f>'[1]42.1'!I16/'[1]42.1'!I$4*100</f>
        <v>39.25020719528401</v>
      </c>
      <c r="J16" s="20">
        <f>'[1]42.1'!J16/'[1]42.1'!J$4*100</f>
        <v>39.15081443607139</v>
      </c>
      <c r="K16" s="20">
        <f>'[1]42.1'!K16/'[1]42.1'!K$4*100</f>
        <v>40.65575861808815</v>
      </c>
      <c r="L16" s="20">
        <f>'[1]42.1'!L16/'[1]42.1'!L$4*100</f>
        <v>43.004401189056324</v>
      </c>
      <c r="M16" s="20">
        <f>'[1]42.1'!M16/'[1]42.1'!M$4*100</f>
        <v>-45.31719196681745</v>
      </c>
      <c r="N16" s="20">
        <f>'[1]42.1'!N16/'[1]42.1'!N$4*100</f>
        <v>-47.35401166178783</v>
      </c>
      <c r="O16" s="20">
        <v>49.3</v>
      </c>
      <c r="P16" s="20">
        <v>-48.00953809256249</v>
      </c>
      <c r="Q16" s="20">
        <v>-51.14093393343258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6" customFormat="1" ht="15" thickBot="1">
      <c r="A17" s="23"/>
      <c r="B17" s="24" t="s">
        <v>37</v>
      </c>
      <c r="C17" s="25">
        <f>'[1]42.1'!C17/'[1]42.1'!C$4*100</f>
        <v>-0.41123266730228086</v>
      </c>
      <c r="D17" s="25">
        <f>'[1]42.1'!D17/'[1]42.1'!D$4*100</f>
        <v>-3.9136753102025654</v>
      </c>
      <c r="E17" s="25">
        <f>'[1]42.1'!E17/'[1]42.1'!E$4*100</f>
        <v>-3.508513241045667</v>
      </c>
      <c r="F17" s="25">
        <f>'[1]42.1'!F17/'[1]42.1'!F$4*100</f>
        <v>0.1337093996113759</v>
      </c>
      <c r="G17" s="25">
        <f>'[1]42.1'!G17/'[1]42.1'!G$4*100</f>
        <v>-1.9595162419218077</v>
      </c>
      <c r="H17" s="25">
        <f>'[1]42.1'!H17/'[1]42.1'!H$4*100</f>
        <v>-2.094823670753093</v>
      </c>
      <c r="I17" s="25">
        <f>'[1]42.1'!I17/'[1]42.1'!I$4*100</f>
        <v>-2.3557503307933794</v>
      </c>
      <c r="J17" s="25">
        <f>'[1]42.1'!J17/'[1]42.1'!J$4*100</f>
        <v>0.3784289467248327</v>
      </c>
      <c r="K17" s="25">
        <f>'[1]42.1'!K17/'[1]42.1'!K$4*100</f>
        <v>2.9383299428545424</v>
      </c>
      <c r="L17" s="25">
        <f>'[1]42.1'!L17/'[1]42.1'!L$4*100</f>
        <v>-0.8477039620250707</v>
      </c>
      <c r="M17" s="25">
        <f>'[1]42.1'!M17/'[1]42.1'!M$4*100</f>
        <v>-3.450205388256591</v>
      </c>
      <c r="N17" s="25">
        <f>'[1]42.1'!N17/'[1]42.1'!N$4*100</f>
        <v>-0.2801363788827451</v>
      </c>
      <c r="O17" s="25">
        <v>-1.8</v>
      </c>
      <c r="P17" s="25">
        <v>-3.2919009955776395</v>
      </c>
      <c r="Q17" s="25">
        <v>-2.4103479516791935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20" ht="12.75">
      <c r="B20" s="29"/>
    </row>
    <row r="22" spans="3:10" ht="12.75">
      <c r="C22" s="30"/>
      <c r="D22" s="30"/>
      <c r="E22" s="30"/>
      <c r="F22" s="30"/>
      <c r="G22" s="30"/>
      <c r="H22" s="30"/>
      <c r="I22" s="30"/>
      <c r="J22" s="30"/>
    </row>
    <row r="23" spans="3:10" ht="12.75">
      <c r="C23" s="27"/>
      <c r="D23" s="27"/>
      <c r="E23" s="27"/>
      <c r="F23" s="27"/>
      <c r="G23" s="27"/>
      <c r="H23" s="27"/>
      <c r="I23" s="27"/>
      <c r="J23" s="27"/>
    </row>
    <row r="24" spans="3:6" ht="12.75">
      <c r="C24" s="31"/>
      <c r="D24" s="31"/>
      <c r="E24" s="31"/>
      <c r="F24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5"/>
  <cols>
    <col min="1" max="1" width="6.140625" style="26" customWidth="1"/>
    <col min="2" max="2" width="39.57421875" style="9" customWidth="1"/>
    <col min="3" max="3" width="7.28125" style="9" bestFit="1" customWidth="1"/>
    <col min="4" max="10" width="6.140625" style="9" bestFit="1" customWidth="1"/>
    <col min="11" max="12" width="5.57421875" style="9" bestFit="1" customWidth="1"/>
    <col min="13" max="16" width="6.421875" style="9" bestFit="1" customWidth="1"/>
    <col min="17" max="16384" width="9.140625" style="9" customWidth="1"/>
  </cols>
  <sheetData>
    <row r="1" ht="17.25">
      <c r="A1" s="1" t="s">
        <v>40</v>
      </c>
    </row>
    <row r="2" spans="1:2" ht="14.25">
      <c r="A2" s="2" t="s">
        <v>41</v>
      </c>
      <c r="B2" s="10"/>
    </row>
    <row r="3" spans="1:256" s="6" customFormat="1" ht="15" thickBot="1">
      <c r="A3" s="7"/>
      <c r="B3" s="8"/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5">
        <v>2013</v>
      </c>
      <c r="P3" s="5">
        <v>2014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6" customFormat="1" ht="28.5">
      <c r="A4" s="12" t="s">
        <v>20</v>
      </c>
      <c r="B4" s="13" t="s">
        <v>0</v>
      </c>
      <c r="C4" s="14">
        <v>109.55664111378391</v>
      </c>
      <c r="D4" s="14">
        <v>113.186300532067</v>
      </c>
      <c r="E4" s="14">
        <v>114.04079805841106</v>
      </c>
      <c r="F4" s="14">
        <v>110.46784009801047</v>
      </c>
      <c r="G4" s="14">
        <v>113.86571125148551</v>
      </c>
      <c r="H4" s="14">
        <v>113.19800351414113</v>
      </c>
      <c r="I4" s="14">
        <v>113.74920195838416</v>
      </c>
      <c r="J4" s="14">
        <v>106.94765355191595</v>
      </c>
      <c r="K4" s="14">
        <v>85.85001136138288</v>
      </c>
      <c r="L4" s="14">
        <v>102.2151091894039</v>
      </c>
      <c r="M4" s="14">
        <v>104.65076222268716</v>
      </c>
      <c r="N4" s="14">
        <v>107.15177317534696</v>
      </c>
      <c r="O4" s="14">
        <v>103.51184861132565</v>
      </c>
      <c r="P4" s="14">
        <v>103.4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6" customFormat="1" ht="14.25">
      <c r="A5" s="15" t="s">
        <v>14</v>
      </c>
      <c r="B5" s="16" t="s">
        <v>1</v>
      </c>
      <c r="C5" s="20">
        <v>107.14181956451615</v>
      </c>
      <c r="D5" s="20">
        <v>108.18101929865875</v>
      </c>
      <c r="E5" s="20">
        <v>107.62837003094626</v>
      </c>
      <c r="F5" s="20">
        <v>109.13058818409573</v>
      </c>
      <c r="G5" s="20">
        <v>109.8874246274849</v>
      </c>
      <c r="H5" s="20">
        <v>108.95426021552701</v>
      </c>
      <c r="I5" s="20">
        <v>112.25817955868172</v>
      </c>
      <c r="J5" s="20">
        <v>104.4778382236782</v>
      </c>
      <c r="K5" s="20">
        <v>95.98680408019649</v>
      </c>
      <c r="L5" s="20">
        <v>103.8798890982769</v>
      </c>
      <c r="M5" s="20">
        <v>102.56538292085668</v>
      </c>
      <c r="N5" s="20">
        <v>107.68901713389403</v>
      </c>
      <c r="O5" s="20">
        <v>101.85438782834493</v>
      </c>
      <c r="P5" s="20">
        <v>101.27365104668237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6" customFormat="1" ht="13.5">
      <c r="A6" s="18"/>
      <c r="B6" s="19" t="s">
        <v>11</v>
      </c>
      <c r="C6" s="20">
        <v>107.64680422307973</v>
      </c>
      <c r="D6" s="20">
        <v>108.9</v>
      </c>
      <c r="E6" s="20">
        <v>107.2223084673027</v>
      </c>
      <c r="F6" s="20">
        <v>108.93349523590088</v>
      </c>
      <c r="G6" s="20">
        <v>108.78936151013912</v>
      </c>
      <c r="H6" s="20">
        <v>108.29190583039363</v>
      </c>
      <c r="I6" s="20">
        <v>113.22338949024646</v>
      </c>
      <c r="J6" s="20">
        <v>105.36265781387392</v>
      </c>
      <c r="K6" s="20">
        <v>95.53339479019355</v>
      </c>
      <c r="L6" s="20">
        <v>103.8321310195371</v>
      </c>
      <c r="M6" s="20">
        <v>102.40518373988246</v>
      </c>
      <c r="N6" s="20">
        <v>109.105308110676</v>
      </c>
      <c r="O6" s="20">
        <v>100.85452396477348</v>
      </c>
      <c r="P6" s="20">
        <v>100.72542322097775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6" customFormat="1" ht="27">
      <c r="A7" s="18"/>
      <c r="B7" s="19" t="s">
        <v>13</v>
      </c>
      <c r="C7" s="20">
        <v>69.24705245280232</v>
      </c>
      <c r="D7" s="20">
        <v>121.2</v>
      </c>
      <c r="E7" s="20">
        <v>48.22110430935208</v>
      </c>
      <c r="F7" s="20">
        <v>96.7519384577813</v>
      </c>
      <c r="G7" s="20">
        <v>93.47524294308191</v>
      </c>
      <c r="H7" s="20">
        <v>82.51755134177549</v>
      </c>
      <c r="I7" s="20">
        <v>126.19371925841847</v>
      </c>
      <c r="J7" s="20">
        <v>115.15722502535957</v>
      </c>
      <c r="K7" s="20">
        <v>127.71607918879768</v>
      </c>
      <c r="L7" s="20">
        <v>121.1091639725655</v>
      </c>
      <c r="M7" s="20">
        <v>195.74209245742088</v>
      </c>
      <c r="N7" s="20">
        <v>108.17711837184918</v>
      </c>
      <c r="O7" s="20">
        <v>102.60436780983979</v>
      </c>
      <c r="P7" s="20">
        <v>82.21770519380385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6" customFormat="1" ht="27">
      <c r="A8" s="18"/>
      <c r="B8" s="19" t="s">
        <v>12</v>
      </c>
      <c r="C8" s="17">
        <v>104.26936659471275</v>
      </c>
      <c r="D8" s="17">
        <v>102.18750447409846</v>
      </c>
      <c r="E8" s="17">
        <v>114.11208593186184</v>
      </c>
      <c r="F8" s="17">
        <v>110.97935070158651</v>
      </c>
      <c r="G8" s="17">
        <v>119.04555819687926</v>
      </c>
      <c r="H8" s="17">
        <v>114.0257599959433</v>
      </c>
      <c r="I8" s="17">
        <v>105.21896583309922</v>
      </c>
      <c r="J8" s="17">
        <v>98.14021016499679</v>
      </c>
      <c r="K8" s="17">
        <v>98.7756755934842</v>
      </c>
      <c r="L8" s="17">
        <v>103.8947459617781</v>
      </c>
      <c r="M8" s="17">
        <v>101.92488612728405</v>
      </c>
      <c r="N8" s="17">
        <v>98.55401340007914</v>
      </c>
      <c r="O8" s="17">
        <v>108.73469762651295</v>
      </c>
      <c r="P8" s="17">
        <v>105.33420392682025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6" customFormat="1" ht="27">
      <c r="A9" s="18"/>
      <c r="B9" s="21" t="s">
        <v>2</v>
      </c>
      <c r="C9" s="20">
        <v>105.20366584353592</v>
      </c>
      <c r="D9" s="20">
        <v>105.14614965091444</v>
      </c>
      <c r="E9" s="20">
        <v>114.71390392117735</v>
      </c>
      <c r="F9" s="20">
        <v>107.40583844620734</v>
      </c>
      <c r="G9" s="20">
        <v>120.06788267663839</v>
      </c>
      <c r="H9" s="20">
        <v>104.82984618797524</v>
      </c>
      <c r="I9" s="20">
        <v>111.14225259836785</v>
      </c>
      <c r="J9" s="20">
        <v>93.36767418695756</v>
      </c>
      <c r="K9" s="20">
        <v>101.19735892865147</v>
      </c>
      <c r="L9" s="20">
        <v>109.27981998646543</v>
      </c>
      <c r="M9" s="20">
        <v>101.93698003843959</v>
      </c>
      <c r="N9" s="20">
        <v>98.72729952498267</v>
      </c>
      <c r="O9" s="20">
        <v>103.8893739730405</v>
      </c>
      <c r="P9" s="20">
        <v>95.95970013925904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6" customFormat="1" ht="13.5">
      <c r="A10" s="18"/>
      <c r="B10" s="21" t="s">
        <v>3</v>
      </c>
      <c r="C10" s="20">
        <v>103.77113592329567</v>
      </c>
      <c r="D10" s="20">
        <v>100.50880788014433</v>
      </c>
      <c r="E10" s="20">
        <v>113.75002354093297</v>
      </c>
      <c r="F10" s="20">
        <v>113.22369790337213</v>
      </c>
      <c r="G10" s="20">
        <v>118.39745025179269</v>
      </c>
      <c r="H10" s="20">
        <v>119.9646836024951</v>
      </c>
      <c r="I10" s="20">
        <v>101.63446076449716</v>
      </c>
      <c r="J10" s="20">
        <v>101.58592800685233</v>
      </c>
      <c r="K10" s="20">
        <v>97.2976681291871</v>
      </c>
      <c r="L10" s="20">
        <v>100.3318948184116</v>
      </c>
      <c r="M10" s="20">
        <v>101.91679294709361</v>
      </c>
      <c r="N10" s="20">
        <v>98.43844657636077</v>
      </c>
      <c r="O10" s="20">
        <v>111.83225324485007</v>
      </c>
      <c r="P10" s="20">
        <v>110.67431500133563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6" customFormat="1" ht="14.25">
      <c r="A11" s="18" t="s">
        <v>15</v>
      </c>
      <c r="B11" s="16" t="s">
        <v>4</v>
      </c>
      <c r="C11" s="20">
        <v>116.29200159768335</v>
      </c>
      <c r="D11" s="20">
        <v>122.5176505933604</v>
      </c>
      <c r="E11" s="20">
        <v>130.71386954283082</v>
      </c>
      <c r="F11" s="20">
        <v>117.4614004857085</v>
      </c>
      <c r="G11" s="20">
        <v>126.89818408963787</v>
      </c>
      <c r="H11" s="20">
        <v>132.1846042715066</v>
      </c>
      <c r="I11" s="20">
        <v>119.70140552669241</v>
      </c>
      <c r="J11" s="20">
        <v>112.64797014451673</v>
      </c>
      <c r="K11" s="20">
        <v>69.12451348260537</v>
      </c>
      <c r="L11" s="20">
        <v>100.51629570068495</v>
      </c>
      <c r="M11" s="20">
        <v>94.80212681830734</v>
      </c>
      <c r="N11" s="20">
        <v>100.5035473317318</v>
      </c>
      <c r="O11" s="20">
        <v>89.51020249554473</v>
      </c>
      <c r="P11" s="20">
        <v>97.44841222521417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6" customFormat="1" ht="27">
      <c r="A12" s="18" t="s">
        <v>16</v>
      </c>
      <c r="B12" s="21" t="s">
        <v>5</v>
      </c>
      <c r="C12" s="20">
        <v>105.30516520818935</v>
      </c>
      <c r="D12" s="20">
        <v>133.13986299723592</v>
      </c>
      <c r="E12" s="20">
        <v>127.46293877803842</v>
      </c>
      <c r="F12" s="20">
        <v>119.02678399603441</v>
      </c>
      <c r="G12" s="20">
        <v>129.11650432127914</v>
      </c>
      <c r="H12" s="20">
        <v>133.73845523053626</v>
      </c>
      <c r="I12" s="20">
        <v>118.16810736228626</v>
      </c>
      <c r="J12" s="20">
        <v>111.9011919645601</v>
      </c>
      <c r="K12" s="20">
        <v>74.6484598232347</v>
      </c>
      <c r="L12" s="20">
        <v>97.09841319854281</v>
      </c>
      <c r="M12" s="20">
        <v>88.32079873332749</v>
      </c>
      <c r="N12" s="20">
        <v>98.07445592615387</v>
      </c>
      <c r="O12" s="20">
        <v>91.66201170356373</v>
      </c>
      <c r="P12" s="20">
        <v>97.63500606456257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6" customFormat="1" ht="27">
      <c r="A13" s="18" t="s">
        <v>17</v>
      </c>
      <c r="B13" s="21" t="s">
        <v>6</v>
      </c>
      <c r="C13" s="20" t="s">
        <v>21</v>
      </c>
      <c r="D13" s="20" t="s">
        <v>21</v>
      </c>
      <c r="E13" s="20" t="s">
        <v>21</v>
      </c>
      <c r="F13" s="20" t="s">
        <v>21</v>
      </c>
      <c r="G13" s="20" t="s">
        <v>21</v>
      </c>
      <c r="H13" s="20" t="s">
        <v>21</v>
      </c>
      <c r="I13" s="20" t="s">
        <v>21</v>
      </c>
      <c r="J13" s="20" t="s">
        <v>21</v>
      </c>
      <c r="K13" s="20" t="s">
        <v>21</v>
      </c>
      <c r="L13" s="20" t="s">
        <v>21</v>
      </c>
      <c r="M13" s="20" t="s">
        <v>21</v>
      </c>
      <c r="N13" s="20" t="s">
        <v>21</v>
      </c>
      <c r="O13" s="20" t="s">
        <v>21</v>
      </c>
      <c r="P13" s="20" t="s">
        <v>21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6" customFormat="1" ht="28.5">
      <c r="A14" s="18"/>
      <c r="B14" s="22" t="s">
        <v>7</v>
      </c>
      <c r="C14" s="20">
        <v>88.69808464917712</v>
      </c>
      <c r="D14" s="20">
        <v>98.17136709924738</v>
      </c>
      <c r="E14" s="20">
        <v>122.23598579304151</v>
      </c>
      <c r="F14" s="20">
        <v>94.93615682538196</v>
      </c>
      <c r="G14" s="20">
        <v>111.17748141205115</v>
      </c>
      <c r="H14" s="20">
        <v>125.93658124694878</v>
      </c>
      <c r="I14" s="20">
        <v>137.2531929561882</v>
      </c>
      <c r="J14" s="20">
        <v>126.8412357151332</v>
      </c>
      <c r="K14" s="20">
        <v>75.72395001789828</v>
      </c>
      <c r="L14" s="20">
        <v>105.10628812026069</v>
      </c>
      <c r="M14" s="20">
        <v>84.88071330310095</v>
      </c>
      <c r="N14" s="20">
        <v>85.94679590679759</v>
      </c>
      <c r="O14" s="20">
        <v>75.49718933436446</v>
      </c>
      <c r="P14" s="20">
        <v>88.48736133478707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6" customFormat="1" ht="13.5">
      <c r="A15" s="18" t="s">
        <v>18</v>
      </c>
      <c r="B15" s="21" t="s">
        <v>8</v>
      </c>
      <c r="C15" s="20">
        <v>126.98949967272031</v>
      </c>
      <c r="D15" s="20">
        <v>135.8170530014168</v>
      </c>
      <c r="E15" s="20">
        <v>129.06901361511117</v>
      </c>
      <c r="F15" s="20">
        <v>98.26996647558722</v>
      </c>
      <c r="G15" s="20">
        <v>115.9389611902751</v>
      </c>
      <c r="H15" s="20">
        <v>92.66098847570208</v>
      </c>
      <c r="I15" s="20">
        <v>96.49171016940684</v>
      </c>
      <c r="J15" s="20">
        <v>86.92008395090252</v>
      </c>
      <c r="K15" s="20">
        <v>89.56423075612169</v>
      </c>
      <c r="L15" s="20">
        <v>126.45909586636984</v>
      </c>
      <c r="M15" s="20">
        <v>114.72693886413505</v>
      </c>
      <c r="N15" s="20">
        <v>108.40974194475672</v>
      </c>
      <c r="O15" s="20">
        <v>116.2758322710429</v>
      </c>
      <c r="P15" s="20">
        <v>122.63037187318258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6" customFormat="1" ht="13.5">
      <c r="A16" s="18" t="s">
        <v>19</v>
      </c>
      <c r="B16" s="21" t="s">
        <v>9</v>
      </c>
      <c r="C16" s="20">
        <v>106.40711198350654</v>
      </c>
      <c r="D16" s="20">
        <v>118.94709529900409</v>
      </c>
      <c r="E16" s="20">
        <v>126.54179419406178</v>
      </c>
      <c r="F16" s="20">
        <v>97.07847310214174</v>
      </c>
      <c r="G16" s="20">
        <v>114.30274287561433</v>
      </c>
      <c r="H16" s="20">
        <v>103.76099896987473</v>
      </c>
      <c r="I16" s="20">
        <v>112.99480125844077</v>
      </c>
      <c r="J16" s="20">
        <v>107.27809214513799</v>
      </c>
      <c r="K16" s="20">
        <v>80.84637655184774</v>
      </c>
      <c r="L16" s="20">
        <v>112.78976575373105</v>
      </c>
      <c r="M16" s="20">
        <v>98.59956212321835</v>
      </c>
      <c r="N16" s="20">
        <v>97.21614561091036</v>
      </c>
      <c r="O16" s="20">
        <v>95.8055756777822</v>
      </c>
      <c r="P16" s="20">
        <v>107.66688766202448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6" customFormat="1" ht="15" thickBot="1">
      <c r="A17" s="23"/>
      <c r="B17" s="24" t="s">
        <v>10</v>
      </c>
      <c r="C17" s="20" t="s">
        <v>21</v>
      </c>
      <c r="D17" s="20" t="s">
        <v>21</v>
      </c>
      <c r="E17" s="20" t="s">
        <v>21</v>
      </c>
      <c r="F17" s="20" t="s">
        <v>21</v>
      </c>
      <c r="G17" s="20" t="s">
        <v>21</v>
      </c>
      <c r="H17" s="20" t="s">
        <v>21</v>
      </c>
      <c r="I17" s="20" t="s">
        <v>21</v>
      </c>
      <c r="J17" s="20" t="s">
        <v>21</v>
      </c>
      <c r="K17" s="20" t="s">
        <v>21</v>
      </c>
      <c r="L17" s="20" t="s">
        <v>21</v>
      </c>
      <c r="M17" s="20" t="s">
        <v>21</v>
      </c>
      <c r="N17" s="20" t="s">
        <v>21</v>
      </c>
      <c r="O17" s="20" t="s">
        <v>21</v>
      </c>
      <c r="P17" s="20" t="s">
        <v>21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9" spans="3:8" ht="12.75">
      <c r="C19" s="30"/>
      <c r="D19" s="30"/>
      <c r="E19" s="30"/>
      <c r="F19" s="30"/>
      <c r="G19" s="30"/>
      <c r="H19" s="30"/>
    </row>
    <row r="20" spans="3:8" ht="12.75">
      <c r="C20" s="27"/>
      <c r="D20" s="27"/>
      <c r="E20" s="27"/>
      <c r="F20" s="27"/>
      <c r="G20" s="27"/>
      <c r="H20" s="27"/>
    </row>
    <row r="21" spans="3:4" ht="12.75">
      <c r="C21" s="31"/>
      <c r="D21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Service of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Artashes Shaboyan</dc:creator>
  <cp:keywords/>
  <dc:description/>
  <cp:lastModifiedBy>u</cp:lastModifiedBy>
  <cp:lastPrinted>2009-02-26T06:11:47Z</cp:lastPrinted>
  <dcterms:created xsi:type="dcterms:W3CDTF">2009-02-25T13:15:26Z</dcterms:created>
  <dcterms:modified xsi:type="dcterms:W3CDTF">2023-06-09T11:15:53Z</dcterms:modified>
  <cp:category/>
  <cp:version/>
  <cp:contentType/>
  <cp:contentStatus/>
</cp:coreProperties>
</file>