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Number of payment cards" sheetId="1" r:id="rId1"/>
  </sheets>
  <definedNames/>
  <calcPr fullCalcOnLoad="1"/>
</workbook>
</file>

<file path=xl/sharedStrings.xml><?xml version="1.0" encoding="utf-8"?>
<sst xmlns="http://schemas.openxmlformats.org/spreadsheetml/2006/main" count="203" uniqueCount="33">
  <si>
    <t>Հաշվարկային</t>
  </si>
  <si>
    <t>Դեբետային</t>
  </si>
  <si>
    <t>Վարկային</t>
  </si>
  <si>
    <t>ԱՐՔԱ</t>
  </si>
  <si>
    <t>այդ թվում՝ ԱՐՔԱ-ՄԻՐ</t>
  </si>
  <si>
    <t>Մագնիսական ժապավենով քարտեր</t>
  </si>
  <si>
    <t>Միկրոպրոցեսորային քարտեր</t>
  </si>
  <si>
    <t>Միկրոպրոցեսորային (NFC) քարտեր</t>
  </si>
  <si>
    <t>Հիբրիդ քարտեր</t>
  </si>
  <si>
    <t>Վիրտուալ քարտեր</t>
  </si>
  <si>
    <t>VISA</t>
  </si>
  <si>
    <t>Master Card</t>
  </si>
  <si>
    <t xml:space="preserve"> Այլ քարտեր</t>
  </si>
  <si>
    <t>Իրավաբանական
անձ</t>
  </si>
  <si>
    <t>ֆիզիկական
անձ</t>
  </si>
  <si>
    <t>Ընդամենը</t>
  </si>
  <si>
    <t>I - 2020</t>
  </si>
  <si>
    <t>II - 2020</t>
  </si>
  <si>
    <t>III - 2020</t>
  </si>
  <si>
    <t>IV - 2020</t>
  </si>
  <si>
    <t>I - 2021</t>
  </si>
  <si>
    <t xml:space="preserve">ՀՀ բանկերի կողմից թողակված՝
շրջանառության մեջ գտնվող
վճարային քարտերի քանակը </t>
  </si>
  <si>
    <t>II - 2021</t>
  </si>
  <si>
    <t>III - 2021</t>
  </si>
  <si>
    <t>IV - 2021</t>
  </si>
  <si>
    <t>I - 2022</t>
  </si>
  <si>
    <t>II - 2022</t>
  </si>
  <si>
    <t>III - 2022</t>
  </si>
  <si>
    <t>IV - 2022</t>
  </si>
  <si>
    <t>I - 2023</t>
  </si>
  <si>
    <t>II - 2023</t>
  </si>
  <si>
    <t>III - 2023</t>
  </si>
  <si>
    <t>IV - 2023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</si>
</sst>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GHEA Grapalat"/>
      <family val="2"/>
    </font>
    <font>
      <i/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GHEA Grapalat"/>
      <family val="2"/>
    </font>
    <font>
      <sz val="11"/>
      <color indexed="20"/>
      <name val="GHEA Grapalat"/>
      <family val="2"/>
    </font>
    <font>
      <b/>
      <sz val="11"/>
      <color indexed="52"/>
      <name val="GHEA Grapalat"/>
      <family val="2"/>
    </font>
    <font>
      <b/>
      <sz val="11"/>
      <color indexed="9"/>
      <name val="GHEA Grapalat"/>
      <family val="2"/>
    </font>
    <font>
      <i/>
      <sz val="11"/>
      <color indexed="23"/>
      <name val="GHEA Grapalat"/>
      <family val="2"/>
    </font>
    <font>
      <sz val="11"/>
      <color indexed="17"/>
      <name val="GHEA Grapalat"/>
      <family val="2"/>
    </font>
    <font>
      <b/>
      <sz val="15"/>
      <color indexed="54"/>
      <name val="GHEA Grapalat"/>
      <family val="2"/>
    </font>
    <font>
      <b/>
      <sz val="13"/>
      <color indexed="54"/>
      <name val="GHEA Grapalat"/>
      <family val="2"/>
    </font>
    <font>
      <b/>
      <sz val="11"/>
      <color indexed="54"/>
      <name val="GHEA Grapalat"/>
      <family val="2"/>
    </font>
    <font>
      <sz val="11"/>
      <color indexed="62"/>
      <name val="GHEA Grapalat"/>
      <family val="2"/>
    </font>
    <font>
      <sz val="11"/>
      <color indexed="52"/>
      <name val="GHEA Grapalat"/>
      <family val="2"/>
    </font>
    <font>
      <sz val="11"/>
      <color indexed="60"/>
      <name val="GHEA Grapalat"/>
      <family val="2"/>
    </font>
    <font>
      <b/>
      <sz val="11"/>
      <color indexed="63"/>
      <name val="GHEA Grapalat"/>
      <family val="2"/>
    </font>
    <font>
      <sz val="18"/>
      <color indexed="54"/>
      <name val="Calibri Light"/>
      <family val="2"/>
    </font>
    <font>
      <b/>
      <sz val="11"/>
      <color indexed="8"/>
      <name val="GHEA Grapalat"/>
      <family val="2"/>
    </font>
    <font>
      <sz val="11"/>
      <color indexed="10"/>
      <name val="GHEA Grapalat"/>
      <family val="2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8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b/>
      <i/>
      <sz val="10"/>
      <color indexed="8"/>
      <name val="GHEA Grapalat"/>
      <family val="3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sz val="18"/>
      <color theme="3"/>
      <name val="Calibri Light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FBF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64" fontId="4" fillId="0" borderId="10" xfId="42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64" fontId="5" fillId="0" borderId="10" xfId="42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64" fontId="46" fillId="0" borderId="10" xfId="42" applyNumberFormat="1" applyFont="1" applyFill="1" applyBorder="1" applyAlignment="1">
      <alignment vertical="center"/>
    </xf>
    <xf numFmtId="164" fontId="47" fillId="0" borderId="10" xfId="42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164" fontId="48" fillId="0" borderId="10" xfId="42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4" fontId="4" fillId="33" borderId="10" xfId="42" applyNumberFormat="1" applyFont="1" applyFill="1" applyBorder="1" applyAlignment="1">
      <alignment vertical="center"/>
    </xf>
    <xf numFmtId="164" fontId="5" fillId="33" borderId="10" xfId="42" applyNumberFormat="1" applyFont="1" applyFill="1" applyBorder="1" applyAlignment="1">
      <alignment vertical="center"/>
    </xf>
    <xf numFmtId="164" fontId="46" fillId="33" borderId="10" xfId="42" applyNumberFormat="1" applyFont="1" applyFill="1" applyBorder="1" applyAlignment="1">
      <alignment vertical="center"/>
    </xf>
    <xf numFmtId="164" fontId="47" fillId="33" borderId="10" xfId="42" applyNumberFormat="1" applyFont="1" applyFill="1" applyBorder="1" applyAlignment="1">
      <alignment vertical="center"/>
    </xf>
    <xf numFmtId="164" fontId="46" fillId="33" borderId="10" xfId="0" applyNumberFormat="1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164" fontId="50" fillId="0" borderId="0" xfId="0" applyNumberFormat="1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J36"/>
  <sheetViews>
    <sheetView tabSelected="1" zoomScale="85" zoomScaleNormal="85" zoomScalePageLayoutView="0" workbookViewId="0" topLeftCell="A1">
      <pane xSplit="2" ySplit="6" topLeftCell="CW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5" customHeight="1"/>
  <cols>
    <col min="1" max="1" width="5.140625" style="11" bestFit="1" customWidth="1"/>
    <col min="2" max="2" width="42.00390625" style="11" customWidth="1"/>
    <col min="3" max="114" width="15.140625" style="11" customWidth="1"/>
    <col min="115" max="16384" width="9.140625" style="11" customWidth="1"/>
  </cols>
  <sheetData>
    <row r="2" spans="2:114" s="15" customFormat="1" ht="18" customHeight="1">
      <c r="B2" s="34" t="s">
        <v>21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27"/>
      <c r="BH2" s="27"/>
      <c r="BI2" s="27"/>
      <c r="BJ2" s="27"/>
      <c r="BK2" s="27"/>
      <c r="BL2" s="27"/>
      <c r="BM2" s="16"/>
      <c r="BN2" s="27"/>
      <c r="BO2" s="27"/>
      <c r="BP2" s="27"/>
      <c r="BQ2" s="27"/>
      <c r="BR2" s="27"/>
      <c r="BS2" s="27"/>
      <c r="BT2" s="16"/>
      <c r="BU2" s="27"/>
      <c r="BV2" s="27"/>
      <c r="BW2" s="27"/>
      <c r="BX2" s="27"/>
      <c r="BY2" s="27"/>
      <c r="BZ2" s="27"/>
      <c r="CA2" s="16"/>
      <c r="CB2" s="27"/>
      <c r="CC2" s="27"/>
      <c r="CD2" s="27"/>
      <c r="CE2" s="27"/>
      <c r="CF2" s="27"/>
      <c r="CG2" s="27"/>
      <c r="CH2" s="16"/>
      <c r="CI2" s="27"/>
      <c r="CJ2" s="27"/>
      <c r="CK2" s="27"/>
      <c r="CL2" s="27"/>
      <c r="CM2" s="27"/>
      <c r="CN2" s="27"/>
      <c r="CO2" s="16"/>
      <c r="CP2" s="27"/>
      <c r="CQ2" s="27"/>
      <c r="CR2" s="27"/>
      <c r="CS2" s="27"/>
      <c r="CT2" s="27"/>
      <c r="CU2" s="27"/>
      <c r="CV2" s="16"/>
      <c r="CW2" s="27"/>
      <c r="CX2" s="27"/>
      <c r="CY2" s="27"/>
      <c r="CZ2" s="27"/>
      <c r="DA2" s="27"/>
      <c r="DB2" s="27"/>
      <c r="DC2" s="16"/>
      <c r="DD2" s="27"/>
      <c r="DE2" s="27"/>
      <c r="DF2" s="27"/>
      <c r="DG2" s="27"/>
      <c r="DH2" s="27"/>
      <c r="DI2" s="27"/>
      <c r="DJ2" s="16"/>
    </row>
    <row r="3" spans="2:114" s="15" customFormat="1" ht="18" customHeight="1">
      <c r="B3" s="35"/>
      <c r="C3" s="16"/>
      <c r="I3" s="11"/>
      <c r="P3" s="11"/>
      <c r="W3" s="11"/>
      <c r="AD3" s="11"/>
      <c r="AK3" s="11"/>
      <c r="AR3" s="11"/>
      <c r="AY3" s="11"/>
      <c r="BF3" s="11"/>
      <c r="BM3" s="11"/>
      <c r="BT3" s="11"/>
      <c r="CA3" s="11"/>
      <c r="CH3" s="11"/>
      <c r="CO3" s="11"/>
      <c r="CV3" s="11"/>
      <c r="DC3" s="11"/>
      <c r="DJ3" s="11"/>
    </row>
    <row r="4" spans="2:114" ht="18" customHeight="1">
      <c r="B4" s="35"/>
      <c r="C4" s="28" t="s">
        <v>16</v>
      </c>
      <c r="D4" s="28"/>
      <c r="E4" s="28"/>
      <c r="F4" s="28"/>
      <c r="G4" s="28"/>
      <c r="H4" s="28"/>
      <c r="I4" s="28"/>
      <c r="J4" s="28" t="s">
        <v>17</v>
      </c>
      <c r="K4" s="28"/>
      <c r="L4" s="28"/>
      <c r="M4" s="28"/>
      <c r="N4" s="28"/>
      <c r="O4" s="28"/>
      <c r="P4" s="28"/>
      <c r="Q4" s="28" t="s">
        <v>18</v>
      </c>
      <c r="R4" s="28"/>
      <c r="S4" s="28"/>
      <c r="T4" s="28"/>
      <c r="U4" s="28"/>
      <c r="V4" s="28"/>
      <c r="W4" s="28"/>
      <c r="X4" s="28" t="s">
        <v>19</v>
      </c>
      <c r="Y4" s="28"/>
      <c r="Z4" s="28"/>
      <c r="AA4" s="28"/>
      <c r="AB4" s="28"/>
      <c r="AC4" s="28"/>
      <c r="AD4" s="28"/>
      <c r="AE4" s="28" t="s">
        <v>20</v>
      </c>
      <c r="AF4" s="28"/>
      <c r="AG4" s="28"/>
      <c r="AH4" s="28"/>
      <c r="AI4" s="28"/>
      <c r="AJ4" s="28"/>
      <c r="AK4" s="28"/>
      <c r="AL4" s="28" t="s">
        <v>22</v>
      </c>
      <c r="AM4" s="28"/>
      <c r="AN4" s="28"/>
      <c r="AO4" s="28"/>
      <c r="AP4" s="28"/>
      <c r="AQ4" s="28"/>
      <c r="AR4" s="28"/>
      <c r="AS4" s="28" t="s">
        <v>23</v>
      </c>
      <c r="AT4" s="28"/>
      <c r="AU4" s="28"/>
      <c r="AV4" s="28"/>
      <c r="AW4" s="28"/>
      <c r="AX4" s="28"/>
      <c r="AY4" s="28"/>
      <c r="AZ4" s="28" t="s">
        <v>24</v>
      </c>
      <c r="BA4" s="28"/>
      <c r="BB4" s="28"/>
      <c r="BC4" s="28"/>
      <c r="BD4" s="28"/>
      <c r="BE4" s="28"/>
      <c r="BF4" s="28"/>
      <c r="BG4" s="28" t="s">
        <v>25</v>
      </c>
      <c r="BH4" s="28"/>
      <c r="BI4" s="28"/>
      <c r="BJ4" s="28"/>
      <c r="BK4" s="28"/>
      <c r="BL4" s="28"/>
      <c r="BM4" s="28"/>
      <c r="BN4" s="28" t="s">
        <v>26</v>
      </c>
      <c r="BO4" s="28"/>
      <c r="BP4" s="28"/>
      <c r="BQ4" s="28"/>
      <c r="BR4" s="28"/>
      <c r="BS4" s="28"/>
      <c r="BT4" s="28"/>
      <c r="BU4" s="28" t="s">
        <v>27</v>
      </c>
      <c r="BV4" s="28"/>
      <c r="BW4" s="28"/>
      <c r="BX4" s="28"/>
      <c r="BY4" s="28"/>
      <c r="BZ4" s="28"/>
      <c r="CA4" s="28"/>
      <c r="CB4" s="28" t="s">
        <v>28</v>
      </c>
      <c r="CC4" s="28"/>
      <c r="CD4" s="28"/>
      <c r="CE4" s="28"/>
      <c r="CF4" s="28"/>
      <c r="CG4" s="28"/>
      <c r="CH4" s="28"/>
      <c r="CI4" s="28" t="s">
        <v>29</v>
      </c>
      <c r="CJ4" s="28"/>
      <c r="CK4" s="28"/>
      <c r="CL4" s="28"/>
      <c r="CM4" s="28"/>
      <c r="CN4" s="28"/>
      <c r="CO4" s="28"/>
      <c r="CP4" s="28" t="s">
        <v>30</v>
      </c>
      <c r="CQ4" s="28"/>
      <c r="CR4" s="28"/>
      <c r="CS4" s="28"/>
      <c r="CT4" s="28"/>
      <c r="CU4" s="28"/>
      <c r="CV4" s="28"/>
      <c r="CW4" s="28" t="s">
        <v>31</v>
      </c>
      <c r="CX4" s="28"/>
      <c r="CY4" s="28"/>
      <c r="CZ4" s="28"/>
      <c r="DA4" s="28"/>
      <c r="DB4" s="28"/>
      <c r="DC4" s="28"/>
      <c r="DD4" s="28" t="s">
        <v>32</v>
      </c>
      <c r="DE4" s="28"/>
      <c r="DF4" s="28"/>
      <c r="DG4" s="28"/>
      <c r="DH4" s="28"/>
      <c r="DI4" s="28"/>
      <c r="DJ4" s="28"/>
    </row>
    <row r="5" spans="1:114" ht="15" customHeight="1">
      <c r="A5" s="10"/>
      <c r="B5" s="1"/>
      <c r="C5" s="29" t="s">
        <v>0</v>
      </c>
      <c r="D5" s="29"/>
      <c r="E5" s="29" t="s">
        <v>1</v>
      </c>
      <c r="F5" s="29"/>
      <c r="G5" s="29" t="s">
        <v>2</v>
      </c>
      <c r="H5" s="29"/>
      <c r="I5" s="30" t="s">
        <v>15</v>
      </c>
      <c r="J5" s="29" t="s">
        <v>0</v>
      </c>
      <c r="K5" s="29"/>
      <c r="L5" s="29" t="s">
        <v>1</v>
      </c>
      <c r="M5" s="29"/>
      <c r="N5" s="29" t="s">
        <v>2</v>
      </c>
      <c r="O5" s="29"/>
      <c r="P5" s="30" t="s">
        <v>15</v>
      </c>
      <c r="Q5" s="29" t="s">
        <v>0</v>
      </c>
      <c r="R5" s="29"/>
      <c r="S5" s="29" t="s">
        <v>1</v>
      </c>
      <c r="T5" s="29"/>
      <c r="U5" s="29" t="s">
        <v>2</v>
      </c>
      <c r="V5" s="29"/>
      <c r="W5" s="30" t="s">
        <v>15</v>
      </c>
      <c r="X5" s="29" t="s">
        <v>0</v>
      </c>
      <c r="Y5" s="29"/>
      <c r="Z5" s="29" t="s">
        <v>1</v>
      </c>
      <c r="AA5" s="29"/>
      <c r="AB5" s="29" t="s">
        <v>2</v>
      </c>
      <c r="AC5" s="29"/>
      <c r="AD5" s="30" t="s">
        <v>15</v>
      </c>
      <c r="AE5" s="29" t="s">
        <v>0</v>
      </c>
      <c r="AF5" s="29"/>
      <c r="AG5" s="29" t="s">
        <v>1</v>
      </c>
      <c r="AH5" s="29"/>
      <c r="AI5" s="29" t="s">
        <v>2</v>
      </c>
      <c r="AJ5" s="29"/>
      <c r="AK5" s="30" t="s">
        <v>15</v>
      </c>
      <c r="AL5" s="29" t="s">
        <v>0</v>
      </c>
      <c r="AM5" s="29"/>
      <c r="AN5" s="29" t="s">
        <v>1</v>
      </c>
      <c r="AO5" s="29"/>
      <c r="AP5" s="29" t="s">
        <v>2</v>
      </c>
      <c r="AQ5" s="29"/>
      <c r="AR5" s="30" t="s">
        <v>15</v>
      </c>
      <c r="AS5" s="29" t="s">
        <v>0</v>
      </c>
      <c r="AT5" s="29"/>
      <c r="AU5" s="29" t="s">
        <v>1</v>
      </c>
      <c r="AV5" s="29"/>
      <c r="AW5" s="29" t="s">
        <v>2</v>
      </c>
      <c r="AX5" s="29"/>
      <c r="AY5" s="30" t="s">
        <v>15</v>
      </c>
      <c r="AZ5" s="29" t="s">
        <v>0</v>
      </c>
      <c r="BA5" s="29"/>
      <c r="BB5" s="29" t="s">
        <v>1</v>
      </c>
      <c r="BC5" s="29"/>
      <c r="BD5" s="29" t="s">
        <v>2</v>
      </c>
      <c r="BE5" s="29"/>
      <c r="BF5" s="30" t="s">
        <v>15</v>
      </c>
      <c r="BG5" s="29" t="s">
        <v>0</v>
      </c>
      <c r="BH5" s="29"/>
      <c r="BI5" s="29" t="s">
        <v>1</v>
      </c>
      <c r="BJ5" s="29"/>
      <c r="BK5" s="29" t="s">
        <v>2</v>
      </c>
      <c r="BL5" s="29"/>
      <c r="BM5" s="30" t="s">
        <v>15</v>
      </c>
      <c r="BN5" s="29" t="s">
        <v>0</v>
      </c>
      <c r="BO5" s="29"/>
      <c r="BP5" s="29" t="s">
        <v>1</v>
      </c>
      <c r="BQ5" s="29"/>
      <c r="BR5" s="29" t="s">
        <v>2</v>
      </c>
      <c r="BS5" s="29"/>
      <c r="BT5" s="30" t="s">
        <v>15</v>
      </c>
      <c r="BU5" s="29" t="s">
        <v>0</v>
      </c>
      <c r="BV5" s="29"/>
      <c r="BW5" s="29" t="s">
        <v>1</v>
      </c>
      <c r="BX5" s="29"/>
      <c r="BY5" s="29" t="s">
        <v>2</v>
      </c>
      <c r="BZ5" s="29"/>
      <c r="CA5" s="30" t="s">
        <v>15</v>
      </c>
      <c r="CB5" s="29" t="s">
        <v>0</v>
      </c>
      <c r="CC5" s="29"/>
      <c r="CD5" s="29" t="s">
        <v>1</v>
      </c>
      <c r="CE5" s="29"/>
      <c r="CF5" s="29" t="s">
        <v>2</v>
      </c>
      <c r="CG5" s="29"/>
      <c r="CH5" s="30" t="s">
        <v>15</v>
      </c>
      <c r="CI5" s="29" t="s">
        <v>0</v>
      </c>
      <c r="CJ5" s="29"/>
      <c r="CK5" s="29" t="s">
        <v>1</v>
      </c>
      <c r="CL5" s="29"/>
      <c r="CM5" s="29" t="s">
        <v>2</v>
      </c>
      <c r="CN5" s="29"/>
      <c r="CO5" s="30" t="s">
        <v>15</v>
      </c>
      <c r="CP5" s="29" t="s">
        <v>0</v>
      </c>
      <c r="CQ5" s="29"/>
      <c r="CR5" s="29" t="s">
        <v>1</v>
      </c>
      <c r="CS5" s="29"/>
      <c r="CT5" s="29" t="s">
        <v>2</v>
      </c>
      <c r="CU5" s="29"/>
      <c r="CV5" s="30" t="s">
        <v>15</v>
      </c>
      <c r="CW5" s="29" t="s">
        <v>0</v>
      </c>
      <c r="CX5" s="29"/>
      <c r="CY5" s="29" t="s">
        <v>1</v>
      </c>
      <c r="CZ5" s="29"/>
      <c r="DA5" s="29" t="s">
        <v>2</v>
      </c>
      <c r="DB5" s="29"/>
      <c r="DC5" s="30" t="s">
        <v>15</v>
      </c>
      <c r="DD5" s="29" t="s">
        <v>0</v>
      </c>
      <c r="DE5" s="29"/>
      <c r="DF5" s="29" t="s">
        <v>1</v>
      </c>
      <c r="DG5" s="29"/>
      <c r="DH5" s="29" t="s">
        <v>2</v>
      </c>
      <c r="DI5" s="29"/>
      <c r="DJ5" s="30" t="s">
        <v>15</v>
      </c>
    </row>
    <row r="6" spans="1:114" ht="46.5" customHeight="1">
      <c r="A6" s="10"/>
      <c r="B6" s="1"/>
      <c r="C6" s="13" t="s">
        <v>14</v>
      </c>
      <c r="D6" s="14" t="s">
        <v>13</v>
      </c>
      <c r="E6" s="13" t="s">
        <v>14</v>
      </c>
      <c r="F6" s="14" t="s">
        <v>13</v>
      </c>
      <c r="G6" s="13" t="s">
        <v>14</v>
      </c>
      <c r="H6" s="14" t="s">
        <v>13</v>
      </c>
      <c r="I6" s="31"/>
      <c r="J6" s="13" t="s">
        <v>14</v>
      </c>
      <c r="K6" s="14" t="s">
        <v>13</v>
      </c>
      <c r="L6" s="13" t="s">
        <v>14</v>
      </c>
      <c r="M6" s="14" t="s">
        <v>13</v>
      </c>
      <c r="N6" s="13" t="s">
        <v>14</v>
      </c>
      <c r="O6" s="14" t="s">
        <v>13</v>
      </c>
      <c r="P6" s="31"/>
      <c r="Q6" s="13" t="s">
        <v>14</v>
      </c>
      <c r="R6" s="14" t="s">
        <v>13</v>
      </c>
      <c r="S6" s="13" t="s">
        <v>14</v>
      </c>
      <c r="T6" s="14" t="s">
        <v>13</v>
      </c>
      <c r="U6" s="13" t="s">
        <v>14</v>
      </c>
      <c r="V6" s="14" t="s">
        <v>13</v>
      </c>
      <c r="W6" s="31"/>
      <c r="X6" s="13" t="s">
        <v>14</v>
      </c>
      <c r="Y6" s="14" t="s">
        <v>13</v>
      </c>
      <c r="Z6" s="13" t="s">
        <v>14</v>
      </c>
      <c r="AA6" s="14" t="s">
        <v>13</v>
      </c>
      <c r="AB6" s="13" t="s">
        <v>14</v>
      </c>
      <c r="AC6" s="14" t="s">
        <v>13</v>
      </c>
      <c r="AD6" s="31"/>
      <c r="AE6" s="13" t="s">
        <v>14</v>
      </c>
      <c r="AF6" s="14" t="s">
        <v>13</v>
      </c>
      <c r="AG6" s="13" t="s">
        <v>14</v>
      </c>
      <c r="AH6" s="14" t="s">
        <v>13</v>
      </c>
      <c r="AI6" s="13" t="s">
        <v>14</v>
      </c>
      <c r="AJ6" s="14" t="s">
        <v>13</v>
      </c>
      <c r="AK6" s="31"/>
      <c r="AL6" s="13" t="s">
        <v>14</v>
      </c>
      <c r="AM6" s="14" t="s">
        <v>13</v>
      </c>
      <c r="AN6" s="13" t="s">
        <v>14</v>
      </c>
      <c r="AO6" s="14" t="s">
        <v>13</v>
      </c>
      <c r="AP6" s="13" t="s">
        <v>14</v>
      </c>
      <c r="AQ6" s="14" t="s">
        <v>13</v>
      </c>
      <c r="AR6" s="31"/>
      <c r="AS6" s="13" t="s">
        <v>14</v>
      </c>
      <c r="AT6" s="14" t="s">
        <v>13</v>
      </c>
      <c r="AU6" s="13" t="s">
        <v>14</v>
      </c>
      <c r="AV6" s="14" t="s">
        <v>13</v>
      </c>
      <c r="AW6" s="13" t="s">
        <v>14</v>
      </c>
      <c r="AX6" s="14" t="s">
        <v>13</v>
      </c>
      <c r="AY6" s="31"/>
      <c r="AZ6" s="13" t="s">
        <v>14</v>
      </c>
      <c r="BA6" s="14" t="s">
        <v>13</v>
      </c>
      <c r="BB6" s="13" t="s">
        <v>14</v>
      </c>
      <c r="BC6" s="14" t="s">
        <v>13</v>
      </c>
      <c r="BD6" s="13" t="s">
        <v>14</v>
      </c>
      <c r="BE6" s="14" t="s">
        <v>13</v>
      </c>
      <c r="BF6" s="31"/>
      <c r="BG6" s="13" t="s">
        <v>14</v>
      </c>
      <c r="BH6" s="14" t="s">
        <v>13</v>
      </c>
      <c r="BI6" s="13" t="s">
        <v>14</v>
      </c>
      <c r="BJ6" s="14" t="s">
        <v>13</v>
      </c>
      <c r="BK6" s="13" t="s">
        <v>14</v>
      </c>
      <c r="BL6" s="14" t="s">
        <v>13</v>
      </c>
      <c r="BM6" s="31"/>
      <c r="BN6" s="13" t="s">
        <v>14</v>
      </c>
      <c r="BO6" s="14" t="s">
        <v>13</v>
      </c>
      <c r="BP6" s="13" t="s">
        <v>14</v>
      </c>
      <c r="BQ6" s="14" t="s">
        <v>13</v>
      </c>
      <c r="BR6" s="13" t="s">
        <v>14</v>
      </c>
      <c r="BS6" s="14" t="s">
        <v>13</v>
      </c>
      <c r="BT6" s="31"/>
      <c r="BU6" s="13" t="s">
        <v>14</v>
      </c>
      <c r="BV6" s="14" t="s">
        <v>13</v>
      </c>
      <c r="BW6" s="13" t="s">
        <v>14</v>
      </c>
      <c r="BX6" s="14" t="s">
        <v>13</v>
      </c>
      <c r="BY6" s="13" t="s">
        <v>14</v>
      </c>
      <c r="BZ6" s="14" t="s">
        <v>13</v>
      </c>
      <c r="CA6" s="31"/>
      <c r="CB6" s="13" t="s">
        <v>14</v>
      </c>
      <c r="CC6" s="14" t="s">
        <v>13</v>
      </c>
      <c r="CD6" s="13" t="s">
        <v>14</v>
      </c>
      <c r="CE6" s="14" t="s">
        <v>13</v>
      </c>
      <c r="CF6" s="13" t="s">
        <v>14</v>
      </c>
      <c r="CG6" s="14" t="s">
        <v>13</v>
      </c>
      <c r="CH6" s="31"/>
      <c r="CI6" s="13" t="s">
        <v>14</v>
      </c>
      <c r="CJ6" s="14" t="s">
        <v>13</v>
      </c>
      <c r="CK6" s="13" t="s">
        <v>14</v>
      </c>
      <c r="CL6" s="14" t="s">
        <v>13</v>
      </c>
      <c r="CM6" s="13" t="s">
        <v>14</v>
      </c>
      <c r="CN6" s="14" t="s">
        <v>13</v>
      </c>
      <c r="CO6" s="31"/>
      <c r="CP6" s="13" t="s">
        <v>14</v>
      </c>
      <c r="CQ6" s="14" t="s">
        <v>13</v>
      </c>
      <c r="CR6" s="13" t="s">
        <v>14</v>
      </c>
      <c r="CS6" s="14" t="s">
        <v>13</v>
      </c>
      <c r="CT6" s="13" t="s">
        <v>14</v>
      </c>
      <c r="CU6" s="14" t="s">
        <v>13</v>
      </c>
      <c r="CV6" s="31"/>
      <c r="CW6" s="13" t="s">
        <v>14</v>
      </c>
      <c r="CX6" s="14" t="s">
        <v>13</v>
      </c>
      <c r="CY6" s="13" t="s">
        <v>14</v>
      </c>
      <c r="CZ6" s="14" t="s">
        <v>13</v>
      </c>
      <c r="DA6" s="13" t="s">
        <v>14</v>
      </c>
      <c r="DB6" s="14" t="s">
        <v>13</v>
      </c>
      <c r="DC6" s="31"/>
      <c r="DD6" s="13" t="s">
        <v>14</v>
      </c>
      <c r="DE6" s="14" t="s">
        <v>13</v>
      </c>
      <c r="DF6" s="13" t="s">
        <v>14</v>
      </c>
      <c r="DG6" s="14" t="s">
        <v>13</v>
      </c>
      <c r="DH6" s="13" t="s">
        <v>14</v>
      </c>
      <c r="DI6" s="14" t="s">
        <v>13</v>
      </c>
      <c r="DJ6" s="31"/>
    </row>
    <row r="7" spans="1:114" ht="15" customHeight="1">
      <c r="A7" s="17">
        <v>1</v>
      </c>
      <c r="B7" s="2" t="s">
        <v>3</v>
      </c>
      <c r="C7" s="4">
        <f aca="true" t="shared" si="0" ref="C7:I7">SUM(C9:C13)</f>
        <v>403631</v>
      </c>
      <c r="D7" s="4">
        <f t="shared" si="0"/>
        <v>502</v>
      </c>
      <c r="E7" s="4">
        <f t="shared" si="0"/>
        <v>296811</v>
      </c>
      <c r="F7" s="4">
        <f t="shared" si="0"/>
        <v>3205</v>
      </c>
      <c r="G7" s="4">
        <f t="shared" si="0"/>
        <v>60260</v>
      </c>
      <c r="H7" s="4">
        <f t="shared" si="0"/>
        <v>0</v>
      </c>
      <c r="I7" s="4">
        <f t="shared" si="0"/>
        <v>764409</v>
      </c>
      <c r="J7" s="4">
        <f aca="true" t="shared" si="1" ref="J7:O7">SUM(J9:J13)</f>
        <v>420944</v>
      </c>
      <c r="K7" s="4">
        <f t="shared" si="1"/>
        <v>516</v>
      </c>
      <c r="L7" s="4">
        <f t="shared" si="1"/>
        <v>282660</v>
      </c>
      <c r="M7" s="4">
        <f t="shared" si="1"/>
        <v>3375</v>
      </c>
      <c r="N7" s="4">
        <f t="shared" si="1"/>
        <v>26072</v>
      </c>
      <c r="O7" s="4">
        <f t="shared" si="1"/>
        <v>0</v>
      </c>
      <c r="P7" s="20">
        <f>SUM(J7:O7)</f>
        <v>733567</v>
      </c>
      <c r="Q7" s="4">
        <f aca="true" t="shared" si="2" ref="Q7:V7">SUM(Q9:Q13)</f>
        <v>434655</v>
      </c>
      <c r="R7" s="4">
        <f t="shared" si="2"/>
        <v>537</v>
      </c>
      <c r="S7" s="4">
        <f t="shared" si="2"/>
        <v>285172</v>
      </c>
      <c r="T7" s="4">
        <f t="shared" si="2"/>
        <v>3593</v>
      </c>
      <c r="U7" s="4">
        <f t="shared" si="2"/>
        <v>26489</v>
      </c>
      <c r="V7" s="4">
        <f t="shared" si="2"/>
        <v>1</v>
      </c>
      <c r="W7" s="20">
        <f>SUM(Q7:V7)</f>
        <v>750447</v>
      </c>
      <c r="X7" s="4">
        <f aca="true" t="shared" si="3" ref="X7:AC7">SUM(X9:X13)</f>
        <v>438362</v>
      </c>
      <c r="Y7" s="4">
        <f t="shared" si="3"/>
        <v>532</v>
      </c>
      <c r="Z7" s="4">
        <f t="shared" si="3"/>
        <v>294429</v>
      </c>
      <c r="AA7" s="4">
        <f t="shared" si="3"/>
        <v>3661</v>
      </c>
      <c r="AB7" s="4">
        <f t="shared" si="3"/>
        <v>25093</v>
      </c>
      <c r="AC7" s="4">
        <f t="shared" si="3"/>
        <v>1</v>
      </c>
      <c r="AD7" s="20">
        <f>SUM(X7:AC7)</f>
        <v>762078</v>
      </c>
      <c r="AE7" s="4">
        <f aca="true" t="shared" si="4" ref="AE7:AJ7">SUM(AE9:AE13)</f>
        <v>385589</v>
      </c>
      <c r="AF7" s="4">
        <f t="shared" si="4"/>
        <v>553</v>
      </c>
      <c r="AG7" s="4">
        <f t="shared" si="4"/>
        <v>374725</v>
      </c>
      <c r="AH7" s="4">
        <f t="shared" si="4"/>
        <v>4068</v>
      </c>
      <c r="AI7" s="4">
        <f t="shared" si="4"/>
        <v>23606</v>
      </c>
      <c r="AJ7" s="4">
        <f t="shared" si="4"/>
        <v>1</v>
      </c>
      <c r="AK7" s="20">
        <f>SUM(AE7:AJ7)</f>
        <v>788542</v>
      </c>
      <c r="AL7" s="4">
        <f aca="true" t="shared" si="5" ref="AL7:AQ7">SUM(AL9:AL13)</f>
        <v>323690</v>
      </c>
      <c r="AM7" s="4">
        <f t="shared" si="5"/>
        <v>578</v>
      </c>
      <c r="AN7" s="4">
        <f t="shared" si="5"/>
        <v>427148</v>
      </c>
      <c r="AO7" s="4">
        <f t="shared" si="5"/>
        <v>4177</v>
      </c>
      <c r="AP7" s="4">
        <f t="shared" si="5"/>
        <v>20325</v>
      </c>
      <c r="AQ7" s="4">
        <f t="shared" si="5"/>
        <v>1</v>
      </c>
      <c r="AR7" s="20">
        <f>SUM(AL7:AQ7)</f>
        <v>775919</v>
      </c>
      <c r="AS7" s="4">
        <f aca="true" t="shared" si="6" ref="AS7:AX7">SUM(AS9:AS13)</f>
        <v>301194</v>
      </c>
      <c r="AT7" s="4">
        <f t="shared" si="6"/>
        <v>593</v>
      </c>
      <c r="AU7" s="4">
        <f t="shared" si="6"/>
        <v>440905</v>
      </c>
      <c r="AV7" s="4">
        <f t="shared" si="6"/>
        <v>4347</v>
      </c>
      <c r="AW7" s="4">
        <f t="shared" si="6"/>
        <v>18883</v>
      </c>
      <c r="AX7" s="4">
        <f t="shared" si="6"/>
        <v>1</v>
      </c>
      <c r="AY7" s="20">
        <f>SUM(AS7:AX7)</f>
        <v>765923</v>
      </c>
      <c r="AZ7" s="4">
        <f aca="true" t="shared" si="7" ref="AZ7:BE7">SUM(AZ9:AZ13)</f>
        <v>273367</v>
      </c>
      <c r="BA7" s="4">
        <f t="shared" si="7"/>
        <v>621</v>
      </c>
      <c r="BB7" s="4">
        <f t="shared" si="7"/>
        <v>468087</v>
      </c>
      <c r="BC7" s="4">
        <f t="shared" si="7"/>
        <v>4523</v>
      </c>
      <c r="BD7" s="4">
        <f t="shared" si="7"/>
        <v>19318</v>
      </c>
      <c r="BE7" s="4">
        <f t="shared" si="7"/>
        <v>1</v>
      </c>
      <c r="BF7" s="20">
        <f>SUM(AZ7:BE7)</f>
        <v>765917</v>
      </c>
      <c r="BG7" s="4">
        <f aca="true" t="shared" si="8" ref="BG7:BL7">SUM(BG9:BG13)</f>
        <v>252963</v>
      </c>
      <c r="BH7" s="4">
        <f t="shared" si="8"/>
        <v>648</v>
      </c>
      <c r="BI7" s="4">
        <f t="shared" si="8"/>
        <v>488709</v>
      </c>
      <c r="BJ7" s="4">
        <f t="shared" si="8"/>
        <v>4500</v>
      </c>
      <c r="BK7" s="4">
        <f t="shared" si="8"/>
        <v>7615</v>
      </c>
      <c r="BL7" s="4">
        <f t="shared" si="8"/>
        <v>1</v>
      </c>
      <c r="BM7" s="20">
        <f aca="true" t="shared" si="9" ref="BM7:BM31">SUM(BG7:BL7)</f>
        <v>754436</v>
      </c>
      <c r="BN7" s="4">
        <f aca="true" t="shared" si="10" ref="BN7:BS7">SUM(BN9:BN13)</f>
        <v>238098</v>
      </c>
      <c r="BO7" s="4">
        <f t="shared" si="10"/>
        <v>712</v>
      </c>
      <c r="BP7" s="4">
        <f t="shared" si="10"/>
        <v>438362</v>
      </c>
      <c r="BQ7" s="4">
        <f t="shared" si="10"/>
        <v>4177</v>
      </c>
      <c r="BR7" s="4">
        <f t="shared" si="10"/>
        <v>7162</v>
      </c>
      <c r="BS7" s="4">
        <f t="shared" si="10"/>
        <v>315</v>
      </c>
      <c r="BT7" s="20">
        <f aca="true" t="shared" si="11" ref="BT7:BT31">SUM(BN7:BS7)</f>
        <v>688826</v>
      </c>
      <c r="BU7" s="4">
        <f aca="true" t="shared" si="12" ref="BU7:BZ7">SUM(BU9:BU13)</f>
        <v>238153</v>
      </c>
      <c r="BV7" s="4">
        <f t="shared" si="12"/>
        <v>862</v>
      </c>
      <c r="BW7" s="4">
        <f t="shared" si="12"/>
        <v>476374</v>
      </c>
      <c r="BX7" s="4">
        <f t="shared" si="12"/>
        <v>4792</v>
      </c>
      <c r="BY7" s="4">
        <f t="shared" si="12"/>
        <v>6236</v>
      </c>
      <c r="BZ7" s="4">
        <f t="shared" si="12"/>
        <v>320</v>
      </c>
      <c r="CA7" s="20">
        <f aca="true" t="shared" si="13" ref="CA7:CA31">SUM(BU7:BZ7)</f>
        <v>726737</v>
      </c>
      <c r="CB7" s="4">
        <f aca="true" t="shared" si="14" ref="CB7:CG7">SUM(CB9:CB13)</f>
        <v>232957</v>
      </c>
      <c r="CC7" s="4">
        <f t="shared" si="14"/>
        <v>897</v>
      </c>
      <c r="CD7" s="4">
        <f t="shared" si="14"/>
        <v>506447</v>
      </c>
      <c r="CE7" s="4">
        <f t="shared" si="14"/>
        <v>5682</v>
      </c>
      <c r="CF7" s="4">
        <f t="shared" si="14"/>
        <v>4968</v>
      </c>
      <c r="CG7" s="4">
        <f t="shared" si="14"/>
        <v>20</v>
      </c>
      <c r="CH7" s="20">
        <f aca="true" t="shared" si="15" ref="CH7:CH31">SUM(CB7:CG7)</f>
        <v>750971</v>
      </c>
      <c r="CI7" s="4">
        <f aca="true" t="shared" si="16" ref="CI7:CN7">SUM(CI9:CI13)</f>
        <v>240174</v>
      </c>
      <c r="CJ7" s="4">
        <f t="shared" si="16"/>
        <v>975</v>
      </c>
      <c r="CK7" s="4">
        <f t="shared" si="16"/>
        <v>566391</v>
      </c>
      <c r="CL7" s="4">
        <f t="shared" si="16"/>
        <v>6052</v>
      </c>
      <c r="CM7" s="4">
        <f t="shared" si="16"/>
        <v>3897</v>
      </c>
      <c r="CN7" s="4">
        <f t="shared" si="16"/>
        <v>0</v>
      </c>
      <c r="CO7" s="20">
        <f aca="true" t="shared" si="17" ref="CO7:CO31">SUM(CI7:CN7)</f>
        <v>817489</v>
      </c>
      <c r="CP7" s="4">
        <f aca="true" t="shared" si="18" ref="CP7:CU7">SUM(CP9:CP13)</f>
        <v>232910</v>
      </c>
      <c r="CQ7" s="4">
        <f t="shared" si="18"/>
        <v>1008</v>
      </c>
      <c r="CR7" s="4">
        <f t="shared" si="18"/>
        <v>574904</v>
      </c>
      <c r="CS7" s="4">
        <f t="shared" si="18"/>
        <v>6548</v>
      </c>
      <c r="CT7" s="4">
        <f t="shared" si="18"/>
        <v>3497</v>
      </c>
      <c r="CU7" s="4">
        <f t="shared" si="18"/>
        <v>0</v>
      </c>
      <c r="CV7" s="20">
        <f aca="true" t="shared" si="19" ref="CV7:CV31">SUM(CP7:CU7)</f>
        <v>818867</v>
      </c>
      <c r="CW7" s="4">
        <f aca="true" t="shared" si="20" ref="CW7:DB7">SUM(CW9:CW13)</f>
        <v>232822</v>
      </c>
      <c r="CX7" s="4">
        <f t="shared" si="20"/>
        <v>1025</v>
      </c>
      <c r="CY7" s="4">
        <f t="shared" si="20"/>
        <v>592287</v>
      </c>
      <c r="CZ7" s="4">
        <f t="shared" si="20"/>
        <v>8677</v>
      </c>
      <c r="DA7" s="4">
        <f t="shared" si="20"/>
        <v>3099</v>
      </c>
      <c r="DB7" s="4">
        <f t="shared" si="20"/>
        <v>0</v>
      </c>
      <c r="DC7" s="20">
        <f aca="true" t="shared" si="21" ref="DC7:DC31">SUM(CW7:DB7)</f>
        <v>837910</v>
      </c>
      <c r="DD7" s="4">
        <f aca="true" t="shared" si="22" ref="DD7:DI7">SUM(DD9:DD13)</f>
        <v>231116</v>
      </c>
      <c r="DE7" s="4">
        <f t="shared" si="22"/>
        <v>1016</v>
      </c>
      <c r="DF7" s="4">
        <f t="shared" si="22"/>
        <v>626059</v>
      </c>
      <c r="DG7" s="4">
        <f t="shared" si="22"/>
        <v>10757</v>
      </c>
      <c r="DH7" s="4">
        <f t="shared" si="22"/>
        <v>2861</v>
      </c>
      <c r="DI7" s="4">
        <f t="shared" si="22"/>
        <v>0</v>
      </c>
      <c r="DJ7" s="20">
        <f aca="true" t="shared" si="23" ref="DJ7:DJ31">SUM(DD7:DI7)</f>
        <v>871809</v>
      </c>
    </row>
    <row r="8" spans="1:114" s="12" customFormat="1" ht="15" customHeight="1">
      <c r="A8" s="2">
        <v>1.1</v>
      </c>
      <c r="B8" s="3" t="s">
        <v>4</v>
      </c>
      <c r="C8" s="4">
        <v>676</v>
      </c>
      <c r="D8" s="4">
        <v>0</v>
      </c>
      <c r="E8" s="4">
        <v>3174</v>
      </c>
      <c r="F8" s="4">
        <v>0</v>
      </c>
      <c r="G8" s="4">
        <v>0</v>
      </c>
      <c r="H8" s="4">
        <v>0</v>
      </c>
      <c r="I8" s="21">
        <f aca="true" t="shared" si="24" ref="I8:I31">SUM(C8:H8)</f>
        <v>3850</v>
      </c>
      <c r="J8" s="4">
        <v>777</v>
      </c>
      <c r="K8" s="4">
        <v>0</v>
      </c>
      <c r="L8" s="4">
        <v>3646</v>
      </c>
      <c r="M8" s="4">
        <v>0</v>
      </c>
      <c r="N8" s="4">
        <v>0</v>
      </c>
      <c r="O8" s="4">
        <v>0</v>
      </c>
      <c r="P8" s="21">
        <f aca="true" t="shared" si="25" ref="P8:P31">SUM(J8:O8)</f>
        <v>4423</v>
      </c>
      <c r="Q8" s="4">
        <v>851</v>
      </c>
      <c r="R8" s="4">
        <v>0</v>
      </c>
      <c r="S8" s="4">
        <v>3945</v>
      </c>
      <c r="T8" s="4">
        <v>0</v>
      </c>
      <c r="U8" s="4">
        <v>0</v>
      </c>
      <c r="V8" s="4">
        <v>0</v>
      </c>
      <c r="W8" s="21">
        <f aca="true" t="shared" si="26" ref="W8:W31">SUM(Q8:V8)</f>
        <v>4796</v>
      </c>
      <c r="X8" s="4">
        <v>1215</v>
      </c>
      <c r="Y8" s="4">
        <v>0</v>
      </c>
      <c r="Z8" s="4">
        <v>4665</v>
      </c>
      <c r="AA8" s="4">
        <v>0</v>
      </c>
      <c r="AB8" s="4">
        <v>18</v>
      </c>
      <c r="AC8" s="4">
        <v>0</v>
      </c>
      <c r="AD8" s="21">
        <f aca="true" t="shared" si="27" ref="AD8:AD31">SUM(X8:AC8)</f>
        <v>5898</v>
      </c>
      <c r="AE8" s="4">
        <v>2011</v>
      </c>
      <c r="AF8" s="4">
        <v>0</v>
      </c>
      <c r="AG8" s="4">
        <v>5042</v>
      </c>
      <c r="AH8" s="4">
        <v>0</v>
      </c>
      <c r="AI8" s="4">
        <v>0</v>
      </c>
      <c r="AJ8" s="4">
        <v>0</v>
      </c>
      <c r="AK8" s="21">
        <f aca="true" t="shared" si="28" ref="AK8:AK31">SUM(AE8:AJ8)</f>
        <v>7053</v>
      </c>
      <c r="AL8" s="4">
        <v>1985</v>
      </c>
      <c r="AM8" s="4"/>
      <c r="AN8" s="4">
        <v>5311</v>
      </c>
      <c r="AO8" s="4"/>
      <c r="AP8" s="4"/>
      <c r="AQ8" s="4"/>
      <c r="AR8" s="21">
        <f aca="true" t="shared" si="29" ref="AR8:AR31">SUM(AL8:AQ8)</f>
        <v>7296</v>
      </c>
      <c r="AS8" s="4">
        <v>1722</v>
      </c>
      <c r="AT8" s="4"/>
      <c r="AU8" s="4">
        <v>5291</v>
      </c>
      <c r="AV8" s="4"/>
      <c r="AW8" s="4"/>
      <c r="AX8" s="4"/>
      <c r="AY8" s="21">
        <f aca="true" t="shared" si="30" ref="AY8:AY31">SUM(AS8:AX8)</f>
        <v>7013</v>
      </c>
      <c r="AZ8" s="4">
        <v>1609</v>
      </c>
      <c r="BA8" s="4"/>
      <c r="BB8" s="4">
        <v>5155</v>
      </c>
      <c r="BC8" s="4"/>
      <c r="BD8" s="4"/>
      <c r="BE8" s="4"/>
      <c r="BF8" s="21">
        <f>SUM(AZ8:BE8)</f>
        <v>6764</v>
      </c>
      <c r="BG8" s="4">
        <v>1463</v>
      </c>
      <c r="BH8" s="4"/>
      <c r="BI8" s="4">
        <v>6538</v>
      </c>
      <c r="BJ8" s="4"/>
      <c r="BK8" s="4"/>
      <c r="BL8" s="4"/>
      <c r="BM8" s="21">
        <f t="shared" si="9"/>
        <v>8001</v>
      </c>
      <c r="BN8" s="4">
        <v>1600</v>
      </c>
      <c r="BO8" s="4"/>
      <c r="BP8" s="4">
        <v>9213</v>
      </c>
      <c r="BQ8" s="4"/>
      <c r="BR8" s="4"/>
      <c r="BS8" s="4">
        <v>19</v>
      </c>
      <c r="BT8" s="21">
        <f t="shared" si="11"/>
        <v>10832</v>
      </c>
      <c r="BU8" s="4">
        <v>1237</v>
      </c>
      <c r="BV8" s="4">
        <v>0</v>
      </c>
      <c r="BW8" s="4">
        <v>10503</v>
      </c>
      <c r="BX8" s="4">
        <v>0</v>
      </c>
      <c r="BY8" s="4">
        <v>0</v>
      </c>
      <c r="BZ8" s="4">
        <v>0</v>
      </c>
      <c r="CA8" s="21">
        <f t="shared" si="13"/>
        <v>11740</v>
      </c>
      <c r="CB8" s="4">
        <v>1176</v>
      </c>
      <c r="CC8" s="4">
        <v>0</v>
      </c>
      <c r="CD8" s="4">
        <v>11061</v>
      </c>
      <c r="CE8" s="4">
        <v>0</v>
      </c>
      <c r="CF8" s="4">
        <v>0</v>
      </c>
      <c r="CG8" s="4">
        <v>0</v>
      </c>
      <c r="CH8" s="21">
        <f t="shared" si="15"/>
        <v>12237</v>
      </c>
      <c r="CI8" s="4">
        <v>1145</v>
      </c>
      <c r="CJ8" s="4"/>
      <c r="CK8" s="4">
        <v>12326</v>
      </c>
      <c r="CL8" s="4"/>
      <c r="CM8" s="4"/>
      <c r="CN8" s="4"/>
      <c r="CO8" s="21">
        <f t="shared" si="17"/>
        <v>13471</v>
      </c>
      <c r="CP8" s="4">
        <v>1027</v>
      </c>
      <c r="CQ8" s="4"/>
      <c r="CR8" s="4">
        <v>12055</v>
      </c>
      <c r="CS8" s="4"/>
      <c r="CT8" s="4"/>
      <c r="CU8" s="4"/>
      <c r="CV8" s="21">
        <f t="shared" si="19"/>
        <v>13082</v>
      </c>
      <c r="CW8" s="4">
        <v>971</v>
      </c>
      <c r="CX8" s="4"/>
      <c r="CY8" s="4">
        <v>12676</v>
      </c>
      <c r="CZ8" s="4"/>
      <c r="DA8" s="4"/>
      <c r="DB8" s="4"/>
      <c r="DC8" s="21">
        <f t="shared" si="21"/>
        <v>13647</v>
      </c>
      <c r="DD8" s="4">
        <v>1220</v>
      </c>
      <c r="DE8" s="4"/>
      <c r="DF8" s="4">
        <v>19023</v>
      </c>
      <c r="DG8" s="4"/>
      <c r="DH8" s="4"/>
      <c r="DI8" s="4"/>
      <c r="DJ8" s="21">
        <f t="shared" si="23"/>
        <v>20243</v>
      </c>
    </row>
    <row r="9" spans="1:114" ht="15" customHeight="1">
      <c r="A9" s="17">
        <v>1.1</v>
      </c>
      <c r="B9" s="5" t="s">
        <v>5</v>
      </c>
      <c r="C9" s="6">
        <v>402135</v>
      </c>
      <c r="D9" s="6">
        <v>502</v>
      </c>
      <c r="E9" s="6">
        <v>293638</v>
      </c>
      <c r="F9" s="9">
        <v>3205</v>
      </c>
      <c r="G9" s="9">
        <v>60242</v>
      </c>
      <c r="H9" s="9">
        <v>0</v>
      </c>
      <c r="I9" s="21">
        <f t="shared" si="24"/>
        <v>759722</v>
      </c>
      <c r="J9" s="6">
        <v>419208</v>
      </c>
      <c r="K9" s="6">
        <v>516</v>
      </c>
      <c r="L9" s="6">
        <v>279015</v>
      </c>
      <c r="M9" s="9">
        <v>3375</v>
      </c>
      <c r="N9" s="9">
        <v>26054</v>
      </c>
      <c r="O9" s="9">
        <v>0</v>
      </c>
      <c r="P9" s="21">
        <f t="shared" si="25"/>
        <v>728168</v>
      </c>
      <c r="Q9" s="6">
        <v>432883</v>
      </c>
      <c r="R9" s="6">
        <v>537</v>
      </c>
      <c r="S9" s="6">
        <v>281228</v>
      </c>
      <c r="T9" s="9">
        <v>3593</v>
      </c>
      <c r="U9" s="9">
        <v>26472</v>
      </c>
      <c r="V9" s="9">
        <v>1</v>
      </c>
      <c r="W9" s="21">
        <f t="shared" si="26"/>
        <v>744714</v>
      </c>
      <c r="X9" s="6">
        <v>436579</v>
      </c>
      <c r="Y9" s="6">
        <v>532</v>
      </c>
      <c r="Z9" s="6">
        <v>289764</v>
      </c>
      <c r="AA9" s="9">
        <v>3661</v>
      </c>
      <c r="AB9" s="9">
        <v>25075</v>
      </c>
      <c r="AC9" s="9">
        <v>1</v>
      </c>
      <c r="AD9" s="21">
        <f t="shared" si="27"/>
        <v>755612</v>
      </c>
      <c r="AE9" s="6">
        <v>383047</v>
      </c>
      <c r="AF9" s="6">
        <v>553</v>
      </c>
      <c r="AG9" s="6">
        <v>369468</v>
      </c>
      <c r="AH9" s="9">
        <v>4068</v>
      </c>
      <c r="AI9" s="9">
        <v>23606</v>
      </c>
      <c r="AJ9" s="9">
        <v>1</v>
      </c>
      <c r="AK9" s="21">
        <f t="shared" si="28"/>
        <v>780743</v>
      </c>
      <c r="AL9" s="6">
        <v>321163</v>
      </c>
      <c r="AM9" s="6">
        <v>578</v>
      </c>
      <c r="AN9" s="6">
        <v>421825</v>
      </c>
      <c r="AO9" s="9">
        <v>4169</v>
      </c>
      <c r="AP9" s="9">
        <v>20325</v>
      </c>
      <c r="AQ9" s="9">
        <v>1</v>
      </c>
      <c r="AR9" s="21">
        <f t="shared" si="29"/>
        <v>768061</v>
      </c>
      <c r="AS9" s="6">
        <v>298908</v>
      </c>
      <c r="AT9" s="6">
        <v>593</v>
      </c>
      <c r="AU9" s="6">
        <v>435595</v>
      </c>
      <c r="AV9" s="9">
        <v>4338</v>
      </c>
      <c r="AW9" s="9">
        <v>18883</v>
      </c>
      <c r="AX9" s="9">
        <v>1</v>
      </c>
      <c r="AY9" s="21">
        <f t="shared" si="30"/>
        <v>758318</v>
      </c>
      <c r="AZ9" s="6">
        <v>271230</v>
      </c>
      <c r="BA9" s="6">
        <v>621</v>
      </c>
      <c r="BB9" s="6">
        <v>462897</v>
      </c>
      <c r="BC9" s="9">
        <v>4523</v>
      </c>
      <c r="BD9" s="9">
        <v>19318</v>
      </c>
      <c r="BE9" s="9">
        <v>1</v>
      </c>
      <c r="BF9" s="21">
        <f aca="true" t="shared" si="31" ref="BF9:BF31">SUM(AZ9:BE9)</f>
        <v>758590</v>
      </c>
      <c r="BG9" s="6">
        <v>250706</v>
      </c>
      <c r="BH9" s="6">
        <v>648</v>
      </c>
      <c r="BI9" s="6">
        <v>481748</v>
      </c>
      <c r="BJ9" s="9">
        <v>4500</v>
      </c>
      <c r="BK9" s="9">
        <v>7615</v>
      </c>
      <c r="BL9" s="9">
        <v>1</v>
      </c>
      <c r="BM9" s="21">
        <f t="shared" si="9"/>
        <v>745218</v>
      </c>
      <c r="BN9" s="6">
        <v>235227</v>
      </c>
      <c r="BO9" s="6">
        <v>710</v>
      </c>
      <c r="BP9" s="6">
        <v>428234</v>
      </c>
      <c r="BQ9" s="9">
        <v>4177</v>
      </c>
      <c r="BR9" s="9">
        <v>7161</v>
      </c>
      <c r="BS9" s="9"/>
      <c r="BT9" s="21">
        <f t="shared" si="11"/>
        <v>675509</v>
      </c>
      <c r="BU9" s="6">
        <v>235168</v>
      </c>
      <c r="BV9" s="6">
        <v>843</v>
      </c>
      <c r="BW9" s="6">
        <v>464466</v>
      </c>
      <c r="BX9" s="9">
        <v>4792</v>
      </c>
      <c r="BY9" s="9">
        <v>6236</v>
      </c>
      <c r="BZ9" s="9"/>
      <c r="CA9" s="21">
        <f t="shared" si="13"/>
        <v>711505</v>
      </c>
      <c r="CB9" s="6">
        <v>230542</v>
      </c>
      <c r="CC9" s="6">
        <v>894</v>
      </c>
      <c r="CD9" s="6">
        <v>493482</v>
      </c>
      <c r="CE9" s="9">
        <v>5314</v>
      </c>
      <c r="CF9" s="9">
        <v>4968</v>
      </c>
      <c r="CG9" s="9"/>
      <c r="CH9" s="21">
        <f t="shared" si="15"/>
        <v>735200</v>
      </c>
      <c r="CI9" s="6">
        <v>236250</v>
      </c>
      <c r="CJ9" s="6">
        <v>972</v>
      </c>
      <c r="CK9" s="6">
        <v>552845</v>
      </c>
      <c r="CL9" s="9">
        <v>6051</v>
      </c>
      <c r="CM9" s="9">
        <v>3897</v>
      </c>
      <c r="CN9" s="9"/>
      <c r="CO9" s="21">
        <f t="shared" si="17"/>
        <v>800015</v>
      </c>
      <c r="CP9" s="6">
        <v>228199</v>
      </c>
      <c r="CQ9" s="6">
        <v>1005</v>
      </c>
      <c r="CR9" s="6">
        <v>561008</v>
      </c>
      <c r="CS9" s="9">
        <v>6153</v>
      </c>
      <c r="CT9" s="9">
        <v>3497</v>
      </c>
      <c r="CU9" s="9"/>
      <c r="CV9" s="21">
        <f t="shared" si="19"/>
        <v>799862</v>
      </c>
      <c r="CW9" s="6">
        <v>226615</v>
      </c>
      <c r="CX9" s="6">
        <v>1022</v>
      </c>
      <c r="CY9" s="6">
        <v>577841</v>
      </c>
      <c r="CZ9" s="9">
        <v>8282</v>
      </c>
      <c r="DA9" s="9">
        <v>3099</v>
      </c>
      <c r="DB9" s="9"/>
      <c r="DC9" s="21">
        <f t="shared" si="21"/>
        <v>816859</v>
      </c>
      <c r="DD9" s="6">
        <v>223110</v>
      </c>
      <c r="DE9" s="6">
        <v>1013</v>
      </c>
      <c r="DF9" s="6">
        <v>604263</v>
      </c>
      <c r="DG9" s="9">
        <v>10321</v>
      </c>
      <c r="DH9" s="9">
        <v>2861</v>
      </c>
      <c r="DI9" s="9"/>
      <c r="DJ9" s="21">
        <f t="shared" si="23"/>
        <v>841568</v>
      </c>
    </row>
    <row r="10" spans="1:114" ht="15" customHeight="1">
      <c r="A10" s="17">
        <v>1.2</v>
      </c>
      <c r="B10" s="5" t="s">
        <v>6</v>
      </c>
      <c r="C10" s="6">
        <v>0</v>
      </c>
      <c r="D10" s="6">
        <v>0</v>
      </c>
      <c r="E10" s="6">
        <v>0</v>
      </c>
      <c r="F10" s="9">
        <v>0</v>
      </c>
      <c r="G10" s="9">
        <v>18</v>
      </c>
      <c r="H10" s="9">
        <v>0</v>
      </c>
      <c r="I10" s="21">
        <f t="shared" si="24"/>
        <v>18</v>
      </c>
      <c r="J10" s="6">
        <v>0</v>
      </c>
      <c r="K10" s="6">
        <v>0</v>
      </c>
      <c r="L10" s="6">
        <v>0</v>
      </c>
      <c r="M10" s="9">
        <v>0</v>
      </c>
      <c r="N10" s="9">
        <v>18</v>
      </c>
      <c r="O10" s="9">
        <v>0</v>
      </c>
      <c r="P10" s="21">
        <f t="shared" si="25"/>
        <v>18</v>
      </c>
      <c r="Q10" s="6">
        <v>0</v>
      </c>
      <c r="R10" s="6">
        <v>0</v>
      </c>
      <c r="S10" s="6">
        <v>0</v>
      </c>
      <c r="T10" s="9">
        <v>0</v>
      </c>
      <c r="U10" s="9">
        <v>17</v>
      </c>
      <c r="V10" s="9">
        <v>0</v>
      </c>
      <c r="W10" s="21">
        <f t="shared" si="26"/>
        <v>17</v>
      </c>
      <c r="X10" s="6">
        <v>0</v>
      </c>
      <c r="Y10" s="6">
        <v>0</v>
      </c>
      <c r="Z10" s="6">
        <v>0</v>
      </c>
      <c r="AA10" s="9">
        <v>0</v>
      </c>
      <c r="AB10" s="9">
        <v>0</v>
      </c>
      <c r="AC10" s="9">
        <v>0</v>
      </c>
      <c r="AD10" s="21">
        <f t="shared" si="27"/>
        <v>0</v>
      </c>
      <c r="AE10" s="6">
        <v>0</v>
      </c>
      <c r="AF10" s="6">
        <v>0</v>
      </c>
      <c r="AG10" s="6">
        <v>2</v>
      </c>
      <c r="AH10" s="9">
        <v>0</v>
      </c>
      <c r="AI10" s="9">
        <v>0</v>
      </c>
      <c r="AJ10" s="9">
        <v>0</v>
      </c>
      <c r="AK10" s="21">
        <f t="shared" si="28"/>
        <v>2</v>
      </c>
      <c r="AL10" s="6">
        <v>1</v>
      </c>
      <c r="AM10" s="6"/>
      <c r="AN10" s="6">
        <v>2</v>
      </c>
      <c r="AO10" s="9"/>
      <c r="AP10" s="9"/>
      <c r="AQ10" s="9"/>
      <c r="AR10" s="21">
        <f t="shared" si="29"/>
        <v>3</v>
      </c>
      <c r="AS10" s="6">
        <v>1</v>
      </c>
      <c r="AT10" s="6"/>
      <c r="AU10" s="6">
        <v>2</v>
      </c>
      <c r="AV10" s="9"/>
      <c r="AW10" s="9"/>
      <c r="AX10" s="9"/>
      <c r="AY10" s="21">
        <f t="shared" si="30"/>
        <v>3</v>
      </c>
      <c r="AZ10" s="6">
        <v>1</v>
      </c>
      <c r="BA10" s="6"/>
      <c r="BB10" s="6">
        <v>2</v>
      </c>
      <c r="BC10" s="9"/>
      <c r="BD10" s="9"/>
      <c r="BE10" s="9"/>
      <c r="BF10" s="21">
        <f t="shared" si="31"/>
        <v>3</v>
      </c>
      <c r="BG10" s="6">
        <v>1</v>
      </c>
      <c r="BH10" s="6"/>
      <c r="BI10" s="6">
        <v>2</v>
      </c>
      <c r="BJ10" s="9"/>
      <c r="BK10" s="9"/>
      <c r="BL10" s="9"/>
      <c r="BM10" s="21">
        <f t="shared" si="9"/>
        <v>3</v>
      </c>
      <c r="BN10" s="6">
        <v>1</v>
      </c>
      <c r="BO10" s="6"/>
      <c r="BP10" s="6">
        <v>2</v>
      </c>
      <c r="BQ10" s="9"/>
      <c r="BR10" s="9"/>
      <c r="BS10" s="9"/>
      <c r="BT10" s="21">
        <f t="shared" si="11"/>
        <v>3</v>
      </c>
      <c r="BU10" s="6"/>
      <c r="BV10" s="6"/>
      <c r="BW10" s="6"/>
      <c r="BX10" s="9"/>
      <c r="BY10" s="9"/>
      <c r="BZ10" s="9"/>
      <c r="CA10" s="21">
        <f t="shared" si="13"/>
        <v>0</v>
      </c>
      <c r="CB10" s="6"/>
      <c r="CC10" s="6"/>
      <c r="CD10" s="6"/>
      <c r="CE10" s="9"/>
      <c r="CF10" s="9"/>
      <c r="CG10" s="9"/>
      <c r="CH10" s="21">
        <f t="shared" si="15"/>
        <v>0</v>
      </c>
      <c r="CI10" s="6"/>
      <c r="CJ10" s="6"/>
      <c r="CK10" s="6"/>
      <c r="CL10" s="9"/>
      <c r="CM10" s="9"/>
      <c r="CN10" s="9"/>
      <c r="CO10" s="21">
        <f t="shared" si="17"/>
        <v>0</v>
      </c>
      <c r="CP10" s="6"/>
      <c r="CQ10" s="6"/>
      <c r="CR10" s="6"/>
      <c r="CS10" s="9"/>
      <c r="CT10" s="9"/>
      <c r="CU10" s="9"/>
      <c r="CV10" s="21">
        <f t="shared" si="19"/>
        <v>0</v>
      </c>
      <c r="CW10" s="6"/>
      <c r="CX10" s="6"/>
      <c r="CY10" s="6"/>
      <c r="CZ10" s="9"/>
      <c r="DA10" s="9"/>
      <c r="DB10" s="9"/>
      <c r="DC10" s="21">
        <f t="shared" si="21"/>
        <v>0</v>
      </c>
      <c r="DD10" s="6"/>
      <c r="DE10" s="6"/>
      <c r="DF10" s="6"/>
      <c r="DG10" s="9"/>
      <c r="DH10" s="9"/>
      <c r="DI10" s="9"/>
      <c r="DJ10" s="21">
        <f t="shared" si="23"/>
        <v>0</v>
      </c>
    </row>
    <row r="11" spans="1:114" ht="15" customHeight="1">
      <c r="A11" s="17">
        <v>1.3</v>
      </c>
      <c r="B11" s="7" t="s">
        <v>7</v>
      </c>
      <c r="C11" s="6">
        <v>0</v>
      </c>
      <c r="D11" s="6">
        <v>0</v>
      </c>
      <c r="E11" s="6">
        <v>1</v>
      </c>
      <c r="F11" s="9">
        <v>0</v>
      </c>
      <c r="G11" s="9">
        <v>0</v>
      </c>
      <c r="H11" s="9">
        <v>0</v>
      </c>
      <c r="I11" s="21">
        <f t="shared" si="24"/>
        <v>1</v>
      </c>
      <c r="J11" s="6">
        <v>0</v>
      </c>
      <c r="K11" s="6">
        <v>0</v>
      </c>
      <c r="L11" s="6">
        <v>1</v>
      </c>
      <c r="M11" s="9">
        <v>0</v>
      </c>
      <c r="N11" s="9">
        <v>0</v>
      </c>
      <c r="O11" s="9">
        <v>0</v>
      </c>
      <c r="P11" s="21">
        <f t="shared" si="25"/>
        <v>1</v>
      </c>
      <c r="Q11" s="6">
        <v>0</v>
      </c>
      <c r="R11" s="6">
        <v>0</v>
      </c>
      <c r="S11" s="6">
        <v>1</v>
      </c>
      <c r="T11" s="9">
        <v>0</v>
      </c>
      <c r="U11" s="9">
        <v>0</v>
      </c>
      <c r="V11" s="9">
        <v>0</v>
      </c>
      <c r="W11" s="21">
        <f t="shared" si="26"/>
        <v>1</v>
      </c>
      <c r="X11" s="6">
        <v>0</v>
      </c>
      <c r="Y11" s="6">
        <v>0</v>
      </c>
      <c r="Z11" s="6">
        <v>0</v>
      </c>
      <c r="AA11" s="9">
        <v>0</v>
      </c>
      <c r="AB11" s="9">
        <v>0</v>
      </c>
      <c r="AC11" s="9">
        <v>0</v>
      </c>
      <c r="AD11" s="21">
        <f t="shared" si="27"/>
        <v>0</v>
      </c>
      <c r="AE11" s="6">
        <v>0</v>
      </c>
      <c r="AF11" s="6">
        <v>0</v>
      </c>
      <c r="AG11" s="6">
        <v>0</v>
      </c>
      <c r="AH11" s="9">
        <v>0</v>
      </c>
      <c r="AI11" s="9">
        <v>0</v>
      </c>
      <c r="AJ11" s="9">
        <v>0</v>
      </c>
      <c r="AK11" s="21">
        <f t="shared" si="28"/>
        <v>0</v>
      </c>
      <c r="AL11" s="6">
        <v>928</v>
      </c>
      <c r="AM11" s="6"/>
      <c r="AN11" s="6">
        <v>4664</v>
      </c>
      <c r="AO11" s="9">
        <v>8</v>
      </c>
      <c r="AP11" s="9"/>
      <c r="AQ11" s="9"/>
      <c r="AR11" s="21">
        <f t="shared" si="29"/>
        <v>5600</v>
      </c>
      <c r="AS11" s="6">
        <v>745</v>
      </c>
      <c r="AT11" s="6"/>
      <c r="AU11" s="6">
        <v>4646</v>
      </c>
      <c r="AV11" s="9">
        <v>9</v>
      </c>
      <c r="AW11" s="9"/>
      <c r="AX11" s="9"/>
      <c r="AY11" s="21">
        <f t="shared" si="30"/>
        <v>5400</v>
      </c>
      <c r="AZ11" s="6">
        <v>3</v>
      </c>
      <c r="BA11" s="6"/>
      <c r="BB11" s="6">
        <v>28</v>
      </c>
      <c r="BC11" s="9"/>
      <c r="BD11" s="9"/>
      <c r="BE11" s="9"/>
      <c r="BF11" s="21">
        <f t="shared" si="31"/>
        <v>31</v>
      </c>
      <c r="BG11" s="6">
        <v>8</v>
      </c>
      <c r="BH11" s="6"/>
      <c r="BI11" s="6">
        <v>418</v>
      </c>
      <c r="BJ11" s="9"/>
      <c r="BK11" s="9"/>
      <c r="BL11" s="9"/>
      <c r="BM11" s="21">
        <f t="shared" si="9"/>
        <v>426</v>
      </c>
      <c r="BN11" s="6">
        <v>54</v>
      </c>
      <c r="BO11" s="6">
        <v>2</v>
      </c>
      <c r="BP11" s="6">
        <v>910</v>
      </c>
      <c r="BQ11" s="9"/>
      <c r="BR11" s="9">
        <v>1</v>
      </c>
      <c r="BS11" s="9">
        <v>296</v>
      </c>
      <c r="BT11" s="21">
        <f t="shared" si="11"/>
        <v>1263</v>
      </c>
      <c r="BU11" s="6">
        <v>89</v>
      </c>
      <c r="BV11" s="6">
        <v>3</v>
      </c>
      <c r="BW11" s="6">
        <v>1152</v>
      </c>
      <c r="BX11" s="9"/>
      <c r="BY11" s="9"/>
      <c r="BZ11" s="9">
        <v>301</v>
      </c>
      <c r="CA11" s="21">
        <f t="shared" si="13"/>
        <v>1545</v>
      </c>
      <c r="CB11" s="6">
        <v>165</v>
      </c>
      <c r="CC11" s="6">
        <v>3</v>
      </c>
      <c r="CD11" s="6">
        <v>1118</v>
      </c>
      <c r="CE11" s="9">
        <v>1</v>
      </c>
      <c r="CF11" s="9"/>
      <c r="CG11" s="9">
        <v>20</v>
      </c>
      <c r="CH11" s="21">
        <f t="shared" si="15"/>
        <v>1307</v>
      </c>
      <c r="CI11" s="6">
        <v>1618</v>
      </c>
      <c r="CJ11" s="6"/>
      <c r="CK11" s="6">
        <v>1042</v>
      </c>
      <c r="CL11" s="9"/>
      <c r="CM11" s="9"/>
      <c r="CN11" s="9"/>
      <c r="CO11" s="21">
        <f t="shared" si="17"/>
        <v>2660</v>
      </c>
      <c r="CP11" s="6">
        <v>2751</v>
      </c>
      <c r="CQ11" s="6">
        <v>3</v>
      </c>
      <c r="CR11" s="6">
        <v>1174</v>
      </c>
      <c r="CS11" s="9">
        <v>1</v>
      </c>
      <c r="CT11" s="9"/>
      <c r="CU11" s="9"/>
      <c r="CV11" s="21">
        <f t="shared" si="19"/>
        <v>3929</v>
      </c>
      <c r="CW11" s="6">
        <v>4355</v>
      </c>
      <c r="CX11" s="6">
        <v>3</v>
      </c>
      <c r="CY11" s="6">
        <v>1407</v>
      </c>
      <c r="CZ11" s="9">
        <v>1</v>
      </c>
      <c r="DA11" s="9"/>
      <c r="DB11" s="9"/>
      <c r="DC11" s="21">
        <f t="shared" si="21"/>
        <v>5766</v>
      </c>
      <c r="DD11" s="6">
        <v>5322</v>
      </c>
      <c r="DE11" s="6">
        <v>3</v>
      </c>
      <c r="DF11" s="6">
        <v>3413</v>
      </c>
      <c r="DG11" s="9">
        <v>3</v>
      </c>
      <c r="DH11" s="9"/>
      <c r="DI11" s="9"/>
      <c r="DJ11" s="21">
        <f t="shared" si="23"/>
        <v>8741</v>
      </c>
    </row>
    <row r="12" spans="1:114" ht="15" customHeight="1">
      <c r="A12" s="17">
        <v>1.4</v>
      </c>
      <c r="B12" s="7" t="s">
        <v>8</v>
      </c>
      <c r="C12" s="6">
        <v>1496</v>
      </c>
      <c r="D12" s="6">
        <v>0</v>
      </c>
      <c r="E12" s="6">
        <v>3172</v>
      </c>
      <c r="F12" s="9">
        <v>0</v>
      </c>
      <c r="G12" s="9">
        <v>0</v>
      </c>
      <c r="H12" s="9">
        <v>0</v>
      </c>
      <c r="I12" s="21">
        <f t="shared" si="24"/>
        <v>4668</v>
      </c>
      <c r="J12" s="6">
        <v>1736</v>
      </c>
      <c r="K12" s="6">
        <v>0</v>
      </c>
      <c r="L12" s="6">
        <v>3644</v>
      </c>
      <c r="M12" s="9">
        <v>0</v>
      </c>
      <c r="N12" s="9">
        <v>0</v>
      </c>
      <c r="O12" s="9">
        <v>0</v>
      </c>
      <c r="P12" s="21">
        <f t="shared" si="25"/>
        <v>5380</v>
      </c>
      <c r="Q12" s="6">
        <v>1772</v>
      </c>
      <c r="R12" s="6">
        <v>0</v>
      </c>
      <c r="S12" s="6">
        <v>3943</v>
      </c>
      <c r="T12" s="9">
        <v>0</v>
      </c>
      <c r="U12" s="9">
        <v>0</v>
      </c>
      <c r="V12" s="9">
        <v>0</v>
      </c>
      <c r="W12" s="21">
        <f t="shared" si="26"/>
        <v>5715</v>
      </c>
      <c r="X12" s="6">
        <v>1783</v>
      </c>
      <c r="Y12" s="6">
        <v>0</v>
      </c>
      <c r="Z12" s="6">
        <v>4665</v>
      </c>
      <c r="AA12" s="9">
        <v>0</v>
      </c>
      <c r="AB12" s="9">
        <v>18</v>
      </c>
      <c r="AC12" s="9">
        <v>0</v>
      </c>
      <c r="AD12" s="21">
        <f t="shared" si="27"/>
        <v>6466</v>
      </c>
      <c r="AE12" s="6">
        <v>2542</v>
      </c>
      <c r="AF12" s="6">
        <v>0</v>
      </c>
      <c r="AG12" s="6">
        <v>5255</v>
      </c>
      <c r="AH12" s="9">
        <v>0</v>
      </c>
      <c r="AI12" s="9">
        <v>0</v>
      </c>
      <c r="AJ12" s="9">
        <v>0</v>
      </c>
      <c r="AK12" s="21">
        <f t="shared" si="28"/>
        <v>7797</v>
      </c>
      <c r="AL12" s="6">
        <v>1598</v>
      </c>
      <c r="AM12" s="6"/>
      <c r="AN12" s="6">
        <v>657</v>
      </c>
      <c r="AO12" s="9"/>
      <c r="AP12" s="9"/>
      <c r="AQ12" s="9"/>
      <c r="AR12" s="21">
        <f t="shared" si="29"/>
        <v>2255</v>
      </c>
      <c r="AS12" s="6">
        <v>1540</v>
      </c>
      <c r="AT12" s="6"/>
      <c r="AU12" s="6">
        <v>662</v>
      </c>
      <c r="AV12" s="9"/>
      <c r="AW12" s="9"/>
      <c r="AX12" s="9"/>
      <c r="AY12" s="21">
        <f t="shared" si="30"/>
        <v>2202</v>
      </c>
      <c r="AZ12" s="6">
        <v>2133</v>
      </c>
      <c r="BA12" s="6"/>
      <c r="BB12" s="6">
        <v>5160</v>
      </c>
      <c r="BC12" s="9"/>
      <c r="BD12" s="9"/>
      <c r="BE12" s="9"/>
      <c r="BF12" s="21">
        <f t="shared" si="31"/>
        <v>7293</v>
      </c>
      <c r="BG12" s="6">
        <v>2248</v>
      </c>
      <c r="BH12" s="6">
        <v>0</v>
      </c>
      <c r="BI12" s="6">
        <v>6541</v>
      </c>
      <c r="BJ12" s="9">
        <v>0</v>
      </c>
      <c r="BK12" s="9">
        <v>0</v>
      </c>
      <c r="BL12" s="9">
        <v>0</v>
      </c>
      <c r="BM12" s="21">
        <f t="shared" si="9"/>
        <v>8789</v>
      </c>
      <c r="BN12" s="6">
        <v>2816</v>
      </c>
      <c r="BO12" s="6">
        <v>0</v>
      </c>
      <c r="BP12" s="6">
        <v>9216</v>
      </c>
      <c r="BQ12" s="9">
        <v>0</v>
      </c>
      <c r="BR12" s="9">
        <v>0</v>
      </c>
      <c r="BS12" s="9">
        <v>19</v>
      </c>
      <c r="BT12" s="21">
        <f t="shared" si="11"/>
        <v>12051</v>
      </c>
      <c r="BU12" s="6">
        <v>2896</v>
      </c>
      <c r="BV12" s="6">
        <v>16</v>
      </c>
      <c r="BW12" s="6">
        <v>10756</v>
      </c>
      <c r="BX12" s="9">
        <v>0</v>
      </c>
      <c r="BY12" s="9">
        <v>0</v>
      </c>
      <c r="BZ12" s="9">
        <v>19</v>
      </c>
      <c r="CA12" s="21">
        <f t="shared" si="13"/>
        <v>13687</v>
      </c>
      <c r="CB12" s="6">
        <v>2250</v>
      </c>
      <c r="CC12" s="6">
        <v>0</v>
      </c>
      <c r="CD12" s="6">
        <v>11847</v>
      </c>
      <c r="CE12" s="9">
        <v>367</v>
      </c>
      <c r="CF12" s="9">
        <v>0</v>
      </c>
      <c r="CG12" s="9">
        <v>0</v>
      </c>
      <c r="CH12" s="21">
        <f t="shared" si="15"/>
        <v>14464</v>
      </c>
      <c r="CI12" s="6">
        <v>2306</v>
      </c>
      <c r="CJ12" s="6">
        <v>3</v>
      </c>
      <c r="CK12" s="6">
        <v>12504</v>
      </c>
      <c r="CL12" s="9">
        <v>1</v>
      </c>
      <c r="CM12" s="9"/>
      <c r="CN12" s="9"/>
      <c r="CO12" s="21">
        <f t="shared" si="17"/>
        <v>14814</v>
      </c>
      <c r="CP12" s="6">
        <v>1960</v>
      </c>
      <c r="CQ12" s="6"/>
      <c r="CR12" s="6">
        <v>12722</v>
      </c>
      <c r="CS12" s="9">
        <v>394</v>
      </c>
      <c r="CT12" s="9"/>
      <c r="CU12" s="9"/>
      <c r="CV12" s="21">
        <f t="shared" si="19"/>
        <v>15076</v>
      </c>
      <c r="CW12" s="6">
        <v>1852</v>
      </c>
      <c r="CX12" s="6"/>
      <c r="CY12" s="6">
        <v>13039</v>
      </c>
      <c r="CZ12" s="9">
        <v>394</v>
      </c>
      <c r="DA12" s="9"/>
      <c r="DB12" s="9"/>
      <c r="DC12" s="21">
        <f t="shared" si="21"/>
        <v>15285</v>
      </c>
      <c r="DD12" s="6">
        <v>2684</v>
      </c>
      <c r="DE12" s="6"/>
      <c r="DF12" s="6">
        <v>18383</v>
      </c>
      <c r="DG12" s="9">
        <v>433</v>
      </c>
      <c r="DH12" s="9"/>
      <c r="DI12" s="9"/>
      <c r="DJ12" s="21">
        <f t="shared" si="23"/>
        <v>21500</v>
      </c>
    </row>
    <row r="13" spans="1:114" ht="15" customHeight="1">
      <c r="A13" s="17">
        <v>1.5</v>
      </c>
      <c r="B13" s="7" t="s">
        <v>9</v>
      </c>
      <c r="C13" s="6"/>
      <c r="D13" s="6"/>
      <c r="E13" s="6"/>
      <c r="F13" s="9"/>
      <c r="G13" s="9"/>
      <c r="H13" s="9"/>
      <c r="I13" s="21">
        <f t="shared" si="24"/>
        <v>0</v>
      </c>
      <c r="J13" s="6"/>
      <c r="K13" s="6"/>
      <c r="L13" s="6"/>
      <c r="M13" s="9"/>
      <c r="N13" s="9"/>
      <c r="O13" s="9"/>
      <c r="P13" s="21">
        <f t="shared" si="25"/>
        <v>0</v>
      </c>
      <c r="Q13" s="6"/>
      <c r="R13" s="6"/>
      <c r="S13" s="6"/>
      <c r="T13" s="9"/>
      <c r="U13" s="9"/>
      <c r="V13" s="9"/>
      <c r="W13" s="21">
        <f t="shared" si="26"/>
        <v>0</v>
      </c>
      <c r="X13" s="6"/>
      <c r="Y13" s="6"/>
      <c r="Z13" s="6"/>
      <c r="AA13" s="9"/>
      <c r="AB13" s="9"/>
      <c r="AC13" s="9"/>
      <c r="AD13" s="21">
        <f t="shared" si="27"/>
        <v>0</v>
      </c>
      <c r="AE13" s="6"/>
      <c r="AF13" s="6"/>
      <c r="AG13" s="6"/>
      <c r="AH13" s="9"/>
      <c r="AI13" s="9"/>
      <c r="AJ13" s="9"/>
      <c r="AK13" s="21">
        <f t="shared" si="28"/>
        <v>0</v>
      </c>
      <c r="AL13" s="6"/>
      <c r="AM13" s="6"/>
      <c r="AN13" s="6"/>
      <c r="AO13" s="9"/>
      <c r="AP13" s="9"/>
      <c r="AQ13" s="9"/>
      <c r="AR13" s="21">
        <f t="shared" si="29"/>
        <v>0</v>
      </c>
      <c r="AS13" s="6"/>
      <c r="AT13" s="6"/>
      <c r="AU13" s="6"/>
      <c r="AV13" s="9"/>
      <c r="AW13" s="9"/>
      <c r="AX13" s="9"/>
      <c r="AY13" s="21">
        <f t="shared" si="30"/>
        <v>0</v>
      </c>
      <c r="AZ13" s="6"/>
      <c r="BA13" s="6"/>
      <c r="BB13" s="6"/>
      <c r="BC13" s="9"/>
      <c r="BD13" s="9"/>
      <c r="BE13" s="9"/>
      <c r="BF13" s="21">
        <f t="shared" si="31"/>
        <v>0</v>
      </c>
      <c r="BG13" s="6"/>
      <c r="BH13" s="6"/>
      <c r="BI13" s="6"/>
      <c r="BJ13" s="9"/>
      <c r="BK13" s="9"/>
      <c r="BL13" s="9"/>
      <c r="BM13" s="21">
        <f t="shared" si="9"/>
        <v>0</v>
      </c>
      <c r="BN13" s="6"/>
      <c r="BO13" s="6"/>
      <c r="BP13" s="6"/>
      <c r="BQ13" s="9"/>
      <c r="BR13" s="9"/>
      <c r="BS13" s="9"/>
      <c r="BT13" s="21">
        <f t="shared" si="11"/>
        <v>0</v>
      </c>
      <c r="BU13" s="6"/>
      <c r="BV13" s="6"/>
      <c r="BW13" s="6"/>
      <c r="BX13" s="9"/>
      <c r="BY13" s="9"/>
      <c r="BZ13" s="9"/>
      <c r="CA13" s="21">
        <f t="shared" si="13"/>
        <v>0</v>
      </c>
      <c r="CB13" s="6"/>
      <c r="CC13" s="6"/>
      <c r="CD13" s="6"/>
      <c r="CE13" s="9"/>
      <c r="CF13" s="9"/>
      <c r="CG13" s="9"/>
      <c r="CH13" s="21">
        <f t="shared" si="15"/>
        <v>0</v>
      </c>
      <c r="CI13" s="6"/>
      <c r="CJ13" s="6"/>
      <c r="CK13" s="6"/>
      <c r="CL13" s="9"/>
      <c r="CM13" s="9"/>
      <c r="CN13" s="9"/>
      <c r="CO13" s="21">
        <f t="shared" si="17"/>
        <v>0</v>
      </c>
      <c r="CP13" s="6"/>
      <c r="CQ13" s="6"/>
      <c r="CR13" s="6"/>
      <c r="CS13" s="9"/>
      <c r="CT13" s="9"/>
      <c r="CU13" s="9"/>
      <c r="CV13" s="21">
        <f t="shared" si="19"/>
        <v>0</v>
      </c>
      <c r="CW13" s="6"/>
      <c r="CX13" s="6"/>
      <c r="CY13" s="6"/>
      <c r="CZ13" s="9"/>
      <c r="DA13" s="9"/>
      <c r="DB13" s="9"/>
      <c r="DC13" s="21">
        <f t="shared" si="21"/>
        <v>0</v>
      </c>
      <c r="DD13" s="6"/>
      <c r="DE13" s="6"/>
      <c r="DF13" s="6"/>
      <c r="DG13" s="9"/>
      <c r="DH13" s="9"/>
      <c r="DI13" s="9"/>
      <c r="DJ13" s="21">
        <f t="shared" si="23"/>
        <v>0</v>
      </c>
    </row>
    <row r="14" spans="1:114" s="12" customFormat="1" ht="15" customHeight="1">
      <c r="A14" s="18">
        <v>2</v>
      </c>
      <c r="B14" s="19" t="s">
        <v>10</v>
      </c>
      <c r="C14" s="8">
        <f aca="true" t="shared" si="32" ref="C14:H14">SUM(C15:C19)</f>
        <v>415991</v>
      </c>
      <c r="D14" s="8">
        <f t="shared" si="32"/>
        <v>3770</v>
      </c>
      <c r="E14" s="8">
        <f t="shared" si="32"/>
        <v>591088</v>
      </c>
      <c r="F14" s="8">
        <f t="shared" si="32"/>
        <v>5002</v>
      </c>
      <c r="G14" s="8">
        <f t="shared" si="32"/>
        <v>21060</v>
      </c>
      <c r="H14" s="8">
        <f t="shared" si="32"/>
        <v>304</v>
      </c>
      <c r="I14" s="22">
        <f t="shared" si="24"/>
        <v>1037215</v>
      </c>
      <c r="J14" s="8">
        <f aca="true" t="shared" si="33" ref="J14:O14">SUM(J15:J19)</f>
        <v>409233</v>
      </c>
      <c r="K14" s="8">
        <f t="shared" si="33"/>
        <v>3912</v>
      </c>
      <c r="L14" s="8">
        <f t="shared" si="33"/>
        <v>610146</v>
      </c>
      <c r="M14" s="8">
        <f t="shared" si="33"/>
        <v>5228</v>
      </c>
      <c r="N14" s="8">
        <f t="shared" si="33"/>
        <v>20941</v>
      </c>
      <c r="O14" s="8">
        <f t="shared" si="33"/>
        <v>382</v>
      </c>
      <c r="P14" s="22">
        <f t="shared" si="25"/>
        <v>1049842</v>
      </c>
      <c r="Q14" s="8">
        <f aca="true" t="shared" si="34" ref="Q14:V14">SUM(Q15:Q19)</f>
        <v>404580</v>
      </c>
      <c r="R14" s="8">
        <f t="shared" si="34"/>
        <v>4368</v>
      </c>
      <c r="S14" s="8">
        <f t="shared" si="34"/>
        <v>623894</v>
      </c>
      <c r="T14" s="8">
        <f t="shared" si="34"/>
        <v>4951</v>
      </c>
      <c r="U14" s="8">
        <f t="shared" si="34"/>
        <v>23692</v>
      </c>
      <c r="V14" s="8">
        <f t="shared" si="34"/>
        <v>472</v>
      </c>
      <c r="W14" s="22">
        <f t="shared" si="26"/>
        <v>1061957</v>
      </c>
      <c r="X14" s="8">
        <f aca="true" t="shared" si="35" ref="X14:AC14">SUM(X15:X19)</f>
        <v>383154</v>
      </c>
      <c r="Y14" s="8">
        <f t="shared" si="35"/>
        <v>4468</v>
      </c>
      <c r="Z14" s="8">
        <f t="shared" si="35"/>
        <v>637704</v>
      </c>
      <c r="AA14" s="8">
        <f t="shared" si="35"/>
        <v>5071</v>
      </c>
      <c r="AB14" s="8">
        <f t="shared" si="35"/>
        <v>24739</v>
      </c>
      <c r="AC14" s="8">
        <f t="shared" si="35"/>
        <v>536</v>
      </c>
      <c r="AD14" s="22">
        <f t="shared" si="27"/>
        <v>1055672</v>
      </c>
      <c r="AE14" s="8">
        <f aca="true" t="shared" si="36" ref="AE14:AJ14">SUM(AE15:AE19)</f>
        <v>371525</v>
      </c>
      <c r="AF14" s="8">
        <f t="shared" si="36"/>
        <v>4622</v>
      </c>
      <c r="AG14" s="8">
        <f t="shared" si="36"/>
        <v>657170</v>
      </c>
      <c r="AH14" s="8">
        <f t="shared" si="36"/>
        <v>5250</v>
      </c>
      <c r="AI14" s="8">
        <f t="shared" si="36"/>
        <v>29331</v>
      </c>
      <c r="AJ14" s="8">
        <f t="shared" si="36"/>
        <v>629</v>
      </c>
      <c r="AK14" s="22">
        <f t="shared" si="28"/>
        <v>1068527</v>
      </c>
      <c r="AL14" s="8">
        <f aca="true" t="shared" si="37" ref="AL14:AQ14">SUM(AL15:AL19)</f>
        <v>326443</v>
      </c>
      <c r="AM14" s="8">
        <f t="shared" si="37"/>
        <v>4438</v>
      </c>
      <c r="AN14" s="8">
        <f t="shared" si="37"/>
        <v>730179</v>
      </c>
      <c r="AO14" s="8">
        <f t="shared" si="37"/>
        <v>6283</v>
      </c>
      <c r="AP14" s="8">
        <f t="shared" si="37"/>
        <v>29495</v>
      </c>
      <c r="AQ14" s="8">
        <f t="shared" si="37"/>
        <v>719</v>
      </c>
      <c r="AR14" s="22">
        <f t="shared" si="29"/>
        <v>1097557</v>
      </c>
      <c r="AS14" s="8">
        <f aca="true" t="shared" si="38" ref="AS14:AX14">SUM(AS15:AS19)</f>
        <v>338074</v>
      </c>
      <c r="AT14" s="8">
        <f t="shared" si="38"/>
        <v>4641</v>
      </c>
      <c r="AU14" s="8">
        <f t="shared" si="38"/>
        <v>758199</v>
      </c>
      <c r="AV14" s="8">
        <f t="shared" si="38"/>
        <v>6960</v>
      </c>
      <c r="AW14" s="8">
        <f t="shared" si="38"/>
        <v>28797</v>
      </c>
      <c r="AX14" s="8">
        <f t="shared" si="38"/>
        <v>821</v>
      </c>
      <c r="AY14" s="22">
        <f t="shared" si="30"/>
        <v>1137492</v>
      </c>
      <c r="AZ14" s="8">
        <f aca="true" t="shared" si="39" ref="AZ14:BE14">SUM(AZ15:AZ19)</f>
        <v>351625</v>
      </c>
      <c r="BA14" s="8">
        <f t="shared" si="39"/>
        <v>4912</v>
      </c>
      <c r="BB14" s="8">
        <f t="shared" si="39"/>
        <v>791154</v>
      </c>
      <c r="BC14" s="8">
        <f t="shared" si="39"/>
        <v>7310</v>
      </c>
      <c r="BD14" s="8">
        <f t="shared" si="39"/>
        <v>36615</v>
      </c>
      <c r="BE14" s="8">
        <f t="shared" si="39"/>
        <v>895</v>
      </c>
      <c r="BF14" s="22">
        <f t="shared" si="31"/>
        <v>1192511</v>
      </c>
      <c r="BG14" s="8">
        <f aca="true" t="shared" si="40" ref="BG14:BL14">SUM(BG15:BG19)</f>
        <v>386715</v>
      </c>
      <c r="BH14" s="8">
        <f t="shared" si="40"/>
        <v>5519</v>
      </c>
      <c r="BI14" s="8">
        <f t="shared" si="40"/>
        <v>794546</v>
      </c>
      <c r="BJ14" s="8">
        <f t="shared" si="40"/>
        <v>7568</v>
      </c>
      <c r="BK14" s="8">
        <f t="shared" si="40"/>
        <v>36466</v>
      </c>
      <c r="BL14" s="8">
        <f t="shared" si="40"/>
        <v>1035</v>
      </c>
      <c r="BM14" s="22">
        <f t="shared" si="9"/>
        <v>1231849</v>
      </c>
      <c r="BN14" s="8">
        <f aca="true" t="shared" si="41" ref="BN14:BS14">SUM(BN15:BN19)</f>
        <v>412632</v>
      </c>
      <c r="BO14" s="8">
        <f t="shared" si="41"/>
        <v>5860</v>
      </c>
      <c r="BP14" s="8">
        <f t="shared" si="41"/>
        <v>859634</v>
      </c>
      <c r="BQ14" s="8">
        <f t="shared" si="41"/>
        <v>9639</v>
      </c>
      <c r="BR14" s="8">
        <f t="shared" si="41"/>
        <v>37271</v>
      </c>
      <c r="BS14" s="8">
        <f t="shared" si="41"/>
        <v>1364</v>
      </c>
      <c r="BT14" s="22">
        <f t="shared" si="11"/>
        <v>1326400</v>
      </c>
      <c r="BU14" s="8">
        <f aca="true" t="shared" si="42" ref="BU14:BZ14">SUM(BU15:BU19)</f>
        <v>478695</v>
      </c>
      <c r="BV14" s="8">
        <f t="shared" si="42"/>
        <v>6430</v>
      </c>
      <c r="BW14" s="8">
        <f t="shared" si="42"/>
        <v>887330</v>
      </c>
      <c r="BX14" s="8">
        <f t="shared" si="42"/>
        <v>11367</v>
      </c>
      <c r="BY14" s="8">
        <f t="shared" si="42"/>
        <v>26969</v>
      </c>
      <c r="BZ14" s="8">
        <f t="shared" si="42"/>
        <v>1591</v>
      </c>
      <c r="CA14" s="22">
        <f t="shared" si="13"/>
        <v>1412382</v>
      </c>
      <c r="CB14" s="8">
        <f aca="true" t="shared" si="43" ref="CB14:CG14">SUM(CB15:CB19)</f>
        <v>534326</v>
      </c>
      <c r="CC14" s="8">
        <f t="shared" si="43"/>
        <v>6888</v>
      </c>
      <c r="CD14" s="8">
        <f t="shared" si="43"/>
        <v>926788</v>
      </c>
      <c r="CE14" s="8">
        <f t="shared" si="43"/>
        <v>12896</v>
      </c>
      <c r="CF14" s="8">
        <f t="shared" si="43"/>
        <v>29012</v>
      </c>
      <c r="CG14" s="8">
        <f t="shared" si="43"/>
        <v>1736</v>
      </c>
      <c r="CH14" s="22">
        <f t="shared" si="15"/>
        <v>1511646</v>
      </c>
      <c r="CI14" s="8">
        <f aca="true" t="shared" si="44" ref="CI14:CN14">SUM(CI15:CI19)</f>
        <v>549679</v>
      </c>
      <c r="CJ14" s="8">
        <f t="shared" si="44"/>
        <v>7431</v>
      </c>
      <c r="CK14" s="8">
        <f t="shared" si="44"/>
        <v>969169</v>
      </c>
      <c r="CL14" s="8">
        <f t="shared" si="44"/>
        <v>13835</v>
      </c>
      <c r="CM14" s="8">
        <f t="shared" si="44"/>
        <v>30603</v>
      </c>
      <c r="CN14" s="8">
        <f t="shared" si="44"/>
        <v>1833</v>
      </c>
      <c r="CO14" s="22">
        <f t="shared" si="17"/>
        <v>1572550</v>
      </c>
      <c r="CP14" s="8">
        <f aca="true" t="shared" si="45" ref="CP14:CU14">SUM(CP15:CP19)</f>
        <v>567436</v>
      </c>
      <c r="CQ14" s="8">
        <f t="shared" si="45"/>
        <v>7907</v>
      </c>
      <c r="CR14" s="8">
        <f t="shared" si="45"/>
        <v>977316</v>
      </c>
      <c r="CS14" s="8">
        <f t="shared" si="45"/>
        <v>15595</v>
      </c>
      <c r="CT14" s="8">
        <f t="shared" si="45"/>
        <v>31964</v>
      </c>
      <c r="CU14" s="8">
        <f t="shared" si="45"/>
        <v>1938</v>
      </c>
      <c r="CV14" s="22">
        <f t="shared" si="19"/>
        <v>1602156</v>
      </c>
      <c r="CW14" s="8">
        <f aca="true" t="shared" si="46" ref="CW14:DB14">SUM(CW15:CW19)</f>
        <v>589385</v>
      </c>
      <c r="CX14" s="8">
        <f t="shared" si="46"/>
        <v>8461</v>
      </c>
      <c r="CY14" s="8">
        <f t="shared" si="46"/>
        <v>1007045</v>
      </c>
      <c r="CZ14" s="8">
        <f t="shared" si="46"/>
        <v>16964</v>
      </c>
      <c r="DA14" s="8">
        <f t="shared" si="46"/>
        <v>34285</v>
      </c>
      <c r="DB14" s="8">
        <f t="shared" si="46"/>
        <v>1977</v>
      </c>
      <c r="DC14" s="22">
        <f t="shared" si="21"/>
        <v>1658117</v>
      </c>
      <c r="DD14" s="8">
        <f aca="true" t="shared" si="47" ref="DD14:DI14">SUM(DD15:DD19)</f>
        <v>607323</v>
      </c>
      <c r="DE14" s="8">
        <f t="shared" si="47"/>
        <v>8587</v>
      </c>
      <c r="DF14" s="8">
        <f t="shared" si="47"/>
        <v>1049341</v>
      </c>
      <c r="DG14" s="8">
        <f t="shared" si="47"/>
        <v>18140</v>
      </c>
      <c r="DH14" s="8">
        <f t="shared" si="47"/>
        <v>37946</v>
      </c>
      <c r="DI14" s="8">
        <f t="shared" si="47"/>
        <v>2081</v>
      </c>
      <c r="DJ14" s="22">
        <f t="shared" si="23"/>
        <v>1723418</v>
      </c>
    </row>
    <row r="15" spans="1:114" ht="15" customHeight="1">
      <c r="A15" s="17">
        <v>2.1</v>
      </c>
      <c r="B15" s="7" t="s">
        <v>5</v>
      </c>
      <c r="C15" s="9">
        <v>610</v>
      </c>
      <c r="D15" s="9">
        <v>11</v>
      </c>
      <c r="E15" s="9">
        <v>94883</v>
      </c>
      <c r="F15" s="9">
        <v>196</v>
      </c>
      <c r="G15" s="9">
        <v>467</v>
      </c>
      <c r="H15" s="9"/>
      <c r="I15" s="23">
        <f t="shared" si="24"/>
        <v>96167</v>
      </c>
      <c r="J15" s="9">
        <v>602</v>
      </c>
      <c r="K15" s="9">
        <v>8</v>
      </c>
      <c r="L15" s="9">
        <v>73467</v>
      </c>
      <c r="M15" s="9">
        <v>123</v>
      </c>
      <c r="N15" s="9">
        <v>223</v>
      </c>
      <c r="O15" s="9"/>
      <c r="P15" s="23">
        <f t="shared" si="25"/>
        <v>74423</v>
      </c>
      <c r="Q15" s="9">
        <v>589</v>
      </c>
      <c r="R15" s="9">
        <v>6</v>
      </c>
      <c r="S15" s="9">
        <v>56215</v>
      </c>
      <c r="T15" s="9">
        <v>25</v>
      </c>
      <c r="U15" s="9">
        <v>217</v>
      </c>
      <c r="V15" s="9"/>
      <c r="W15" s="23">
        <f t="shared" si="26"/>
        <v>57052</v>
      </c>
      <c r="X15" s="9">
        <v>559</v>
      </c>
      <c r="Y15" s="9">
        <v>5</v>
      </c>
      <c r="Z15" s="9">
        <v>39452</v>
      </c>
      <c r="AA15" s="9">
        <v>23</v>
      </c>
      <c r="AB15" s="9">
        <v>207</v>
      </c>
      <c r="AC15" s="9"/>
      <c r="AD15" s="23">
        <f t="shared" si="27"/>
        <v>40246</v>
      </c>
      <c r="AE15" s="9">
        <v>547</v>
      </c>
      <c r="AF15" s="9">
        <v>3</v>
      </c>
      <c r="AG15" s="9">
        <v>28608</v>
      </c>
      <c r="AH15" s="9">
        <v>11</v>
      </c>
      <c r="AI15" s="9">
        <v>226</v>
      </c>
      <c r="AJ15" s="9"/>
      <c r="AK15" s="23">
        <f t="shared" si="28"/>
        <v>29395</v>
      </c>
      <c r="AL15" s="9">
        <v>538</v>
      </c>
      <c r="AM15" s="9">
        <v>3</v>
      </c>
      <c r="AN15" s="9">
        <v>22273</v>
      </c>
      <c r="AO15" s="9">
        <v>10</v>
      </c>
      <c r="AP15" s="9">
        <v>252</v>
      </c>
      <c r="AQ15" s="9"/>
      <c r="AR15" s="23">
        <f t="shared" si="29"/>
        <v>23076</v>
      </c>
      <c r="AS15" s="9">
        <v>520</v>
      </c>
      <c r="AT15" s="9">
        <v>2</v>
      </c>
      <c r="AU15" s="9">
        <v>20496</v>
      </c>
      <c r="AV15" s="9">
        <v>7</v>
      </c>
      <c r="AW15" s="9">
        <v>269</v>
      </c>
      <c r="AX15" s="9"/>
      <c r="AY15" s="23">
        <f t="shared" si="30"/>
        <v>21294</v>
      </c>
      <c r="AZ15" s="9">
        <v>480</v>
      </c>
      <c r="BA15" s="9"/>
      <c r="BB15" s="9">
        <v>22558</v>
      </c>
      <c r="BC15" s="9">
        <v>6</v>
      </c>
      <c r="BD15" s="9">
        <v>472</v>
      </c>
      <c r="BE15" s="9"/>
      <c r="BF15" s="23">
        <f t="shared" si="31"/>
        <v>23516</v>
      </c>
      <c r="BG15" s="9">
        <v>21</v>
      </c>
      <c r="BH15" s="9"/>
      <c r="BI15" s="9">
        <v>6495</v>
      </c>
      <c r="BJ15" s="9">
        <v>3</v>
      </c>
      <c r="BK15" s="9">
        <v>296</v>
      </c>
      <c r="BL15" s="9"/>
      <c r="BM15" s="23">
        <f t="shared" si="9"/>
        <v>6815</v>
      </c>
      <c r="BN15" s="9">
        <v>13</v>
      </c>
      <c r="BO15" s="9"/>
      <c r="BP15" s="9">
        <v>6211</v>
      </c>
      <c r="BQ15" s="9">
        <v>3</v>
      </c>
      <c r="BR15" s="9">
        <v>220</v>
      </c>
      <c r="BS15" s="9"/>
      <c r="BT15" s="21">
        <f t="shared" si="11"/>
        <v>6447</v>
      </c>
      <c r="BU15" s="9">
        <v>76</v>
      </c>
      <c r="BV15" s="9"/>
      <c r="BW15" s="9">
        <v>5987</v>
      </c>
      <c r="BX15" s="9">
        <v>4</v>
      </c>
      <c r="BY15" s="9">
        <v>94</v>
      </c>
      <c r="BZ15" s="9"/>
      <c r="CA15" s="23">
        <f t="shared" si="13"/>
        <v>6161</v>
      </c>
      <c r="CB15" s="9">
        <v>68</v>
      </c>
      <c r="CC15" s="9"/>
      <c r="CD15" s="9">
        <v>5664</v>
      </c>
      <c r="CE15" s="9">
        <v>2</v>
      </c>
      <c r="CF15" s="9">
        <v>50</v>
      </c>
      <c r="CG15" s="9"/>
      <c r="CH15" s="21">
        <f t="shared" si="15"/>
        <v>5784</v>
      </c>
      <c r="CI15" s="9">
        <v>97</v>
      </c>
      <c r="CJ15" s="9"/>
      <c r="CK15" s="9">
        <v>5752</v>
      </c>
      <c r="CL15" s="9">
        <v>2</v>
      </c>
      <c r="CM15" s="9">
        <v>5</v>
      </c>
      <c r="CN15" s="9"/>
      <c r="CO15" s="21">
        <f t="shared" si="17"/>
        <v>5856</v>
      </c>
      <c r="CP15" s="9">
        <v>67</v>
      </c>
      <c r="CQ15" s="9"/>
      <c r="CR15" s="9">
        <v>4811</v>
      </c>
      <c r="CS15" s="9">
        <v>2</v>
      </c>
      <c r="CT15" s="9">
        <v>1</v>
      </c>
      <c r="CU15" s="9"/>
      <c r="CV15" s="21">
        <f t="shared" si="19"/>
        <v>4881</v>
      </c>
      <c r="CW15" s="9">
        <v>42</v>
      </c>
      <c r="CX15" s="9"/>
      <c r="CY15" s="9">
        <v>2965</v>
      </c>
      <c r="CZ15" s="9">
        <v>2</v>
      </c>
      <c r="DA15" s="9">
        <v>1</v>
      </c>
      <c r="DB15" s="9"/>
      <c r="DC15" s="21">
        <f t="shared" si="21"/>
        <v>3010</v>
      </c>
      <c r="DD15" s="9">
        <v>35</v>
      </c>
      <c r="DE15" s="9"/>
      <c r="DF15" s="9">
        <v>2261</v>
      </c>
      <c r="DG15" s="9"/>
      <c r="DH15" s="9">
        <v>1</v>
      </c>
      <c r="DI15" s="9"/>
      <c r="DJ15" s="21">
        <f t="shared" si="23"/>
        <v>2297</v>
      </c>
    </row>
    <row r="16" spans="1:114" ht="15" customHeight="1">
      <c r="A16" s="17">
        <v>2.2</v>
      </c>
      <c r="B16" s="7" t="s">
        <v>6</v>
      </c>
      <c r="C16" s="9"/>
      <c r="D16" s="9"/>
      <c r="E16" s="9">
        <v>37230</v>
      </c>
      <c r="F16" s="9">
        <v>964</v>
      </c>
      <c r="G16" s="9">
        <v>4233</v>
      </c>
      <c r="H16" s="9"/>
      <c r="I16" s="23">
        <f t="shared" si="24"/>
        <v>42427</v>
      </c>
      <c r="J16" s="9"/>
      <c r="K16" s="9"/>
      <c r="L16" s="9">
        <v>41288</v>
      </c>
      <c r="M16" s="9">
        <v>873</v>
      </c>
      <c r="N16" s="9">
        <v>4323</v>
      </c>
      <c r="O16" s="9"/>
      <c r="P16" s="23">
        <f t="shared" si="25"/>
        <v>46484</v>
      </c>
      <c r="Q16" s="9"/>
      <c r="R16" s="9"/>
      <c r="S16" s="9">
        <v>40884</v>
      </c>
      <c r="T16" s="9">
        <v>738</v>
      </c>
      <c r="U16" s="9">
        <v>4164</v>
      </c>
      <c r="V16" s="9"/>
      <c r="W16" s="23">
        <f t="shared" si="26"/>
        <v>45786</v>
      </c>
      <c r="X16" s="9"/>
      <c r="Y16" s="9"/>
      <c r="Z16" s="9">
        <v>53223</v>
      </c>
      <c r="AA16" s="9">
        <v>657</v>
      </c>
      <c r="AB16" s="9">
        <v>4043</v>
      </c>
      <c r="AC16" s="9"/>
      <c r="AD16" s="23">
        <f t="shared" si="27"/>
        <v>57923</v>
      </c>
      <c r="AE16" s="9"/>
      <c r="AF16" s="9"/>
      <c r="AG16" s="9">
        <v>64339</v>
      </c>
      <c r="AH16" s="9">
        <v>631</v>
      </c>
      <c r="AI16" s="9">
        <v>4037</v>
      </c>
      <c r="AJ16" s="9"/>
      <c r="AK16" s="23">
        <f t="shared" si="28"/>
        <v>69007</v>
      </c>
      <c r="AL16" s="9">
        <v>1</v>
      </c>
      <c r="AM16" s="9"/>
      <c r="AN16" s="9">
        <v>68147</v>
      </c>
      <c r="AO16" s="9">
        <v>619</v>
      </c>
      <c r="AP16" s="9">
        <v>3971</v>
      </c>
      <c r="AQ16" s="9"/>
      <c r="AR16" s="23">
        <f t="shared" si="29"/>
        <v>72738</v>
      </c>
      <c r="AS16" s="9">
        <v>1</v>
      </c>
      <c r="AT16" s="9"/>
      <c r="AU16" s="9">
        <v>76713</v>
      </c>
      <c r="AV16" s="9">
        <v>610</v>
      </c>
      <c r="AW16" s="9">
        <v>3720</v>
      </c>
      <c r="AX16" s="9"/>
      <c r="AY16" s="23">
        <f t="shared" si="30"/>
        <v>81044</v>
      </c>
      <c r="AZ16" s="9">
        <v>1</v>
      </c>
      <c r="BA16" s="9"/>
      <c r="BB16" s="9"/>
      <c r="BC16" s="9"/>
      <c r="BD16" s="9"/>
      <c r="BE16" s="9"/>
      <c r="BF16" s="23">
        <f t="shared" si="31"/>
        <v>1</v>
      </c>
      <c r="BG16" s="9"/>
      <c r="BH16" s="9"/>
      <c r="BI16" s="9"/>
      <c r="BJ16" s="9"/>
      <c r="BK16" s="9"/>
      <c r="BL16" s="9"/>
      <c r="BM16" s="23">
        <f t="shared" si="9"/>
        <v>0</v>
      </c>
      <c r="BN16" s="9"/>
      <c r="BO16" s="9"/>
      <c r="BP16" s="9"/>
      <c r="BQ16" s="9"/>
      <c r="BR16" s="9"/>
      <c r="BS16" s="9"/>
      <c r="BT16" s="23">
        <f t="shared" si="11"/>
        <v>0</v>
      </c>
      <c r="BU16" s="9"/>
      <c r="BV16" s="9"/>
      <c r="BW16" s="9"/>
      <c r="BX16" s="9"/>
      <c r="BY16" s="9"/>
      <c r="BZ16" s="9"/>
      <c r="CA16" s="23">
        <f t="shared" si="13"/>
        <v>0</v>
      </c>
      <c r="CB16" s="9"/>
      <c r="CC16" s="9"/>
      <c r="CD16" s="9"/>
      <c r="CE16" s="9"/>
      <c r="CF16" s="9"/>
      <c r="CG16" s="9"/>
      <c r="CH16" s="23">
        <f t="shared" si="15"/>
        <v>0</v>
      </c>
      <c r="CI16" s="9"/>
      <c r="CJ16" s="9"/>
      <c r="CK16" s="9"/>
      <c r="CL16" s="9"/>
      <c r="CM16" s="9"/>
      <c r="CN16" s="9"/>
      <c r="CO16" s="23">
        <f t="shared" si="17"/>
        <v>0</v>
      </c>
      <c r="CP16" s="9"/>
      <c r="CQ16" s="9"/>
      <c r="CR16" s="9"/>
      <c r="CS16" s="9"/>
      <c r="CT16" s="9"/>
      <c r="CU16" s="9"/>
      <c r="CV16" s="23">
        <f t="shared" si="19"/>
        <v>0</v>
      </c>
      <c r="CW16" s="9"/>
      <c r="CX16" s="9"/>
      <c r="CY16" s="9"/>
      <c r="CZ16" s="9"/>
      <c r="DA16" s="9"/>
      <c r="DB16" s="9"/>
      <c r="DC16" s="23">
        <f t="shared" si="21"/>
        <v>0</v>
      </c>
      <c r="DD16" s="9"/>
      <c r="DE16" s="9"/>
      <c r="DF16" s="9"/>
      <c r="DG16" s="9"/>
      <c r="DH16" s="9"/>
      <c r="DI16" s="9"/>
      <c r="DJ16" s="23">
        <f t="shared" si="23"/>
        <v>0</v>
      </c>
    </row>
    <row r="17" spans="1:114" ht="15" customHeight="1">
      <c r="A17" s="17">
        <v>2.3</v>
      </c>
      <c r="B17" s="7" t="s">
        <v>7</v>
      </c>
      <c r="C17" s="9">
        <v>67237</v>
      </c>
      <c r="D17" s="9">
        <v>453</v>
      </c>
      <c r="E17" s="9">
        <v>281421</v>
      </c>
      <c r="F17" s="9">
        <v>763</v>
      </c>
      <c r="G17" s="9">
        <v>12856</v>
      </c>
      <c r="H17" s="9">
        <v>297</v>
      </c>
      <c r="I17" s="23">
        <f t="shared" si="24"/>
        <v>363027</v>
      </c>
      <c r="J17" s="9">
        <v>76990</v>
      </c>
      <c r="K17" s="9">
        <v>544</v>
      </c>
      <c r="L17" s="9">
        <v>322745</v>
      </c>
      <c r="M17" s="9">
        <v>1106</v>
      </c>
      <c r="N17" s="9">
        <v>15055</v>
      </c>
      <c r="O17" s="9">
        <v>375</v>
      </c>
      <c r="P17" s="23">
        <f t="shared" si="25"/>
        <v>416815</v>
      </c>
      <c r="Q17" s="9">
        <v>97319</v>
      </c>
      <c r="R17" s="9">
        <v>682</v>
      </c>
      <c r="S17" s="9">
        <v>365242</v>
      </c>
      <c r="T17" s="9">
        <v>1487</v>
      </c>
      <c r="U17" s="9">
        <v>18009</v>
      </c>
      <c r="V17" s="9">
        <v>465</v>
      </c>
      <c r="W17" s="23">
        <f t="shared" si="26"/>
        <v>483204</v>
      </c>
      <c r="X17" s="9">
        <v>125250</v>
      </c>
      <c r="Y17" s="9">
        <v>1591</v>
      </c>
      <c r="Z17" s="9">
        <v>410942</v>
      </c>
      <c r="AA17" s="9">
        <v>1810</v>
      </c>
      <c r="AB17" s="9">
        <v>15956</v>
      </c>
      <c r="AC17" s="9">
        <v>175</v>
      </c>
      <c r="AD17" s="23">
        <f t="shared" si="27"/>
        <v>555724</v>
      </c>
      <c r="AE17" s="9">
        <v>151026</v>
      </c>
      <c r="AF17" s="9">
        <v>2014</v>
      </c>
      <c r="AG17" s="9">
        <v>439899</v>
      </c>
      <c r="AH17" s="9">
        <v>2303</v>
      </c>
      <c r="AI17" s="9">
        <v>23965</v>
      </c>
      <c r="AJ17" s="9">
        <v>624</v>
      </c>
      <c r="AK17" s="23">
        <f t="shared" si="28"/>
        <v>619831</v>
      </c>
      <c r="AL17" s="9">
        <v>183615</v>
      </c>
      <c r="AM17" s="9">
        <v>2493</v>
      </c>
      <c r="AN17" s="9">
        <v>511707</v>
      </c>
      <c r="AO17" s="9">
        <v>3221</v>
      </c>
      <c r="AP17" s="9">
        <v>24853</v>
      </c>
      <c r="AQ17" s="9">
        <v>713</v>
      </c>
      <c r="AR17" s="23">
        <f t="shared" si="29"/>
        <v>726602</v>
      </c>
      <c r="AS17" s="9">
        <v>204663</v>
      </c>
      <c r="AT17" s="9">
        <v>2863</v>
      </c>
      <c r="AU17" s="9">
        <v>542370</v>
      </c>
      <c r="AV17" s="9">
        <v>4036</v>
      </c>
      <c r="AW17" s="9">
        <v>24428</v>
      </c>
      <c r="AX17" s="9">
        <v>816</v>
      </c>
      <c r="AY17" s="23">
        <f t="shared" si="30"/>
        <v>779176</v>
      </c>
      <c r="AZ17" s="9">
        <v>230784</v>
      </c>
      <c r="BA17" s="9">
        <v>3294</v>
      </c>
      <c r="BB17" s="9">
        <v>663514</v>
      </c>
      <c r="BC17" s="9">
        <v>5217</v>
      </c>
      <c r="BD17" s="9">
        <v>35811</v>
      </c>
      <c r="BE17" s="9">
        <v>890</v>
      </c>
      <c r="BF17" s="23">
        <f t="shared" si="31"/>
        <v>939510</v>
      </c>
      <c r="BG17" s="9">
        <v>272413</v>
      </c>
      <c r="BH17" s="9">
        <v>4039</v>
      </c>
      <c r="BI17" s="9">
        <v>695967</v>
      </c>
      <c r="BJ17" s="9">
        <v>5752</v>
      </c>
      <c r="BK17" s="9">
        <v>35998</v>
      </c>
      <c r="BL17" s="9">
        <v>1034</v>
      </c>
      <c r="BM17" s="23">
        <f t="shared" si="9"/>
        <v>1015203</v>
      </c>
      <c r="BN17" s="9">
        <v>307139</v>
      </c>
      <c r="BO17" s="9">
        <v>4580</v>
      </c>
      <c r="BP17" s="9">
        <v>751773</v>
      </c>
      <c r="BQ17" s="9">
        <v>7893</v>
      </c>
      <c r="BR17" s="9">
        <v>36712</v>
      </c>
      <c r="BS17" s="9">
        <v>1363</v>
      </c>
      <c r="BT17" s="21">
        <f t="shared" si="11"/>
        <v>1109460</v>
      </c>
      <c r="BU17" s="9">
        <v>399895</v>
      </c>
      <c r="BV17" s="9">
        <v>5421</v>
      </c>
      <c r="BW17" s="9">
        <v>782966</v>
      </c>
      <c r="BX17" s="9">
        <v>10307</v>
      </c>
      <c r="BY17" s="9">
        <v>26852</v>
      </c>
      <c r="BZ17" s="9">
        <v>1591</v>
      </c>
      <c r="CA17" s="23">
        <f t="shared" si="13"/>
        <v>1227032</v>
      </c>
      <c r="CB17" s="9">
        <v>450056</v>
      </c>
      <c r="CC17" s="9">
        <v>5968</v>
      </c>
      <c r="CD17" s="9">
        <v>817161</v>
      </c>
      <c r="CE17" s="9">
        <v>11893</v>
      </c>
      <c r="CF17" s="9">
        <v>28939</v>
      </c>
      <c r="CG17" s="9">
        <v>1736</v>
      </c>
      <c r="CH17" s="21">
        <f t="shared" si="15"/>
        <v>1315753</v>
      </c>
      <c r="CI17" s="9">
        <v>467959</v>
      </c>
      <c r="CJ17" s="9">
        <v>6579</v>
      </c>
      <c r="CK17" s="9">
        <v>853267</v>
      </c>
      <c r="CL17" s="9">
        <v>12946</v>
      </c>
      <c r="CM17" s="9">
        <v>30576</v>
      </c>
      <c r="CN17" s="9">
        <v>1833</v>
      </c>
      <c r="CO17" s="21">
        <f t="shared" si="17"/>
        <v>1373160</v>
      </c>
      <c r="CP17" s="9">
        <v>489560</v>
      </c>
      <c r="CQ17" s="9">
        <v>7122</v>
      </c>
      <c r="CR17" s="9">
        <v>869315</v>
      </c>
      <c r="CS17" s="9">
        <v>14794</v>
      </c>
      <c r="CT17" s="9">
        <v>31942</v>
      </c>
      <c r="CU17" s="9">
        <v>1938</v>
      </c>
      <c r="CV17" s="21">
        <f t="shared" si="19"/>
        <v>1414671</v>
      </c>
      <c r="CW17" s="9">
        <v>514103</v>
      </c>
      <c r="CX17" s="9">
        <v>7740</v>
      </c>
      <c r="CY17" s="9">
        <v>900171</v>
      </c>
      <c r="CZ17" s="9">
        <v>16248</v>
      </c>
      <c r="DA17" s="9">
        <v>34282</v>
      </c>
      <c r="DB17" s="9">
        <v>1977</v>
      </c>
      <c r="DC17" s="21">
        <f t="shared" si="21"/>
        <v>1474521</v>
      </c>
      <c r="DD17" s="9">
        <v>533447</v>
      </c>
      <c r="DE17" s="9">
        <v>7965</v>
      </c>
      <c r="DF17" s="9">
        <v>934848</v>
      </c>
      <c r="DG17" s="9">
        <v>17540</v>
      </c>
      <c r="DH17" s="9">
        <v>37943</v>
      </c>
      <c r="DI17" s="9">
        <v>2081</v>
      </c>
      <c r="DJ17" s="21">
        <f t="shared" si="23"/>
        <v>1533824</v>
      </c>
    </row>
    <row r="18" spans="1:114" ht="15" customHeight="1">
      <c r="A18" s="17">
        <v>2.4</v>
      </c>
      <c r="B18" s="7" t="s">
        <v>8</v>
      </c>
      <c r="C18" s="9">
        <v>348144</v>
      </c>
      <c r="D18" s="9">
        <v>3306</v>
      </c>
      <c r="E18" s="9">
        <v>174977</v>
      </c>
      <c r="F18" s="9">
        <v>3079</v>
      </c>
      <c r="G18" s="9">
        <v>3504</v>
      </c>
      <c r="H18" s="9">
        <v>7</v>
      </c>
      <c r="I18" s="23">
        <f t="shared" si="24"/>
        <v>533017</v>
      </c>
      <c r="J18" s="9">
        <v>331641</v>
      </c>
      <c r="K18" s="9">
        <v>3360</v>
      </c>
      <c r="L18" s="9">
        <v>156240</v>
      </c>
      <c r="M18" s="9">
        <v>3126</v>
      </c>
      <c r="N18" s="9">
        <v>1340</v>
      </c>
      <c r="O18" s="9">
        <v>7</v>
      </c>
      <c r="P18" s="23">
        <f t="shared" si="25"/>
        <v>495714</v>
      </c>
      <c r="Q18" s="9">
        <v>306671</v>
      </c>
      <c r="R18" s="9">
        <v>3680</v>
      </c>
      <c r="S18" s="9">
        <v>139611</v>
      </c>
      <c r="T18" s="9">
        <v>2701</v>
      </c>
      <c r="U18" s="9">
        <v>1302</v>
      </c>
      <c r="V18" s="9">
        <v>7</v>
      </c>
      <c r="W18" s="23">
        <f t="shared" si="26"/>
        <v>453972</v>
      </c>
      <c r="X18" s="9">
        <v>257344</v>
      </c>
      <c r="Y18" s="9">
        <v>2872</v>
      </c>
      <c r="Z18" s="9">
        <v>108295</v>
      </c>
      <c r="AA18" s="9">
        <v>2581</v>
      </c>
      <c r="AB18" s="9">
        <v>4533</v>
      </c>
      <c r="AC18" s="9">
        <v>361</v>
      </c>
      <c r="AD18" s="23">
        <f t="shared" si="27"/>
        <v>375986</v>
      </c>
      <c r="AE18" s="9">
        <v>219951</v>
      </c>
      <c r="AF18" s="9">
        <v>2605</v>
      </c>
      <c r="AG18" s="9">
        <v>95873</v>
      </c>
      <c r="AH18" s="9">
        <v>2305</v>
      </c>
      <c r="AI18" s="9">
        <v>1103</v>
      </c>
      <c r="AJ18" s="9">
        <v>5</v>
      </c>
      <c r="AK18" s="23">
        <f t="shared" si="28"/>
        <v>321842</v>
      </c>
      <c r="AL18" s="9">
        <v>142288</v>
      </c>
      <c r="AM18" s="9">
        <v>1942</v>
      </c>
      <c r="AN18" s="9">
        <v>97444</v>
      </c>
      <c r="AO18" s="9">
        <v>2433</v>
      </c>
      <c r="AP18" s="9">
        <v>419</v>
      </c>
      <c r="AQ18" s="9">
        <v>6</v>
      </c>
      <c r="AR18" s="23">
        <f t="shared" si="29"/>
        <v>244532</v>
      </c>
      <c r="AS18" s="9">
        <v>132889</v>
      </c>
      <c r="AT18" s="9">
        <v>1776</v>
      </c>
      <c r="AU18" s="9">
        <v>85798</v>
      </c>
      <c r="AV18" s="9">
        <v>2307</v>
      </c>
      <c r="AW18" s="9">
        <v>380</v>
      </c>
      <c r="AX18" s="9">
        <v>5</v>
      </c>
      <c r="AY18" s="23">
        <f t="shared" si="30"/>
        <v>223155</v>
      </c>
      <c r="AZ18" s="9">
        <v>120359</v>
      </c>
      <c r="BA18" s="9">
        <v>1618</v>
      </c>
      <c r="BB18" s="9">
        <v>69633</v>
      </c>
      <c r="BC18" s="9">
        <v>2087</v>
      </c>
      <c r="BD18" s="9">
        <v>332</v>
      </c>
      <c r="BE18" s="9">
        <v>5</v>
      </c>
      <c r="BF18" s="23">
        <f t="shared" si="31"/>
        <v>194034</v>
      </c>
      <c r="BG18" s="9">
        <v>114280</v>
      </c>
      <c r="BH18" s="9">
        <v>1480</v>
      </c>
      <c r="BI18" s="9">
        <v>39618</v>
      </c>
      <c r="BJ18" s="9">
        <v>1813</v>
      </c>
      <c r="BK18" s="9">
        <v>73</v>
      </c>
      <c r="BL18" s="9">
        <v>1</v>
      </c>
      <c r="BM18" s="23">
        <f t="shared" si="9"/>
        <v>157265</v>
      </c>
      <c r="BN18" s="9">
        <v>105191</v>
      </c>
      <c r="BO18" s="9">
        <v>1280</v>
      </c>
      <c r="BP18" s="9">
        <v>31420</v>
      </c>
      <c r="BQ18" s="9">
        <v>1743</v>
      </c>
      <c r="BR18" s="9">
        <v>59</v>
      </c>
      <c r="BS18" s="9">
        <v>1</v>
      </c>
      <c r="BT18" s="23">
        <f t="shared" si="11"/>
        <v>139694</v>
      </c>
      <c r="BU18" s="9">
        <v>76842</v>
      </c>
      <c r="BV18" s="9">
        <v>1009</v>
      </c>
      <c r="BW18" s="9">
        <v>21418</v>
      </c>
      <c r="BX18" s="9">
        <v>1056</v>
      </c>
      <c r="BY18" s="9">
        <v>23</v>
      </c>
      <c r="BZ18" s="9"/>
      <c r="CA18" s="23">
        <f t="shared" si="13"/>
        <v>100348</v>
      </c>
      <c r="CB18" s="9">
        <v>70609</v>
      </c>
      <c r="CC18" s="9">
        <v>920</v>
      </c>
      <c r="CD18" s="9">
        <v>17741</v>
      </c>
      <c r="CE18" s="9">
        <v>1001</v>
      </c>
      <c r="CF18" s="9">
        <v>23</v>
      </c>
      <c r="CG18" s="9"/>
      <c r="CH18" s="23">
        <f t="shared" si="15"/>
        <v>90294</v>
      </c>
      <c r="CI18" s="9">
        <v>64592</v>
      </c>
      <c r="CJ18" s="9">
        <v>852</v>
      </c>
      <c r="CK18" s="9">
        <v>12841</v>
      </c>
      <c r="CL18" s="9">
        <v>887</v>
      </c>
      <c r="CM18" s="9">
        <v>22</v>
      </c>
      <c r="CN18" s="9"/>
      <c r="CO18" s="23">
        <f t="shared" si="17"/>
        <v>79194</v>
      </c>
      <c r="CP18" s="9">
        <v>57314</v>
      </c>
      <c r="CQ18" s="9">
        <v>785</v>
      </c>
      <c r="CR18" s="9">
        <v>10692</v>
      </c>
      <c r="CS18" s="9">
        <v>799</v>
      </c>
      <c r="CT18" s="9">
        <v>21</v>
      </c>
      <c r="CU18" s="9"/>
      <c r="CV18" s="23">
        <f t="shared" si="19"/>
        <v>69611</v>
      </c>
      <c r="CW18" s="9">
        <v>51795</v>
      </c>
      <c r="CX18" s="9">
        <v>721</v>
      </c>
      <c r="CY18" s="9">
        <v>9564</v>
      </c>
      <c r="CZ18" s="9">
        <v>714</v>
      </c>
      <c r="DA18" s="9">
        <v>2</v>
      </c>
      <c r="DB18" s="9"/>
      <c r="DC18" s="23">
        <f t="shared" si="21"/>
        <v>62796</v>
      </c>
      <c r="DD18" s="9">
        <v>47148</v>
      </c>
      <c r="DE18" s="9">
        <v>622</v>
      </c>
      <c r="DF18" s="9">
        <v>8764</v>
      </c>
      <c r="DG18" s="9">
        <v>600</v>
      </c>
      <c r="DH18" s="9">
        <v>2</v>
      </c>
      <c r="DI18" s="9"/>
      <c r="DJ18" s="23">
        <f t="shared" si="23"/>
        <v>57136</v>
      </c>
    </row>
    <row r="19" spans="1:114" ht="15" customHeight="1">
      <c r="A19" s="17">
        <v>2.5</v>
      </c>
      <c r="B19" s="7" t="s">
        <v>9</v>
      </c>
      <c r="C19" s="9"/>
      <c r="D19" s="9"/>
      <c r="E19" s="9">
        <v>2577</v>
      </c>
      <c r="F19" s="9"/>
      <c r="G19" s="9"/>
      <c r="H19" s="9"/>
      <c r="I19" s="23">
        <f t="shared" si="24"/>
        <v>2577</v>
      </c>
      <c r="J19" s="9"/>
      <c r="K19" s="9"/>
      <c r="L19" s="9">
        <v>16406</v>
      </c>
      <c r="M19" s="9"/>
      <c r="N19" s="9"/>
      <c r="O19" s="9"/>
      <c r="P19" s="23">
        <f t="shared" si="25"/>
        <v>16406</v>
      </c>
      <c r="Q19" s="9">
        <v>1</v>
      </c>
      <c r="R19" s="9"/>
      <c r="S19" s="9">
        <v>21942</v>
      </c>
      <c r="T19" s="9"/>
      <c r="U19" s="9"/>
      <c r="V19" s="9"/>
      <c r="W19" s="23">
        <f t="shared" si="26"/>
        <v>21943</v>
      </c>
      <c r="X19" s="9">
        <v>1</v>
      </c>
      <c r="Y19" s="9"/>
      <c r="Z19" s="9">
        <v>25792</v>
      </c>
      <c r="AA19" s="9"/>
      <c r="AB19" s="9"/>
      <c r="AC19" s="9"/>
      <c r="AD19" s="23">
        <f t="shared" si="27"/>
        <v>25793</v>
      </c>
      <c r="AE19" s="9">
        <v>1</v>
      </c>
      <c r="AF19" s="9"/>
      <c r="AG19" s="9">
        <v>28451</v>
      </c>
      <c r="AH19" s="9"/>
      <c r="AI19" s="9"/>
      <c r="AJ19" s="9"/>
      <c r="AK19" s="23">
        <f t="shared" si="28"/>
        <v>28452</v>
      </c>
      <c r="AL19" s="9">
        <v>1</v>
      </c>
      <c r="AM19" s="9"/>
      <c r="AN19" s="9">
        <v>30608</v>
      </c>
      <c r="AO19" s="9"/>
      <c r="AP19" s="9"/>
      <c r="AQ19" s="9"/>
      <c r="AR19" s="23">
        <f t="shared" si="29"/>
        <v>30609</v>
      </c>
      <c r="AS19" s="9">
        <v>1</v>
      </c>
      <c r="AT19" s="9"/>
      <c r="AU19" s="9">
        <v>32822</v>
      </c>
      <c r="AV19" s="9"/>
      <c r="AW19" s="9"/>
      <c r="AX19" s="9"/>
      <c r="AY19" s="23">
        <f t="shared" si="30"/>
        <v>32823</v>
      </c>
      <c r="AZ19" s="9">
        <v>1</v>
      </c>
      <c r="BA19" s="9"/>
      <c r="BB19" s="9">
        <v>35449</v>
      </c>
      <c r="BC19" s="9"/>
      <c r="BD19" s="9"/>
      <c r="BE19" s="9"/>
      <c r="BF19" s="23">
        <f t="shared" si="31"/>
        <v>35450</v>
      </c>
      <c r="BG19" s="9">
        <v>1</v>
      </c>
      <c r="BH19" s="9"/>
      <c r="BI19" s="9">
        <v>52466</v>
      </c>
      <c r="BJ19" s="9"/>
      <c r="BK19" s="9">
        <v>99</v>
      </c>
      <c r="BL19" s="9"/>
      <c r="BM19" s="23">
        <f t="shared" si="9"/>
        <v>52566</v>
      </c>
      <c r="BN19" s="9">
        <v>289</v>
      </c>
      <c r="BO19" s="9"/>
      <c r="BP19" s="9">
        <v>70230</v>
      </c>
      <c r="BQ19" s="9"/>
      <c r="BR19" s="9">
        <v>280</v>
      </c>
      <c r="BS19" s="9"/>
      <c r="BT19" s="23">
        <f t="shared" si="11"/>
        <v>70799</v>
      </c>
      <c r="BU19" s="9">
        <v>1882</v>
      </c>
      <c r="BV19" s="9"/>
      <c r="BW19" s="9">
        <v>76959</v>
      </c>
      <c r="BX19" s="9"/>
      <c r="BY19" s="9"/>
      <c r="BZ19" s="9"/>
      <c r="CA19" s="23">
        <f t="shared" si="13"/>
        <v>78841</v>
      </c>
      <c r="CB19" s="9">
        <v>13593</v>
      </c>
      <c r="CC19" s="9"/>
      <c r="CD19" s="9">
        <v>86222</v>
      </c>
      <c r="CE19" s="9"/>
      <c r="CF19" s="9"/>
      <c r="CG19" s="9"/>
      <c r="CH19" s="23">
        <f t="shared" si="15"/>
        <v>99815</v>
      </c>
      <c r="CI19" s="9">
        <v>17031</v>
      </c>
      <c r="CJ19" s="9"/>
      <c r="CK19" s="9">
        <v>97309</v>
      </c>
      <c r="CL19" s="9"/>
      <c r="CM19" s="9"/>
      <c r="CN19" s="9"/>
      <c r="CO19" s="23">
        <f t="shared" si="17"/>
        <v>114340</v>
      </c>
      <c r="CP19" s="9">
        <v>20495</v>
      </c>
      <c r="CQ19" s="9"/>
      <c r="CR19" s="9">
        <v>92498</v>
      </c>
      <c r="CS19" s="9"/>
      <c r="CT19" s="9"/>
      <c r="CU19" s="9"/>
      <c r="CV19" s="23">
        <f t="shared" si="19"/>
        <v>112993</v>
      </c>
      <c r="CW19" s="9">
        <v>23445</v>
      </c>
      <c r="CX19" s="9"/>
      <c r="CY19" s="9">
        <v>94345</v>
      </c>
      <c r="CZ19" s="9"/>
      <c r="DA19" s="9"/>
      <c r="DB19" s="9"/>
      <c r="DC19" s="23">
        <f t="shared" si="21"/>
        <v>117790</v>
      </c>
      <c r="DD19" s="9">
        <v>26693</v>
      </c>
      <c r="DE19" s="9"/>
      <c r="DF19" s="9">
        <v>103468</v>
      </c>
      <c r="DG19" s="9"/>
      <c r="DH19" s="9"/>
      <c r="DI19" s="9"/>
      <c r="DJ19" s="23">
        <f t="shared" si="23"/>
        <v>130161</v>
      </c>
    </row>
    <row r="20" spans="1:114" s="12" customFormat="1" ht="15" customHeight="1">
      <c r="A20" s="18">
        <v>3</v>
      </c>
      <c r="B20" s="19" t="s">
        <v>11</v>
      </c>
      <c r="C20" s="8">
        <f aca="true" t="shared" si="48" ref="C20:H20">SUM(C21:C25)</f>
        <v>235763</v>
      </c>
      <c r="D20" s="8">
        <f t="shared" si="48"/>
        <v>2550</v>
      </c>
      <c r="E20" s="8">
        <f t="shared" si="48"/>
        <v>208454</v>
      </c>
      <c r="F20" s="8">
        <f t="shared" si="48"/>
        <v>2812</v>
      </c>
      <c r="G20" s="8">
        <f t="shared" si="48"/>
        <v>164643</v>
      </c>
      <c r="H20" s="8">
        <f t="shared" si="48"/>
        <v>3</v>
      </c>
      <c r="I20" s="22">
        <f t="shared" si="24"/>
        <v>614225</v>
      </c>
      <c r="J20" s="8">
        <f aca="true" t="shared" si="49" ref="J20:O20">SUM(J21:J25)</f>
        <v>236469</v>
      </c>
      <c r="K20" s="8">
        <f t="shared" si="49"/>
        <v>2650</v>
      </c>
      <c r="L20" s="8">
        <f t="shared" si="49"/>
        <v>206607</v>
      </c>
      <c r="M20" s="8">
        <f t="shared" si="49"/>
        <v>2896</v>
      </c>
      <c r="N20" s="8">
        <f t="shared" si="49"/>
        <v>170076</v>
      </c>
      <c r="O20" s="8">
        <f t="shared" si="49"/>
        <v>3</v>
      </c>
      <c r="P20" s="22">
        <f t="shared" si="25"/>
        <v>618701</v>
      </c>
      <c r="Q20" s="8">
        <f aca="true" t="shared" si="50" ref="Q20:V20">SUM(Q21:Q25)</f>
        <v>248728</v>
      </c>
      <c r="R20" s="8">
        <f t="shared" si="50"/>
        <v>2777</v>
      </c>
      <c r="S20" s="8">
        <f t="shared" si="50"/>
        <v>206089</v>
      </c>
      <c r="T20" s="8">
        <f t="shared" si="50"/>
        <v>3159</v>
      </c>
      <c r="U20" s="8">
        <f t="shared" si="50"/>
        <v>173717</v>
      </c>
      <c r="V20" s="8">
        <f t="shared" si="50"/>
        <v>3</v>
      </c>
      <c r="W20" s="22">
        <f t="shared" si="26"/>
        <v>634473</v>
      </c>
      <c r="X20" s="8">
        <f aca="true" t="shared" si="51" ref="X20:AC20">SUM(X21:X25)</f>
        <v>248171</v>
      </c>
      <c r="Y20" s="8">
        <f t="shared" si="51"/>
        <v>2752</v>
      </c>
      <c r="Z20" s="8">
        <f t="shared" si="51"/>
        <v>186153</v>
      </c>
      <c r="AA20" s="8">
        <f t="shared" si="51"/>
        <v>3059</v>
      </c>
      <c r="AB20" s="8">
        <f t="shared" si="51"/>
        <v>193995</v>
      </c>
      <c r="AC20" s="8">
        <f t="shared" si="51"/>
        <v>3</v>
      </c>
      <c r="AD20" s="22">
        <f t="shared" si="27"/>
        <v>634133</v>
      </c>
      <c r="AE20" s="8">
        <f aca="true" t="shared" si="52" ref="AE20:AJ20">SUM(AE21:AE25)</f>
        <v>248353</v>
      </c>
      <c r="AF20" s="8">
        <f t="shared" si="52"/>
        <v>2819</v>
      </c>
      <c r="AG20" s="8">
        <f t="shared" si="52"/>
        <v>207907</v>
      </c>
      <c r="AH20" s="8">
        <f t="shared" si="52"/>
        <v>3157</v>
      </c>
      <c r="AI20" s="8">
        <f t="shared" si="52"/>
        <v>183102</v>
      </c>
      <c r="AJ20" s="8">
        <f t="shared" si="52"/>
        <v>3</v>
      </c>
      <c r="AK20" s="22">
        <f t="shared" si="28"/>
        <v>645341</v>
      </c>
      <c r="AL20" s="8">
        <f aca="true" t="shared" si="53" ref="AL20:AQ20">SUM(AL21:AL25)</f>
        <v>187154</v>
      </c>
      <c r="AM20" s="8">
        <f t="shared" si="53"/>
        <v>2731</v>
      </c>
      <c r="AN20" s="8">
        <f t="shared" si="53"/>
        <v>278940</v>
      </c>
      <c r="AO20" s="8">
        <f t="shared" si="53"/>
        <v>3321</v>
      </c>
      <c r="AP20" s="8">
        <f t="shared" si="53"/>
        <v>184061</v>
      </c>
      <c r="AQ20" s="8">
        <f t="shared" si="53"/>
        <v>1</v>
      </c>
      <c r="AR20" s="22">
        <f t="shared" si="29"/>
        <v>656208</v>
      </c>
      <c r="AS20" s="8">
        <f aca="true" t="shared" si="54" ref="AS20:AX20">SUM(AS21:AS25)</f>
        <v>195343</v>
      </c>
      <c r="AT20" s="8">
        <f t="shared" si="54"/>
        <v>2964</v>
      </c>
      <c r="AU20" s="8">
        <f t="shared" si="54"/>
        <v>285421</v>
      </c>
      <c r="AV20" s="8">
        <f t="shared" si="54"/>
        <v>3244</v>
      </c>
      <c r="AW20" s="8">
        <f t="shared" si="54"/>
        <v>184230</v>
      </c>
      <c r="AX20" s="8">
        <f t="shared" si="54"/>
        <v>1</v>
      </c>
      <c r="AY20" s="22">
        <f t="shared" si="30"/>
        <v>671203</v>
      </c>
      <c r="AZ20" s="8">
        <f aca="true" t="shared" si="55" ref="AZ20:BE20">SUM(AZ21:AZ25)</f>
        <v>198516</v>
      </c>
      <c r="BA20" s="8">
        <f t="shared" si="55"/>
        <v>3050</v>
      </c>
      <c r="BB20" s="8">
        <f t="shared" si="55"/>
        <v>437112</v>
      </c>
      <c r="BC20" s="8">
        <f t="shared" si="55"/>
        <v>3487</v>
      </c>
      <c r="BD20" s="8">
        <f t="shared" si="55"/>
        <v>57122</v>
      </c>
      <c r="BE20" s="8">
        <f t="shared" si="55"/>
        <v>2</v>
      </c>
      <c r="BF20" s="22">
        <f t="shared" si="31"/>
        <v>699289</v>
      </c>
      <c r="BG20" s="8">
        <f aca="true" t="shared" si="56" ref="BG20:BL20">SUM(BG21:BG25)</f>
        <v>213058</v>
      </c>
      <c r="BH20" s="8">
        <f t="shared" si="56"/>
        <v>3302</v>
      </c>
      <c r="BI20" s="8">
        <f t="shared" si="56"/>
        <v>424520</v>
      </c>
      <c r="BJ20" s="8">
        <f t="shared" si="56"/>
        <v>3904</v>
      </c>
      <c r="BK20" s="8">
        <f t="shared" si="56"/>
        <v>56022</v>
      </c>
      <c r="BL20" s="8">
        <f t="shared" si="56"/>
        <v>3</v>
      </c>
      <c r="BM20" s="22">
        <f t="shared" si="9"/>
        <v>700809</v>
      </c>
      <c r="BN20" s="8">
        <f aca="true" t="shared" si="57" ref="BN20:BS20">SUM(BN21:BN25)</f>
        <v>222795</v>
      </c>
      <c r="BO20" s="8">
        <f t="shared" si="57"/>
        <v>3472</v>
      </c>
      <c r="BP20" s="8">
        <f t="shared" si="57"/>
        <v>431167</v>
      </c>
      <c r="BQ20" s="8">
        <f t="shared" si="57"/>
        <v>4306</v>
      </c>
      <c r="BR20" s="8">
        <f t="shared" si="57"/>
        <v>49749</v>
      </c>
      <c r="BS20" s="8">
        <f t="shared" si="57"/>
        <v>3</v>
      </c>
      <c r="BT20" s="22">
        <f t="shared" si="11"/>
        <v>711492</v>
      </c>
      <c r="BU20" s="8">
        <f aca="true" t="shared" si="58" ref="BU20:BZ20">SUM(BU21:BU25)</f>
        <v>258011</v>
      </c>
      <c r="BV20" s="8">
        <f t="shared" si="58"/>
        <v>3764</v>
      </c>
      <c r="BW20" s="8">
        <f t="shared" si="58"/>
        <v>436609</v>
      </c>
      <c r="BX20" s="8">
        <f t="shared" si="58"/>
        <v>5423</v>
      </c>
      <c r="BY20" s="8">
        <f t="shared" si="58"/>
        <v>29810</v>
      </c>
      <c r="BZ20" s="8">
        <f t="shared" si="58"/>
        <v>23</v>
      </c>
      <c r="CA20" s="22">
        <f t="shared" si="13"/>
        <v>733640</v>
      </c>
      <c r="CB20" s="8">
        <f aca="true" t="shared" si="59" ref="CB20:CG20">SUM(CB21:CB25)</f>
        <v>258475</v>
      </c>
      <c r="CC20" s="8">
        <f t="shared" si="59"/>
        <v>3853</v>
      </c>
      <c r="CD20" s="8">
        <f t="shared" si="59"/>
        <v>440116</v>
      </c>
      <c r="CE20" s="8">
        <f t="shared" si="59"/>
        <v>6062</v>
      </c>
      <c r="CF20" s="8">
        <f t="shared" si="59"/>
        <v>28503</v>
      </c>
      <c r="CG20" s="8">
        <f t="shared" si="59"/>
        <v>3</v>
      </c>
      <c r="CH20" s="22">
        <f t="shared" si="15"/>
        <v>737012</v>
      </c>
      <c r="CI20" s="8">
        <f aca="true" t="shared" si="60" ref="CI20:CN20">SUM(CI21:CI25)</f>
        <v>271000</v>
      </c>
      <c r="CJ20" s="8">
        <f t="shared" si="60"/>
        <v>3961</v>
      </c>
      <c r="CK20" s="8">
        <f t="shared" si="60"/>
        <v>453666</v>
      </c>
      <c r="CL20" s="8">
        <f t="shared" si="60"/>
        <v>7486</v>
      </c>
      <c r="CM20" s="8">
        <f t="shared" si="60"/>
        <v>26952</v>
      </c>
      <c r="CN20" s="8">
        <f t="shared" si="60"/>
        <v>0</v>
      </c>
      <c r="CO20" s="22">
        <f t="shared" si="17"/>
        <v>763065</v>
      </c>
      <c r="CP20" s="8">
        <f aca="true" t="shared" si="61" ref="CP20:CU20">SUM(CP21:CP25)</f>
        <v>294637</v>
      </c>
      <c r="CQ20" s="8">
        <f t="shared" si="61"/>
        <v>4145</v>
      </c>
      <c r="CR20" s="8">
        <f t="shared" si="61"/>
        <v>486696</v>
      </c>
      <c r="CS20" s="8">
        <f t="shared" si="61"/>
        <v>8150</v>
      </c>
      <c r="CT20" s="8">
        <f t="shared" si="61"/>
        <v>25684</v>
      </c>
      <c r="CU20" s="8">
        <f t="shared" si="61"/>
        <v>0</v>
      </c>
      <c r="CV20" s="22">
        <f t="shared" si="19"/>
        <v>819312</v>
      </c>
      <c r="CW20" s="8">
        <f aca="true" t="shared" si="62" ref="CW20:DB20">SUM(CW21:CW25)</f>
        <v>314919</v>
      </c>
      <c r="CX20" s="8">
        <f t="shared" si="62"/>
        <v>4092</v>
      </c>
      <c r="CY20" s="8">
        <f t="shared" si="62"/>
        <v>499016</v>
      </c>
      <c r="CZ20" s="8">
        <f t="shared" si="62"/>
        <v>8672</v>
      </c>
      <c r="DA20" s="8">
        <f t="shared" si="62"/>
        <v>24170</v>
      </c>
      <c r="DB20" s="8">
        <f t="shared" si="62"/>
        <v>0</v>
      </c>
      <c r="DC20" s="22">
        <f t="shared" si="21"/>
        <v>850869</v>
      </c>
      <c r="DD20" s="8">
        <f aca="true" t="shared" si="63" ref="DD20:DI20">SUM(DD21:DD25)</f>
        <v>334548</v>
      </c>
      <c r="DE20" s="8">
        <f t="shared" si="63"/>
        <v>4353</v>
      </c>
      <c r="DF20" s="8">
        <f t="shared" si="63"/>
        <v>508017</v>
      </c>
      <c r="DG20" s="8">
        <f t="shared" si="63"/>
        <v>8966</v>
      </c>
      <c r="DH20" s="8">
        <f t="shared" si="63"/>
        <v>22117</v>
      </c>
      <c r="DI20" s="8">
        <f t="shared" si="63"/>
        <v>0</v>
      </c>
      <c r="DJ20" s="22">
        <f t="shared" si="23"/>
        <v>878001</v>
      </c>
    </row>
    <row r="21" spans="1:114" ht="15" customHeight="1">
      <c r="A21" s="17">
        <v>3.1</v>
      </c>
      <c r="B21" s="7" t="s">
        <v>5</v>
      </c>
      <c r="C21" s="9">
        <v>14929</v>
      </c>
      <c r="D21" s="9">
        <v>188</v>
      </c>
      <c r="E21" s="9">
        <v>121254</v>
      </c>
      <c r="F21" s="9">
        <v>854</v>
      </c>
      <c r="G21" s="9">
        <v>3485</v>
      </c>
      <c r="H21" s="9">
        <v>1</v>
      </c>
      <c r="I21" s="23">
        <f t="shared" si="24"/>
        <v>140711</v>
      </c>
      <c r="J21" s="9">
        <v>12522</v>
      </c>
      <c r="K21" s="9">
        <v>174</v>
      </c>
      <c r="L21" s="9">
        <v>119728</v>
      </c>
      <c r="M21" s="9">
        <v>688</v>
      </c>
      <c r="N21" s="9">
        <v>1205</v>
      </c>
      <c r="O21" s="9">
        <v>1</v>
      </c>
      <c r="P21" s="23">
        <f t="shared" si="25"/>
        <v>134318</v>
      </c>
      <c r="Q21" s="9">
        <v>11142</v>
      </c>
      <c r="R21" s="9">
        <v>151</v>
      </c>
      <c r="S21" s="9">
        <v>114093</v>
      </c>
      <c r="T21" s="9">
        <v>670</v>
      </c>
      <c r="U21" s="9">
        <v>282</v>
      </c>
      <c r="V21" s="9">
        <v>1</v>
      </c>
      <c r="W21" s="23">
        <f t="shared" si="26"/>
        <v>126339</v>
      </c>
      <c r="X21" s="9">
        <v>4567</v>
      </c>
      <c r="Y21" s="9">
        <v>108</v>
      </c>
      <c r="Z21" s="9">
        <v>93778</v>
      </c>
      <c r="AA21" s="9">
        <v>477</v>
      </c>
      <c r="AB21" s="9">
        <v>261</v>
      </c>
      <c r="AC21" s="9">
        <v>1</v>
      </c>
      <c r="AD21" s="23">
        <f t="shared" si="27"/>
        <v>99192</v>
      </c>
      <c r="AE21" s="9">
        <v>850</v>
      </c>
      <c r="AF21" s="9">
        <v>83</v>
      </c>
      <c r="AG21" s="9">
        <v>66031</v>
      </c>
      <c r="AH21" s="9">
        <v>424</v>
      </c>
      <c r="AI21" s="9">
        <v>4914</v>
      </c>
      <c r="AJ21" s="9">
        <v>1</v>
      </c>
      <c r="AK21" s="23">
        <f t="shared" si="28"/>
        <v>72303</v>
      </c>
      <c r="AL21" s="9">
        <v>746</v>
      </c>
      <c r="AM21" s="9">
        <v>75</v>
      </c>
      <c r="AN21" s="9">
        <v>26878</v>
      </c>
      <c r="AO21" s="9">
        <v>394</v>
      </c>
      <c r="AP21" s="9">
        <v>4653</v>
      </c>
      <c r="AQ21" s="9">
        <v>1</v>
      </c>
      <c r="AR21" s="23">
        <f t="shared" si="29"/>
        <v>32747</v>
      </c>
      <c r="AS21" s="9">
        <v>548</v>
      </c>
      <c r="AT21" s="9">
        <v>38</v>
      </c>
      <c r="AU21" s="9">
        <v>12456</v>
      </c>
      <c r="AV21" s="9">
        <v>323</v>
      </c>
      <c r="AW21" s="9">
        <v>4480</v>
      </c>
      <c r="AX21" s="9">
        <v>1</v>
      </c>
      <c r="AY21" s="23">
        <f t="shared" si="30"/>
        <v>17846</v>
      </c>
      <c r="AZ21" s="9">
        <v>466</v>
      </c>
      <c r="BA21" s="9">
        <v>12</v>
      </c>
      <c r="BB21" s="9">
        <v>3718</v>
      </c>
      <c r="BC21" s="9">
        <v>295</v>
      </c>
      <c r="BD21" s="9">
        <v>4219</v>
      </c>
      <c r="BE21" s="9">
        <v>1</v>
      </c>
      <c r="BF21" s="23">
        <f t="shared" si="31"/>
        <v>8711</v>
      </c>
      <c r="BG21" s="9">
        <v>441</v>
      </c>
      <c r="BH21" s="9">
        <v>2</v>
      </c>
      <c r="BI21" s="9">
        <v>3810</v>
      </c>
      <c r="BJ21" s="9">
        <v>247</v>
      </c>
      <c r="BK21" s="9">
        <v>3967</v>
      </c>
      <c r="BL21" s="9">
        <v>1</v>
      </c>
      <c r="BM21" s="23">
        <f t="shared" si="9"/>
        <v>8468</v>
      </c>
      <c r="BN21" s="9">
        <v>216</v>
      </c>
      <c r="BO21" s="9">
        <v>3</v>
      </c>
      <c r="BP21" s="9">
        <v>4726</v>
      </c>
      <c r="BQ21" s="9">
        <v>106</v>
      </c>
      <c r="BR21" s="9">
        <v>2544</v>
      </c>
      <c r="BS21" s="9">
        <v>1</v>
      </c>
      <c r="BT21" s="21">
        <f t="shared" si="11"/>
        <v>7596</v>
      </c>
      <c r="BU21" s="9">
        <v>143</v>
      </c>
      <c r="BV21" s="9">
        <v>3</v>
      </c>
      <c r="BW21" s="9">
        <v>1734</v>
      </c>
      <c r="BX21" s="9">
        <v>5</v>
      </c>
      <c r="BY21" s="9">
        <v>2020</v>
      </c>
      <c r="BZ21" s="9"/>
      <c r="CA21" s="23">
        <f t="shared" si="13"/>
        <v>3905</v>
      </c>
      <c r="CB21" s="9">
        <v>125</v>
      </c>
      <c r="CC21" s="9">
        <v>1</v>
      </c>
      <c r="CD21" s="9">
        <v>1635</v>
      </c>
      <c r="CE21" s="9">
        <v>1</v>
      </c>
      <c r="CF21" s="9">
        <v>1717</v>
      </c>
      <c r="CG21" s="9"/>
      <c r="CH21" s="21">
        <f t="shared" si="15"/>
        <v>3479</v>
      </c>
      <c r="CI21" s="9">
        <v>112</v>
      </c>
      <c r="CJ21" s="9"/>
      <c r="CK21" s="9">
        <v>1567</v>
      </c>
      <c r="CL21" s="9"/>
      <c r="CM21" s="9">
        <v>1259</v>
      </c>
      <c r="CN21" s="9"/>
      <c r="CO21" s="21">
        <f t="shared" si="17"/>
        <v>2938</v>
      </c>
      <c r="CP21" s="9">
        <v>103</v>
      </c>
      <c r="CQ21" s="9"/>
      <c r="CR21" s="9">
        <v>1492</v>
      </c>
      <c r="CS21" s="9"/>
      <c r="CT21" s="9">
        <v>892</v>
      </c>
      <c r="CU21" s="9"/>
      <c r="CV21" s="21">
        <f t="shared" si="19"/>
        <v>2487</v>
      </c>
      <c r="CW21" s="9">
        <v>95</v>
      </c>
      <c r="CX21" s="9"/>
      <c r="CY21" s="9">
        <v>1426</v>
      </c>
      <c r="CZ21" s="9"/>
      <c r="DA21" s="9">
        <v>448</v>
      </c>
      <c r="DB21" s="9"/>
      <c r="DC21" s="21">
        <f t="shared" si="21"/>
        <v>1969</v>
      </c>
      <c r="DD21" s="9">
        <v>30</v>
      </c>
      <c r="DE21" s="9"/>
      <c r="DF21" s="9">
        <v>1353</v>
      </c>
      <c r="DG21" s="9"/>
      <c r="DH21" s="9"/>
      <c r="DI21" s="9"/>
      <c r="DJ21" s="21">
        <f t="shared" si="23"/>
        <v>1383</v>
      </c>
    </row>
    <row r="22" spans="1:114" ht="15" customHeight="1">
      <c r="A22" s="17">
        <v>3.2</v>
      </c>
      <c r="B22" s="7" t="s">
        <v>6</v>
      </c>
      <c r="C22" s="9"/>
      <c r="D22" s="9"/>
      <c r="E22" s="9">
        <v>2694</v>
      </c>
      <c r="F22" s="9">
        <v>416</v>
      </c>
      <c r="G22" s="9">
        <v>151764</v>
      </c>
      <c r="H22" s="9"/>
      <c r="I22" s="23">
        <f t="shared" si="24"/>
        <v>154874</v>
      </c>
      <c r="J22" s="9"/>
      <c r="K22" s="9"/>
      <c r="L22" s="9">
        <v>2297</v>
      </c>
      <c r="M22" s="9">
        <v>498</v>
      </c>
      <c r="N22" s="9">
        <v>157912</v>
      </c>
      <c r="O22" s="9"/>
      <c r="P22" s="23">
        <f t="shared" si="25"/>
        <v>160707</v>
      </c>
      <c r="Q22" s="9"/>
      <c r="R22" s="9"/>
      <c r="S22" s="9">
        <v>1318</v>
      </c>
      <c r="T22" s="9">
        <v>624</v>
      </c>
      <c r="U22" s="9">
        <v>162028</v>
      </c>
      <c r="V22" s="9"/>
      <c r="W22" s="23">
        <f t="shared" si="26"/>
        <v>163970</v>
      </c>
      <c r="X22" s="9"/>
      <c r="Y22" s="9"/>
      <c r="Z22" s="9">
        <v>176</v>
      </c>
      <c r="AA22" s="9"/>
      <c r="AB22" s="9"/>
      <c r="AC22" s="9"/>
      <c r="AD22" s="23">
        <f t="shared" si="27"/>
        <v>176</v>
      </c>
      <c r="AE22" s="9">
        <v>598</v>
      </c>
      <c r="AF22" s="9">
        <v>2</v>
      </c>
      <c r="AG22" s="9">
        <v>4101</v>
      </c>
      <c r="AH22" s="9">
        <v>20</v>
      </c>
      <c r="AI22" s="9"/>
      <c r="AJ22" s="9"/>
      <c r="AK22" s="23">
        <f t="shared" si="28"/>
        <v>4721</v>
      </c>
      <c r="AL22" s="9">
        <v>572</v>
      </c>
      <c r="AM22" s="9">
        <v>2</v>
      </c>
      <c r="AN22" s="9">
        <v>4132</v>
      </c>
      <c r="AO22" s="9">
        <v>20</v>
      </c>
      <c r="AP22" s="9"/>
      <c r="AQ22" s="9"/>
      <c r="AR22" s="23">
        <f t="shared" si="29"/>
        <v>4726</v>
      </c>
      <c r="AS22" s="9">
        <v>549</v>
      </c>
      <c r="AT22" s="9">
        <v>2</v>
      </c>
      <c r="AU22" s="9">
        <v>4139</v>
      </c>
      <c r="AV22" s="9">
        <v>20</v>
      </c>
      <c r="AW22" s="9"/>
      <c r="AX22" s="9"/>
      <c r="AY22" s="23">
        <f t="shared" si="30"/>
        <v>4710</v>
      </c>
      <c r="AZ22" s="9">
        <v>528</v>
      </c>
      <c r="BA22" s="9"/>
      <c r="BB22" s="9">
        <v>4136</v>
      </c>
      <c r="BC22" s="9">
        <v>18</v>
      </c>
      <c r="BD22" s="9"/>
      <c r="BE22" s="9"/>
      <c r="BF22" s="23">
        <f t="shared" si="31"/>
        <v>4682</v>
      </c>
      <c r="BG22" s="9">
        <v>528</v>
      </c>
      <c r="BH22" s="9"/>
      <c r="BI22" s="9">
        <v>4107</v>
      </c>
      <c r="BJ22" s="9">
        <v>19</v>
      </c>
      <c r="BK22" s="9"/>
      <c r="BL22" s="9"/>
      <c r="BM22" s="23">
        <f t="shared" si="9"/>
        <v>4654</v>
      </c>
      <c r="BN22" s="9">
        <v>289</v>
      </c>
      <c r="BO22" s="9"/>
      <c r="BP22" s="9">
        <v>4321</v>
      </c>
      <c r="BQ22" s="9">
        <v>18</v>
      </c>
      <c r="BR22" s="9"/>
      <c r="BS22" s="9"/>
      <c r="BT22" s="23">
        <f t="shared" si="11"/>
        <v>4628</v>
      </c>
      <c r="BU22" s="9"/>
      <c r="BV22" s="9"/>
      <c r="BW22" s="9"/>
      <c r="BX22" s="9"/>
      <c r="BY22" s="9"/>
      <c r="BZ22" s="9"/>
      <c r="CA22" s="23">
        <f t="shared" si="13"/>
        <v>0</v>
      </c>
      <c r="CB22" s="9"/>
      <c r="CC22" s="9"/>
      <c r="CD22" s="9"/>
      <c r="CE22" s="9"/>
      <c r="CF22" s="9"/>
      <c r="CG22" s="9"/>
      <c r="CH22" s="23">
        <f t="shared" si="15"/>
        <v>0</v>
      </c>
      <c r="CI22" s="9"/>
      <c r="CJ22" s="9"/>
      <c r="CK22" s="9"/>
      <c r="CL22" s="9"/>
      <c r="CM22" s="9"/>
      <c r="CN22" s="9"/>
      <c r="CO22" s="23">
        <f t="shared" si="17"/>
        <v>0</v>
      </c>
      <c r="CP22" s="9"/>
      <c r="CQ22" s="9"/>
      <c r="CR22" s="9"/>
      <c r="CS22" s="9"/>
      <c r="CT22" s="9"/>
      <c r="CU22" s="9"/>
      <c r="CV22" s="23">
        <f t="shared" si="19"/>
        <v>0</v>
      </c>
      <c r="CW22" s="9"/>
      <c r="CX22" s="9"/>
      <c r="CY22" s="9"/>
      <c r="CZ22" s="9"/>
      <c r="DA22" s="9"/>
      <c r="DB22" s="9"/>
      <c r="DC22" s="23">
        <f t="shared" si="21"/>
        <v>0</v>
      </c>
      <c r="DD22" s="9"/>
      <c r="DE22" s="9"/>
      <c r="DF22" s="9"/>
      <c r="DG22" s="9"/>
      <c r="DH22" s="9"/>
      <c r="DI22" s="9"/>
      <c r="DJ22" s="23">
        <f t="shared" si="23"/>
        <v>0</v>
      </c>
    </row>
    <row r="23" spans="1:114" ht="15" customHeight="1">
      <c r="A23" s="17">
        <v>3.3</v>
      </c>
      <c r="B23" s="7" t="s">
        <v>7</v>
      </c>
      <c r="C23" s="9">
        <v>14272</v>
      </c>
      <c r="D23" s="9">
        <v>42</v>
      </c>
      <c r="E23" s="9">
        <v>16320</v>
      </c>
      <c r="F23" s="9">
        <v>141</v>
      </c>
      <c r="G23" s="9">
        <v>6816</v>
      </c>
      <c r="H23" s="9"/>
      <c r="I23" s="23">
        <f t="shared" si="24"/>
        <v>37591</v>
      </c>
      <c r="J23" s="9">
        <v>19222</v>
      </c>
      <c r="K23" s="9">
        <v>72</v>
      </c>
      <c r="L23" s="9">
        <v>15279</v>
      </c>
      <c r="M23" s="9">
        <v>245</v>
      </c>
      <c r="N23" s="9">
        <v>8262</v>
      </c>
      <c r="O23" s="9"/>
      <c r="P23" s="23">
        <f t="shared" si="25"/>
        <v>43080</v>
      </c>
      <c r="Q23" s="9">
        <v>31990</v>
      </c>
      <c r="R23" s="9">
        <v>153</v>
      </c>
      <c r="S23" s="9">
        <v>25351</v>
      </c>
      <c r="T23" s="9">
        <v>420</v>
      </c>
      <c r="U23" s="9">
        <v>8684</v>
      </c>
      <c r="V23" s="9"/>
      <c r="W23" s="23">
        <f t="shared" si="26"/>
        <v>66598</v>
      </c>
      <c r="X23" s="9">
        <v>72128</v>
      </c>
      <c r="Y23" s="9">
        <v>1078</v>
      </c>
      <c r="Z23" s="9">
        <v>33265</v>
      </c>
      <c r="AA23" s="9">
        <v>1258</v>
      </c>
      <c r="AB23" s="9">
        <v>190981</v>
      </c>
      <c r="AC23" s="9"/>
      <c r="AD23" s="23">
        <f t="shared" si="27"/>
        <v>298710</v>
      </c>
      <c r="AE23" s="9">
        <v>82504</v>
      </c>
      <c r="AF23" s="9">
        <v>1218</v>
      </c>
      <c r="AG23" s="9">
        <v>80267</v>
      </c>
      <c r="AH23" s="9">
        <v>1424</v>
      </c>
      <c r="AI23" s="9">
        <v>169701</v>
      </c>
      <c r="AJ23" s="9"/>
      <c r="AK23" s="23">
        <f t="shared" si="28"/>
        <v>335114</v>
      </c>
      <c r="AL23" s="9">
        <v>97313</v>
      </c>
      <c r="AM23" s="9">
        <v>1398</v>
      </c>
      <c r="AN23" s="9">
        <v>143325</v>
      </c>
      <c r="AO23" s="9">
        <v>1580</v>
      </c>
      <c r="AP23" s="9">
        <v>170680</v>
      </c>
      <c r="AQ23" s="9"/>
      <c r="AR23" s="23">
        <f t="shared" si="29"/>
        <v>414296</v>
      </c>
      <c r="AS23" s="9">
        <v>112093</v>
      </c>
      <c r="AT23" s="9">
        <v>1735</v>
      </c>
      <c r="AU23" s="9">
        <v>170074</v>
      </c>
      <c r="AV23" s="9">
        <v>1642</v>
      </c>
      <c r="AW23" s="9">
        <v>171299</v>
      </c>
      <c r="AX23" s="9"/>
      <c r="AY23" s="23">
        <f t="shared" si="30"/>
        <v>456843</v>
      </c>
      <c r="AZ23" s="9">
        <v>124081</v>
      </c>
      <c r="BA23" s="9">
        <v>1947</v>
      </c>
      <c r="BB23" s="9">
        <v>334082</v>
      </c>
      <c r="BC23" s="9">
        <v>1977</v>
      </c>
      <c r="BD23" s="9">
        <v>45062</v>
      </c>
      <c r="BE23" s="9">
        <v>1</v>
      </c>
      <c r="BF23" s="23">
        <f t="shared" si="31"/>
        <v>507150</v>
      </c>
      <c r="BG23" s="9">
        <v>147142</v>
      </c>
      <c r="BH23" s="9">
        <v>2291</v>
      </c>
      <c r="BI23" s="9">
        <v>347256</v>
      </c>
      <c r="BJ23" s="9">
        <v>2526</v>
      </c>
      <c r="BK23" s="9">
        <v>44880</v>
      </c>
      <c r="BL23" s="9">
        <v>2</v>
      </c>
      <c r="BM23" s="23">
        <f t="shared" si="9"/>
        <v>544097</v>
      </c>
      <c r="BN23" s="9">
        <v>161977</v>
      </c>
      <c r="BO23" s="9">
        <v>2544</v>
      </c>
      <c r="BP23" s="9">
        <v>357452</v>
      </c>
      <c r="BQ23" s="9">
        <v>3175</v>
      </c>
      <c r="BR23" s="9">
        <v>43212</v>
      </c>
      <c r="BS23" s="9">
        <v>2</v>
      </c>
      <c r="BT23" s="21">
        <f t="shared" si="11"/>
        <v>568362</v>
      </c>
      <c r="BU23" s="9">
        <v>213374</v>
      </c>
      <c r="BV23" s="9">
        <v>2894</v>
      </c>
      <c r="BW23" s="9">
        <v>376140</v>
      </c>
      <c r="BX23" s="9">
        <v>4738</v>
      </c>
      <c r="BY23" s="9">
        <v>27724</v>
      </c>
      <c r="BZ23" s="9">
        <v>23</v>
      </c>
      <c r="CA23" s="23">
        <f t="shared" si="13"/>
        <v>624893</v>
      </c>
      <c r="CB23" s="9">
        <v>219448</v>
      </c>
      <c r="CC23" s="9">
        <v>3055</v>
      </c>
      <c r="CD23" s="9">
        <v>389698</v>
      </c>
      <c r="CE23" s="9">
        <v>5417</v>
      </c>
      <c r="CF23" s="9">
        <v>26725</v>
      </c>
      <c r="CG23" s="9">
        <v>3</v>
      </c>
      <c r="CH23" s="21">
        <f t="shared" si="15"/>
        <v>644346</v>
      </c>
      <c r="CI23" s="9">
        <v>236593</v>
      </c>
      <c r="CJ23" s="9">
        <v>3242</v>
      </c>
      <c r="CK23" s="9">
        <v>410235</v>
      </c>
      <c r="CL23" s="9">
        <v>6892</v>
      </c>
      <c r="CM23" s="9">
        <v>25642</v>
      </c>
      <c r="CN23" s="9"/>
      <c r="CO23" s="21">
        <f t="shared" si="17"/>
        <v>682604</v>
      </c>
      <c r="CP23" s="9">
        <v>263461</v>
      </c>
      <c r="CQ23" s="9">
        <v>3513</v>
      </c>
      <c r="CR23" s="9">
        <v>447434</v>
      </c>
      <c r="CS23" s="9">
        <v>7595</v>
      </c>
      <c r="CT23" s="9">
        <v>24742</v>
      </c>
      <c r="CU23" s="9"/>
      <c r="CV23" s="21">
        <f t="shared" si="19"/>
        <v>746745</v>
      </c>
      <c r="CW23" s="9">
        <v>288033</v>
      </c>
      <c r="CX23" s="9">
        <v>3587</v>
      </c>
      <c r="CY23" s="9">
        <v>463205</v>
      </c>
      <c r="CZ23" s="9">
        <v>8176</v>
      </c>
      <c r="DA23" s="9">
        <v>23671</v>
      </c>
      <c r="DB23" s="9"/>
      <c r="DC23" s="21">
        <f t="shared" si="21"/>
        <v>786672</v>
      </c>
      <c r="DD23" s="9">
        <v>312352</v>
      </c>
      <c r="DE23" s="9">
        <v>3968</v>
      </c>
      <c r="DF23" s="9">
        <v>473139</v>
      </c>
      <c r="DG23" s="9">
        <v>8539</v>
      </c>
      <c r="DH23" s="9">
        <v>22067</v>
      </c>
      <c r="DI23" s="9"/>
      <c r="DJ23" s="21">
        <f t="shared" si="23"/>
        <v>820065</v>
      </c>
    </row>
    <row r="24" spans="1:114" ht="15" customHeight="1">
      <c r="A24" s="17">
        <v>3.4</v>
      </c>
      <c r="B24" s="7" t="s">
        <v>8</v>
      </c>
      <c r="C24" s="9">
        <v>206562</v>
      </c>
      <c r="D24" s="9">
        <v>2320</v>
      </c>
      <c r="E24" s="9">
        <v>68186</v>
      </c>
      <c r="F24" s="9">
        <v>1401</v>
      </c>
      <c r="G24" s="9">
        <v>2576</v>
      </c>
      <c r="H24" s="9">
        <v>2</v>
      </c>
      <c r="I24" s="23">
        <f t="shared" si="24"/>
        <v>281047</v>
      </c>
      <c r="J24" s="9">
        <v>204725</v>
      </c>
      <c r="K24" s="9">
        <v>2404</v>
      </c>
      <c r="L24" s="9">
        <v>69303</v>
      </c>
      <c r="M24" s="9">
        <v>1465</v>
      </c>
      <c r="N24" s="9">
        <v>2695</v>
      </c>
      <c r="O24" s="9">
        <v>2</v>
      </c>
      <c r="P24" s="23">
        <f t="shared" si="25"/>
        <v>280594</v>
      </c>
      <c r="Q24" s="9">
        <v>205596</v>
      </c>
      <c r="R24" s="9">
        <v>2473</v>
      </c>
      <c r="S24" s="9">
        <v>65327</v>
      </c>
      <c r="T24" s="9">
        <v>1445</v>
      </c>
      <c r="U24" s="9">
        <v>2721</v>
      </c>
      <c r="V24" s="9">
        <v>2</v>
      </c>
      <c r="W24" s="23">
        <f t="shared" si="26"/>
        <v>277564</v>
      </c>
      <c r="X24" s="9">
        <v>171476</v>
      </c>
      <c r="Y24" s="9">
        <v>1566</v>
      </c>
      <c r="Z24" s="9">
        <v>58934</v>
      </c>
      <c r="AA24" s="9">
        <v>1324</v>
      </c>
      <c r="AB24" s="9">
        <v>2751</v>
      </c>
      <c r="AC24" s="9">
        <v>2</v>
      </c>
      <c r="AD24" s="23">
        <f t="shared" si="27"/>
        <v>236053</v>
      </c>
      <c r="AE24" s="9">
        <v>164401</v>
      </c>
      <c r="AF24" s="9">
        <v>1516</v>
      </c>
      <c r="AG24" s="9">
        <v>57508</v>
      </c>
      <c r="AH24" s="9">
        <v>1289</v>
      </c>
      <c r="AI24" s="9">
        <v>8487</v>
      </c>
      <c r="AJ24" s="9">
        <v>2</v>
      </c>
      <c r="AK24" s="23">
        <f t="shared" si="28"/>
        <v>233203</v>
      </c>
      <c r="AL24" s="9">
        <v>88523</v>
      </c>
      <c r="AM24" s="9">
        <v>1256</v>
      </c>
      <c r="AN24" s="9">
        <v>104605</v>
      </c>
      <c r="AO24" s="9">
        <v>1327</v>
      </c>
      <c r="AP24" s="9">
        <v>8728</v>
      </c>
      <c r="AQ24" s="9"/>
      <c r="AR24" s="23">
        <f t="shared" si="29"/>
        <v>204439</v>
      </c>
      <c r="AS24" s="9">
        <v>82153</v>
      </c>
      <c r="AT24" s="9">
        <v>1189</v>
      </c>
      <c r="AU24" s="9">
        <v>98752</v>
      </c>
      <c r="AV24" s="9">
        <v>1259</v>
      </c>
      <c r="AW24" s="9">
        <v>8451</v>
      </c>
      <c r="AX24" s="9"/>
      <c r="AY24" s="23">
        <f t="shared" si="30"/>
        <v>191804</v>
      </c>
      <c r="AZ24" s="9">
        <v>73441</v>
      </c>
      <c r="BA24" s="9">
        <v>1091</v>
      </c>
      <c r="BB24" s="9">
        <v>95176</v>
      </c>
      <c r="BC24" s="9">
        <v>1197</v>
      </c>
      <c r="BD24" s="9">
        <v>7841</v>
      </c>
      <c r="BE24" s="9"/>
      <c r="BF24" s="23">
        <f t="shared" si="31"/>
        <v>178746</v>
      </c>
      <c r="BG24" s="9">
        <v>64947</v>
      </c>
      <c r="BH24" s="9">
        <v>1009</v>
      </c>
      <c r="BI24" s="9">
        <v>69347</v>
      </c>
      <c r="BJ24" s="9">
        <v>1112</v>
      </c>
      <c r="BK24" s="9">
        <v>7175</v>
      </c>
      <c r="BL24" s="9"/>
      <c r="BM24" s="23">
        <f t="shared" si="9"/>
        <v>143590</v>
      </c>
      <c r="BN24" s="9">
        <v>60313</v>
      </c>
      <c r="BO24" s="9">
        <v>925</v>
      </c>
      <c r="BP24" s="9">
        <v>64668</v>
      </c>
      <c r="BQ24" s="9">
        <v>1007</v>
      </c>
      <c r="BR24" s="9">
        <v>3993</v>
      </c>
      <c r="BS24" s="9"/>
      <c r="BT24" s="23">
        <f t="shared" si="11"/>
        <v>130906</v>
      </c>
      <c r="BU24" s="9">
        <v>44494</v>
      </c>
      <c r="BV24" s="9">
        <v>867</v>
      </c>
      <c r="BW24" s="9">
        <v>58255</v>
      </c>
      <c r="BX24" s="9">
        <v>680</v>
      </c>
      <c r="BY24" s="9">
        <v>66</v>
      </c>
      <c r="BZ24" s="9"/>
      <c r="CA24" s="23">
        <f t="shared" si="13"/>
        <v>104362</v>
      </c>
      <c r="CB24" s="9">
        <v>38901</v>
      </c>
      <c r="CC24" s="9">
        <v>797</v>
      </c>
      <c r="CD24" s="9">
        <v>48262</v>
      </c>
      <c r="CE24" s="9">
        <v>644</v>
      </c>
      <c r="CF24" s="9">
        <v>61</v>
      </c>
      <c r="CG24" s="9"/>
      <c r="CH24" s="23">
        <f t="shared" si="15"/>
        <v>88665</v>
      </c>
      <c r="CI24" s="9">
        <v>34294</v>
      </c>
      <c r="CJ24" s="9">
        <v>719</v>
      </c>
      <c r="CK24" s="9">
        <v>41306</v>
      </c>
      <c r="CL24" s="9">
        <v>594</v>
      </c>
      <c r="CM24" s="9">
        <v>51</v>
      </c>
      <c r="CN24" s="9"/>
      <c r="CO24" s="23">
        <f t="shared" si="17"/>
        <v>76964</v>
      </c>
      <c r="CP24" s="9">
        <v>31072</v>
      </c>
      <c r="CQ24" s="9">
        <v>632</v>
      </c>
      <c r="CR24" s="9">
        <v>37185</v>
      </c>
      <c r="CS24" s="9">
        <v>555</v>
      </c>
      <c r="CT24" s="9">
        <v>50</v>
      </c>
      <c r="CU24" s="9"/>
      <c r="CV24" s="23">
        <f t="shared" si="19"/>
        <v>69494</v>
      </c>
      <c r="CW24" s="9">
        <v>26791</v>
      </c>
      <c r="CX24" s="9">
        <v>505</v>
      </c>
      <c r="CY24" s="9">
        <v>33648</v>
      </c>
      <c r="CZ24" s="9">
        <v>496</v>
      </c>
      <c r="DA24" s="9">
        <v>51</v>
      </c>
      <c r="DB24" s="9"/>
      <c r="DC24" s="23">
        <f t="shared" si="21"/>
        <v>61491</v>
      </c>
      <c r="DD24" s="9">
        <v>22166</v>
      </c>
      <c r="DE24" s="9">
        <v>385</v>
      </c>
      <c r="DF24" s="9">
        <v>30604</v>
      </c>
      <c r="DG24" s="9">
        <v>427</v>
      </c>
      <c r="DH24" s="9">
        <v>50</v>
      </c>
      <c r="DI24" s="9"/>
      <c r="DJ24" s="23">
        <f t="shared" si="23"/>
        <v>53632</v>
      </c>
    </row>
    <row r="25" spans="1:114" ht="15" customHeight="1">
      <c r="A25" s="17">
        <v>3.5</v>
      </c>
      <c r="B25" s="7" t="s">
        <v>9</v>
      </c>
      <c r="C25" s="9"/>
      <c r="D25" s="9"/>
      <c r="E25" s="9"/>
      <c r="F25" s="9"/>
      <c r="G25" s="9">
        <v>2</v>
      </c>
      <c r="H25" s="9"/>
      <c r="I25" s="23">
        <f t="shared" si="24"/>
        <v>2</v>
      </c>
      <c r="J25" s="9"/>
      <c r="K25" s="9"/>
      <c r="L25" s="9"/>
      <c r="M25" s="9"/>
      <c r="N25" s="9">
        <v>2</v>
      </c>
      <c r="O25" s="9"/>
      <c r="P25" s="23">
        <f t="shared" si="25"/>
        <v>2</v>
      </c>
      <c r="Q25" s="9"/>
      <c r="R25" s="9"/>
      <c r="S25" s="9"/>
      <c r="T25" s="9"/>
      <c r="U25" s="9">
        <v>2</v>
      </c>
      <c r="V25" s="9"/>
      <c r="W25" s="23">
        <f t="shared" si="26"/>
        <v>2</v>
      </c>
      <c r="X25" s="9"/>
      <c r="Y25" s="9"/>
      <c r="Z25" s="9"/>
      <c r="AA25" s="9"/>
      <c r="AB25" s="9">
        <v>2</v>
      </c>
      <c r="AC25" s="9"/>
      <c r="AD25" s="23">
        <f t="shared" si="27"/>
        <v>2</v>
      </c>
      <c r="AE25" s="9"/>
      <c r="AF25" s="9"/>
      <c r="AG25" s="9"/>
      <c r="AH25" s="9"/>
      <c r="AI25" s="9"/>
      <c r="AJ25" s="9"/>
      <c r="AK25" s="23">
        <f t="shared" si="28"/>
        <v>0</v>
      </c>
      <c r="AL25" s="9"/>
      <c r="AM25" s="9"/>
      <c r="AN25" s="9"/>
      <c r="AO25" s="9"/>
      <c r="AP25" s="9"/>
      <c r="AQ25" s="9"/>
      <c r="AR25" s="23">
        <f t="shared" si="29"/>
        <v>0</v>
      </c>
      <c r="AS25" s="9"/>
      <c r="AT25" s="9"/>
      <c r="AU25" s="9"/>
      <c r="AV25" s="9"/>
      <c r="AW25" s="9"/>
      <c r="AX25" s="9"/>
      <c r="AY25" s="23">
        <f t="shared" si="30"/>
        <v>0</v>
      </c>
      <c r="AZ25" s="9"/>
      <c r="BA25" s="9"/>
      <c r="BB25" s="9"/>
      <c r="BC25" s="9"/>
      <c r="BD25" s="9"/>
      <c r="BE25" s="9"/>
      <c r="BF25" s="23">
        <f t="shared" si="31"/>
        <v>0</v>
      </c>
      <c r="BG25" s="9"/>
      <c r="BH25" s="9"/>
      <c r="BI25" s="9"/>
      <c r="BJ25" s="9"/>
      <c r="BK25" s="9"/>
      <c r="BL25" s="9"/>
      <c r="BM25" s="23">
        <f t="shared" si="9"/>
        <v>0</v>
      </c>
      <c r="BN25" s="9"/>
      <c r="BO25" s="9"/>
      <c r="BP25" s="9"/>
      <c r="BQ25" s="9"/>
      <c r="BR25" s="9"/>
      <c r="BS25" s="9"/>
      <c r="BT25" s="23">
        <f t="shared" si="11"/>
        <v>0</v>
      </c>
      <c r="BU25" s="9"/>
      <c r="BV25" s="9"/>
      <c r="BW25" s="9">
        <v>480</v>
      </c>
      <c r="BX25" s="9"/>
      <c r="BY25" s="9"/>
      <c r="BZ25" s="9"/>
      <c r="CA25" s="23">
        <f t="shared" si="13"/>
        <v>480</v>
      </c>
      <c r="CB25" s="9">
        <v>1</v>
      </c>
      <c r="CC25" s="9"/>
      <c r="CD25" s="9">
        <v>521</v>
      </c>
      <c r="CE25" s="9"/>
      <c r="CF25" s="9"/>
      <c r="CG25" s="9"/>
      <c r="CH25" s="23">
        <f t="shared" si="15"/>
        <v>522</v>
      </c>
      <c r="CI25" s="9">
        <v>1</v>
      </c>
      <c r="CJ25" s="9"/>
      <c r="CK25" s="9">
        <v>558</v>
      </c>
      <c r="CL25" s="9"/>
      <c r="CM25" s="9"/>
      <c r="CN25" s="9"/>
      <c r="CO25" s="23">
        <f t="shared" si="17"/>
        <v>559</v>
      </c>
      <c r="CP25" s="9">
        <v>1</v>
      </c>
      <c r="CQ25" s="9"/>
      <c r="CR25" s="9">
        <v>585</v>
      </c>
      <c r="CS25" s="9"/>
      <c r="CT25" s="9"/>
      <c r="CU25" s="9"/>
      <c r="CV25" s="23">
        <f t="shared" si="19"/>
        <v>586</v>
      </c>
      <c r="CW25" s="9"/>
      <c r="CX25" s="9"/>
      <c r="CY25" s="9">
        <v>737</v>
      </c>
      <c r="CZ25" s="9"/>
      <c r="DA25" s="9"/>
      <c r="DB25" s="9"/>
      <c r="DC25" s="23">
        <f t="shared" si="21"/>
        <v>737</v>
      </c>
      <c r="DD25" s="9"/>
      <c r="DE25" s="9"/>
      <c r="DF25" s="9">
        <v>2921</v>
      </c>
      <c r="DG25" s="9"/>
      <c r="DH25" s="9"/>
      <c r="DI25" s="9"/>
      <c r="DJ25" s="23">
        <f t="shared" si="23"/>
        <v>2921</v>
      </c>
    </row>
    <row r="26" spans="1:114" s="12" customFormat="1" ht="15" customHeight="1">
      <c r="A26" s="18">
        <v>4</v>
      </c>
      <c r="B26" s="19" t="s">
        <v>12</v>
      </c>
      <c r="C26" s="8">
        <f aca="true" t="shared" si="64" ref="C26:H26">SUM(C27:C31)</f>
        <v>11649</v>
      </c>
      <c r="D26" s="8">
        <f t="shared" si="64"/>
        <v>4</v>
      </c>
      <c r="E26" s="8">
        <f t="shared" si="64"/>
        <v>32782</v>
      </c>
      <c r="F26" s="8">
        <f t="shared" si="64"/>
        <v>46</v>
      </c>
      <c r="G26" s="8">
        <f t="shared" si="64"/>
        <v>3</v>
      </c>
      <c r="H26" s="8">
        <f t="shared" si="64"/>
        <v>0</v>
      </c>
      <c r="I26" s="22">
        <f t="shared" si="24"/>
        <v>44484</v>
      </c>
      <c r="J26" s="8">
        <f aca="true" t="shared" si="65" ref="J26:O26">SUM(J27:J31)</f>
        <v>10981</v>
      </c>
      <c r="K26" s="8">
        <f t="shared" si="65"/>
        <v>4</v>
      </c>
      <c r="L26" s="8">
        <f t="shared" si="65"/>
        <v>32685</v>
      </c>
      <c r="M26" s="8">
        <f t="shared" si="65"/>
        <v>45</v>
      </c>
      <c r="N26" s="8">
        <f t="shared" si="65"/>
        <v>2</v>
      </c>
      <c r="O26" s="8">
        <f t="shared" si="65"/>
        <v>0</v>
      </c>
      <c r="P26" s="22">
        <f t="shared" si="25"/>
        <v>43717</v>
      </c>
      <c r="Q26" s="8">
        <f aca="true" t="shared" si="66" ref="Q26:V26">SUM(Q27:Q31)</f>
        <v>9535</v>
      </c>
      <c r="R26" s="8">
        <f t="shared" si="66"/>
        <v>6</v>
      </c>
      <c r="S26" s="8">
        <f t="shared" si="66"/>
        <v>33820</v>
      </c>
      <c r="T26" s="8">
        <f t="shared" si="66"/>
        <v>43</v>
      </c>
      <c r="U26" s="8">
        <f t="shared" si="66"/>
        <v>0</v>
      </c>
      <c r="V26" s="8">
        <f t="shared" si="66"/>
        <v>0</v>
      </c>
      <c r="W26" s="22">
        <f t="shared" si="26"/>
        <v>43404</v>
      </c>
      <c r="X26" s="8">
        <f aca="true" t="shared" si="67" ref="X26:AC26">SUM(X27:X31)</f>
        <v>9359</v>
      </c>
      <c r="Y26" s="8">
        <f t="shared" si="67"/>
        <v>6</v>
      </c>
      <c r="Z26" s="8">
        <f t="shared" si="67"/>
        <v>35304</v>
      </c>
      <c r="AA26" s="8">
        <f t="shared" si="67"/>
        <v>43</v>
      </c>
      <c r="AB26" s="8">
        <f t="shared" si="67"/>
        <v>0</v>
      </c>
      <c r="AC26" s="8">
        <f t="shared" si="67"/>
        <v>0</v>
      </c>
      <c r="AD26" s="22">
        <f t="shared" si="27"/>
        <v>44712</v>
      </c>
      <c r="AE26" s="8">
        <f aca="true" t="shared" si="68" ref="AE26:AJ26">SUM(AE27:AE31)</f>
        <v>9205</v>
      </c>
      <c r="AF26" s="8">
        <f t="shared" si="68"/>
        <v>6</v>
      </c>
      <c r="AG26" s="8">
        <f t="shared" si="68"/>
        <v>35850</v>
      </c>
      <c r="AH26" s="8">
        <f t="shared" si="68"/>
        <v>42</v>
      </c>
      <c r="AI26" s="8">
        <f t="shared" si="68"/>
        <v>0</v>
      </c>
      <c r="AJ26" s="8">
        <f t="shared" si="68"/>
        <v>0</v>
      </c>
      <c r="AK26" s="22">
        <f t="shared" si="28"/>
        <v>45103</v>
      </c>
      <c r="AL26" s="8">
        <f aca="true" t="shared" si="69" ref="AL26:AQ26">SUM(AL27:AL31)</f>
        <v>8894</v>
      </c>
      <c r="AM26" s="8">
        <f t="shared" si="69"/>
        <v>6</v>
      </c>
      <c r="AN26" s="8">
        <f t="shared" si="69"/>
        <v>38311</v>
      </c>
      <c r="AO26" s="8">
        <f t="shared" si="69"/>
        <v>42</v>
      </c>
      <c r="AP26" s="8">
        <f t="shared" si="69"/>
        <v>0</v>
      </c>
      <c r="AQ26" s="8">
        <f t="shared" si="69"/>
        <v>0</v>
      </c>
      <c r="AR26" s="22">
        <f t="shared" si="29"/>
        <v>47253</v>
      </c>
      <c r="AS26" s="8">
        <f aca="true" t="shared" si="70" ref="AS26:AX26">SUM(AS27:AS31)</f>
        <v>8866</v>
      </c>
      <c r="AT26" s="8">
        <f t="shared" si="70"/>
        <v>7</v>
      </c>
      <c r="AU26" s="8">
        <f t="shared" si="70"/>
        <v>37494</v>
      </c>
      <c r="AV26" s="8">
        <f t="shared" si="70"/>
        <v>40</v>
      </c>
      <c r="AW26" s="8">
        <f t="shared" si="70"/>
        <v>0</v>
      </c>
      <c r="AX26" s="8">
        <f t="shared" si="70"/>
        <v>0</v>
      </c>
      <c r="AY26" s="22">
        <f t="shared" si="30"/>
        <v>46407</v>
      </c>
      <c r="AZ26" s="8">
        <f aca="true" t="shared" si="71" ref="AZ26:BE26">SUM(AZ27:AZ31)</f>
        <v>8738</v>
      </c>
      <c r="BA26" s="8">
        <f t="shared" si="71"/>
        <v>7</v>
      </c>
      <c r="BB26" s="8">
        <f t="shared" si="71"/>
        <v>36155</v>
      </c>
      <c r="BC26" s="8">
        <f t="shared" si="71"/>
        <v>40</v>
      </c>
      <c r="BD26" s="8">
        <f t="shared" si="71"/>
        <v>0</v>
      </c>
      <c r="BE26" s="8">
        <f t="shared" si="71"/>
        <v>0</v>
      </c>
      <c r="BF26" s="22">
        <f t="shared" si="31"/>
        <v>44940</v>
      </c>
      <c r="BG26" s="8">
        <f aca="true" t="shared" si="72" ref="BG26:BL26">SUM(BG27:BG31)</f>
        <v>8662</v>
      </c>
      <c r="BH26" s="8">
        <f t="shared" si="72"/>
        <v>7</v>
      </c>
      <c r="BI26" s="8">
        <f t="shared" si="72"/>
        <v>35045</v>
      </c>
      <c r="BJ26" s="8">
        <f t="shared" si="72"/>
        <v>40</v>
      </c>
      <c r="BK26" s="8">
        <f t="shared" si="72"/>
        <v>0</v>
      </c>
      <c r="BL26" s="8">
        <f t="shared" si="72"/>
        <v>0</v>
      </c>
      <c r="BM26" s="22">
        <f t="shared" si="9"/>
        <v>43754</v>
      </c>
      <c r="BN26" s="8">
        <f aca="true" t="shared" si="73" ref="BN26:BS26">SUM(BN27:BN31)</f>
        <v>8739</v>
      </c>
      <c r="BO26" s="8">
        <f t="shared" si="73"/>
        <v>7</v>
      </c>
      <c r="BP26" s="8">
        <f t="shared" si="73"/>
        <v>59171</v>
      </c>
      <c r="BQ26" s="8">
        <f t="shared" si="73"/>
        <v>40</v>
      </c>
      <c r="BR26" s="8">
        <f t="shared" si="73"/>
        <v>3561</v>
      </c>
      <c r="BS26" s="8">
        <f t="shared" si="73"/>
        <v>0</v>
      </c>
      <c r="BT26" s="22">
        <f t="shared" si="11"/>
        <v>71518</v>
      </c>
      <c r="BU26" s="8">
        <f aca="true" t="shared" si="74" ref="BU26:BZ26">SUM(BU27:BU31)</f>
        <v>24279</v>
      </c>
      <c r="BV26" s="8">
        <f t="shared" si="74"/>
        <v>7</v>
      </c>
      <c r="BW26" s="8">
        <f t="shared" si="74"/>
        <v>150723</v>
      </c>
      <c r="BX26" s="8">
        <f t="shared" si="74"/>
        <v>39</v>
      </c>
      <c r="BY26" s="8">
        <f t="shared" si="74"/>
        <v>115</v>
      </c>
      <c r="BZ26" s="8">
        <f t="shared" si="74"/>
        <v>0</v>
      </c>
      <c r="CA26" s="22">
        <f t="shared" si="13"/>
        <v>175163</v>
      </c>
      <c r="CB26" s="8">
        <f aca="true" t="shared" si="75" ref="CB26:CG26">SUM(CB27:CB31)</f>
        <v>24596</v>
      </c>
      <c r="CC26" s="8">
        <f t="shared" si="75"/>
        <v>7</v>
      </c>
      <c r="CD26" s="8">
        <f t="shared" si="75"/>
        <v>159218</v>
      </c>
      <c r="CE26" s="8">
        <f t="shared" si="75"/>
        <v>39</v>
      </c>
      <c r="CF26" s="8">
        <f t="shared" si="75"/>
        <v>0</v>
      </c>
      <c r="CG26" s="8">
        <f t="shared" si="75"/>
        <v>0</v>
      </c>
      <c r="CH26" s="22">
        <f t="shared" si="15"/>
        <v>183860</v>
      </c>
      <c r="CI26" s="8">
        <f aca="true" t="shared" si="76" ref="CI26:CN26">SUM(CI27:CI31)</f>
        <v>24174</v>
      </c>
      <c r="CJ26" s="8">
        <f t="shared" si="76"/>
        <v>7</v>
      </c>
      <c r="CK26" s="8">
        <f t="shared" si="76"/>
        <v>187411</v>
      </c>
      <c r="CL26" s="8">
        <f t="shared" si="76"/>
        <v>70</v>
      </c>
      <c r="CM26" s="8">
        <f t="shared" si="76"/>
        <v>144</v>
      </c>
      <c r="CN26" s="8">
        <f t="shared" si="76"/>
        <v>0</v>
      </c>
      <c r="CO26" s="22">
        <f t="shared" si="17"/>
        <v>211806</v>
      </c>
      <c r="CP26" s="8">
        <f aca="true" t="shared" si="77" ref="CP26:CU26">SUM(CP27:CP31)</f>
        <v>24468</v>
      </c>
      <c r="CQ26" s="8">
        <f t="shared" si="77"/>
        <v>7</v>
      </c>
      <c r="CR26" s="8">
        <f t="shared" si="77"/>
        <v>195365</v>
      </c>
      <c r="CS26" s="8">
        <f t="shared" si="77"/>
        <v>97</v>
      </c>
      <c r="CT26" s="8">
        <f t="shared" si="77"/>
        <v>156</v>
      </c>
      <c r="CU26" s="8">
        <f t="shared" si="77"/>
        <v>0</v>
      </c>
      <c r="CV26" s="22">
        <f t="shared" si="19"/>
        <v>220093</v>
      </c>
      <c r="CW26" s="8">
        <f aca="true" t="shared" si="78" ref="CW26:DB26">SUM(CW27:CW31)</f>
        <v>24745</v>
      </c>
      <c r="CX26" s="8">
        <f t="shared" si="78"/>
        <v>7</v>
      </c>
      <c r="CY26" s="8">
        <f t="shared" si="78"/>
        <v>206520</v>
      </c>
      <c r="CZ26" s="8">
        <f t="shared" si="78"/>
        <v>128</v>
      </c>
      <c r="DA26" s="8">
        <f t="shared" si="78"/>
        <v>154</v>
      </c>
      <c r="DB26" s="8">
        <f t="shared" si="78"/>
        <v>0</v>
      </c>
      <c r="DC26" s="22">
        <f t="shared" si="21"/>
        <v>231554</v>
      </c>
      <c r="DD26" s="8">
        <f aca="true" t="shared" si="79" ref="DD26:DI26">SUM(DD27:DD31)</f>
        <v>25193</v>
      </c>
      <c r="DE26" s="8">
        <f t="shared" si="79"/>
        <v>8</v>
      </c>
      <c r="DF26" s="8">
        <f t="shared" si="79"/>
        <v>223283</v>
      </c>
      <c r="DG26" s="8">
        <f t="shared" si="79"/>
        <v>161</v>
      </c>
      <c r="DH26" s="8">
        <f t="shared" si="79"/>
        <v>179</v>
      </c>
      <c r="DI26" s="8">
        <f t="shared" si="79"/>
        <v>0</v>
      </c>
      <c r="DJ26" s="22">
        <f t="shared" si="23"/>
        <v>248824</v>
      </c>
    </row>
    <row r="27" spans="1:114" ht="15" customHeight="1">
      <c r="A27" s="17">
        <v>4.1</v>
      </c>
      <c r="B27" s="7" t="s">
        <v>5</v>
      </c>
      <c r="C27" s="9">
        <v>3634</v>
      </c>
      <c r="D27" s="9">
        <v>4</v>
      </c>
      <c r="E27" s="9">
        <v>31207</v>
      </c>
      <c r="F27" s="9">
        <v>46</v>
      </c>
      <c r="G27" s="9">
        <v>3</v>
      </c>
      <c r="H27" s="9"/>
      <c r="I27" s="23">
        <f t="shared" si="24"/>
        <v>34894</v>
      </c>
      <c r="J27" s="9">
        <v>3409</v>
      </c>
      <c r="K27" s="9">
        <v>4</v>
      </c>
      <c r="L27" s="9">
        <v>31031</v>
      </c>
      <c r="M27" s="9">
        <v>45</v>
      </c>
      <c r="N27" s="9">
        <v>2</v>
      </c>
      <c r="O27" s="9"/>
      <c r="P27" s="23">
        <f t="shared" si="25"/>
        <v>34491</v>
      </c>
      <c r="Q27" s="9">
        <v>2191</v>
      </c>
      <c r="R27" s="9">
        <v>6</v>
      </c>
      <c r="S27" s="9">
        <v>31837</v>
      </c>
      <c r="T27" s="9">
        <v>43</v>
      </c>
      <c r="U27" s="9"/>
      <c r="V27" s="9"/>
      <c r="W27" s="23">
        <f t="shared" si="26"/>
        <v>34077</v>
      </c>
      <c r="X27" s="9">
        <v>2536</v>
      </c>
      <c r="Y27" s="9">
        <v>6</v>
      </c>
      <c r="Z27" s="9">
        <v>31732</v>
      </c>
      <c r="AA27" s="9">
        <v>43</v>
      </c>
      <c r="AB27" s="9"/>
      <c r="AC27" s="9"/>
      <c r="AD27" s="23">
        <f t="shared" si="27"/>
        <v>34317</v>
      </c>
      <c r="AE27" s="9">
        <v>2447</v>
      </c>
      <c r="AF27" s="9">
        <v>6</v>
      </c>
      <c r="AG27" s="9">
        <v>30870</v>
      </c>
      <c r="AH27" s="9">
        <v>42</v>
      </c>
      <c r="AI27" s="9"/>
      <c r="AJ27" s="9"/>
      <c r="AK27" s="23">
        <f t="shared" si="28"/>
        <v>33365</v>
      </c>
      <c r="AL27" s="9">
        <v>2116</v>
      </c>
      <c r="AM27" s="9">
        <v>6</v>
      </c>
      <c r="AN27" s="9">
        <v>29765</v>
      </c>
      <c r="AO27" s="9">
        <v>42</v>
      </c>
      <c r="AP27" s="9"/>
      <c r="AQ27" s="9"/>
      <c r="AR27" s="23">
        <f t="shared" si="29"/>
        <v>31929</v>
      </c>
      <c r="AS27" s="9">
        <v>2018</v>
      </c>
      <c r="AT27" s="9">
        <v>7</v>
      </c>
      <c r="AU27" s="9">
        <v>28921</v>
      </c>
      <c r="AV27" s="9">
        <v>40</v>
      </c>
      <c r="AW27" s="9"/>
      <c r="AX27" s="9"/>
      <c r="AY27" s="23">
        <f t="shared" si="30"/>
        <v>30986</v>
      </c>
      <c r="AZ27" s="9">
        <v>1850</v>
      </c>
      <c r="BA27" s="9">
        <v>7</v>
      </c>
      <c r="BB27" s="9">
        <v>27721</v>
      </c>
      <c r="BC27" s="9">
        <v>40</v>
      </c>
      <c r="BD27" s="9"/>
      <c r="BE27" s="9"/>
      <c r="BF27" s="23">
        <f t="shared" si="31"/>
        <v>29618</v>
      </c>
      <c r="BG27" s="9">
        <v>1767</v>
      </c>
      <c r="BH27" s="9">
        <v>7</v>
      </c>
      <c r="BI27" s="9">
        <v>26538</v>
      </c>
      <c r="BJ27" s="9">
        <v>40</v>
      </c>
      <c r="BK27" s="9"/>
      <c r="BL27" s="9"/>
      <c r="BM27" s="23">
        <f t="shared" si="9"/>
        <v>28352</v>
      </c>
      <c r="BN27" s="9">
        <v>1727</v>
      </c>
      <c r="BO27" s="9">
        <v>7</v>
      </c>
      <c r="BP27" s="9">
        <v>25558</v>
      </c>
      <c r="BQ27" s="9">
        <v>40</v>
      </c>
      <c r="BR27" s="9"/>
      <c r="BS27" s="9"/>
      <c r="BT27" s="23">
        <f t="shared" si="11"/>
        <v>27332</v>
      </c>
      <c r="BU27" s="9">
        <v>1695</v>
      </c>
      <c r="BV27" s="9">
        <v>7</v>
      </c>
      <c r="BW27" s="9">
        <v>24793</v>
      </c>
      <c r="BX27" s="9">
        <v>39</v>
      </c>
      <c r="BY27" s="9"/>
      <c r="BZ27" s="9"/>
      <c r="CA27" s="23">
        <f t="shared" si="13"/>
        <v>26534</v>
      </c>
      <c r="CB27" s="9">
        <v>1591</v>
      </c>
      <c r="CC27" s="9">
        <v>7</v>
      </c>
      <c r="CD27" s="9">
        <v>23849</v>
      </c>
      <c r="CE27" s="9">
        <v>39</v>
      </c>
      <c r="CF27" s="9"/>
      <c r="CG27" s="9"/>
      <c r="CH27" s="23">
        <f t="shared" si="15"/>
        <v>25486</v>
      </c>
      <c r="CI27" s="9">
        <v>1133</v>
      </c>
      <c r="CJ27" s="9">
        <v>7</v>
      </c>
      <c r="CK27" s="9">
        <v>23213</v>
      </c>
      <c r="CL27" s="9">
        <v>38</v>
      </c>
      <c r="CM27" s="9"/>
      <c r="CN27" s="9"/>
      <c r="CO27" s="23">
        <f t="shared" si="17"/>
        <v>24391</v>
      </c>
      <c r="CP27" s="9">
        <v>1091</v>
      </c>
      <c r="CQ27" s="9">
        <v>7</v>
      </c>
      <c r="CR27" s="9">
        <v>22551</v>
      </c>
      <c r="CS27" s="9">
        <v>36</v>
      </c>
      <c r="CT27" s="9"/>
      <c r="CU27" s="9"/>
      <c r="CV27" s="23">
        <f t="shared" si="19"/>
        <v>23685</v>
      </c>
      <c r="CW27" s="9">
        <v>1052</v>
      </c>
      <c r="CX27" s="9">
        <v>7</v>
      </c>
      <c r="CY27" s="9">
        <v>21982</v>
      </c>
      <c r="CZ27" s="9">
        <v>35</v>
      </c>
      <c r="DA27" s="9"/>
      <c r="DB27" s="9"/>
      <c r="DC27" s="23">
        <f t="shared" si="21"/>
        <v>23076</v>
      </c>
      <c r="DD27" s="9">
        <v>1013</v>
      </c>
      <c r="DE27" s="9">
        <v>7</v>
      </c>
      <c r="DF27" s="9">
        <v>21441</v>
      </c>
      <c r="DG27" s="9">
        <v>35</v>
      </c>
      <c r="DH27" s="9"/>
      <c r="DI27" s="9"/>
      <c r="DJ27" s="23">
        <f t="shared" si="23"/>
        <v>22496</v>
      </c>
    </row>
    <row r="28" spans="1:114" ht="15" customHeight="1">
      <c r="A28" s="17">
        <v>4.2</v>
      </c>
      <c r="B28" s="7" t="s">
        <v>6</v>
      </c>
      <c r="C28" s="9"/>
      <c r="D28" s="9"/>
      <c r="E28" s="9"/>
      <c r="F28" s="9"/>
      <c r="G28" s="9"/>
      <c r="H28" s="9"/>
      <c r="I28" s="23">
        <f t="shared" si="24"/>
        <v>0</v>
      </c>
      <c r="J28" s="9"/>
      <c r="K28" s="9"/>
      <c r="L28" s="9"/>
      <c r="M28" s="9"/>
      <c r="N28" s="9"/>
      <c r="O28" s="9"/>
      <c r="P28" s="23">
        <f t="shared" si="25"/>
        <v>0</v>
      </c>
      <c r="Q28" s="9"/>
      <c r="R28" s="9"/>
      <c r="S28" s="9"/>
      <c r="T28" s="9"/>
      <c r="U28" s="9"/>
      <c r="V28" s="9"/>
      <c r="W28" s="23">
        <f t="shared" si="26"/>
        <v>0</v>
      </c>
      <c r="X28" s="9"/>
      <c r="Y28" s="9"/>
      <c r="Z28" s="9"/>
      <c r="AA28" s="9"/>
      <c r="AB28" s="9"/>
      <c r="AC28" s="9"/>
      <c r="AD28" s="23">
        <f t="shared" si="27"/>
        <v>0</v>
      </c>
      <c r="AE28" s="9"/>
      <c r="AF28" s="9"/>
      <c r="AG28" s="9"/>
      <c r="AH28" s="9"/>
      <c r="AI28" s="9"/>
      <c r="AJ28" s="9"/>
      <c r="AK28" s="23">
        <f t="shared" si="28"/>
        <v>0</v>
      </c>
      <c r="AL28" s="9"/>
      <c r="AM28" s="9"/>
      <c r="AN28" s="9"/>
      <c r="AO28" s="9"/>
      <c r="AP28" s="9"/>
      <c r="AQ28" s="9"/>
      <c r="AR28" s="23">
        <f t="shared" si="29"/>
        <v>0</v>
      </c>
      <c r="AS28" s="9"/>
      <c r="AT28" s="9"/>
      <c r="AU28" s="9"/>
      <c r="AV28" s="9"/>
      <c r="AW28" s="9"/>
      <c r="AX28" s="9"/>
      <c r="AY28" s="23">
        <f t="shared" si="30"/>
        <v>0</v>
      </c>
      <c r="AZ28" s="9"/>
      <c r="BA28" s="9"/>
      <c r="BB28" s="9"/>
      <c r="BC28" s="9"/>
      <c r="BD28" s="9"/>
      <c r="BE28" s="9"/>
      <c r="BF28" s="23">
        <f t="shared" si="31"/>
        <v>0</v>
      </c>
      <c r="BG28" s="9"/>
      <c r="BH28" s="9"/>
      <c r="BI28" s="9"/>
      <c r="BJ28" s="9"/>
      <c r="BK28" s="9"/>
      <c r="BL28" s="9"/>
      <c r="BM28" s="23">
        <f t="shared" si="9"/>
        <v>0</v>
      </c>
      <c r="BN28" s="9"/>
      <c r="BO28" s="9"/>
      <c r="BP28" s="9"/>
      <c r="BQ28" s="9"/>
      <c r="BR28" s="9"/>
      <c r="BS28" s="9"/>
      <c r="BT28" s="23">
        <f t="shared" si="11"/>
        <v>0</v>
      </c>
      <c r="BU28" s="9"/>
      <c r="BV28" s="9"/>
      <c r="BW28" s="9"/>
      <c r="BX28" s="9"/>
      <c r="BY28" s="9"/>
      <c r="BZ28" s="9"/>
      <c r="CA28" s="23">
        <f t="shared" si="13"/>
        <v>0</v>
      </c>
      <c r="CB28" s="9"/>
      <c r="CC28" s="9"/>
      <c r="CD28" s="9"/>
      <c r="CE28" s="9"/>
      <c r="CF28" s="9"/>
      <c r="CG28" s="9"/>
      <c r="CH28" s="23">
        <f t="shared" si="15"/>
        <v>0</v>
      </c>
      <c r="CI28" s="9"/>
      <c r="CJ28" s="9"/>
      <c r="CK28" s="9"/>
      <c r="CL28" s="9"/>
      <c r="CM28" s="9"/>
      <c r="CN28" s="9"/>
      <c r="CO28" s="23">
        <f t="shared" si="17"/>
        <v>0</v>
      </c>
      <c r="CP28" s="9"/>
      <c r="CQ28" s="9"/>
      <c r="CR28" s="9"/>
      <c r="CS28" s="9"/>
      <c r="CT28" s="9"/>
      <c r="CU28" s="9"/>
      <c r="CV28" s="23">
        <f t="shared" si="19"/>
        <v>0</v>
      </c>
      <c r="CW28" s="9"/>
      <c r="CX28" s="9"/>
      <c r="CY28" s="9"/>
      <c r="CZ28" s="9"/>
      <c r="DA28" s="9"/>
      <c r="DB28" s="9"/>
      <c r="DC28" s="23">
        <f t="shared" si="21"/>
        <v>0</v>
      </c>
      <c r="DD28" s="9"/>
      <c r="DE28" s="9"/>
      <c r="DF28" s="9"/>
      <c r="DG28" s="9"/>
      <c r="DH28" s="9"/>
      <c r="DI28" s="9"/>
      <c r="DJ28" s="23">
        <f t="shared" si="23"/>
        <v>0</v>
      </c>
    </row>
    <row r="29" spans="1:114" ht="15" customHeight="1">
      <c r="A29" s="17">
        <v>4.3</v>
      </c>
      <c r="B29" s="7" t="s">
        <v>7</v>
      </c>
      <c r="C29" s="9">
        <v>8015</v>
      </c>
      <c r="D29" s="9"/>
      <c r="E29" s="9">
        <v>1575</v>
      </c>
      <c r="F29" s="9"/>
      <c r="G29" s="9"/>
      <c r="H29" s="9"/>
      <c r="I29" s="23">
        <f t="shared" si="24"/>
        <v>9590</v>
      </c>
      <c r="J29" s="9">
        <v>7572</v>
      </c>
      <c r="K29" s="9"/>
      <c r="L29" s="9">
        <v>1654</v>
      </c>
      <c r="M29" s="9"/>
      <c r="N29" s="9"/>
      <c r="O29" s="9"/>
      <c r="P29" s="23">
        <f t="shared" si="25"/>
        <v>9226</v>
      </c>
      <c r="Q29" s="9">
        <v>7344</v>
      </c>
      <c r="R29" s="9"/>
      <c r="S29" s="9">
        <v>1983</v>
      </c>
      <c r="T29" s="9"/>
      <c r="U29" s="9"/>
      <c r="V29" s="9"/>
      <c r="W29" s="23">
        <f t="shared" si="26"/>
        <v>9327</v>
      </c>
      <c r="X29" s="9">
        <v>6823</v>
      </c>
      <c r="Y29" s="9"/>
      <c r="Z29" s="9">
        <v>3572</v>
      </c>
      <c r="AA29" s="9"/>
      <c r="AB29" s="9"/>
      <c r="AC29" s="9"/>
      <c r="AD29" s="23">
        <f t="shared" si="27"/>
        <v>10395</v>
      </c>
      <c r="AE29" s="9">
        <v>6758</v>
      </c>
      <c r="AF29" s="9"/>
      <c r="AG29" s="9">
        <v>4980</v>
      </c>
      <c r="AH29" s="9"/>
      <c r="AI29" s="9"/>
      <c r="AJ29" s="9"/>
      <c r="AK29" s="23">
        <f t="shared" si="28"/>
        <v>11738</v>
      </c>
      <c r="AL29" s="9">
        <v>6778</v>
      </c>
      <c r="AM29" s="9"/>
      <c r="AN29" s="9">
        <v>8546</v>
      </c>
      <c r="AO29" s="9"/>
      <c r="AP29" s="9"/>
      <c r="AQ29" s="9"/>
      <c r="AR29" s="23">
        <f t="shared" si="29"/>
        <v>15324</v>
      </c>
      <c r="AS29" s="9">
        <v>6848</v>
      </c>
      <c r="AT29" s="9"/>
      <c r="AU29" s="9">
        <v>8573</v>
      </c>
      <c r="AV29" s="9"/>
      <c r="AW29" s="9"/>
      <c r="AX29" s="9"/>
      <c r="AY29" s="23">
        <f t="shared" si="30"/>
        <v>15421</v>
      </c>
      <c r="AZ29" s="9">
        <v>6888</v>
      </c>
      <c r="BA29" s="9"/>
      <c r="BB29" s="9">
        <v>8434</v>
      </c>
      <c r="BC29" s="9"/>
      <c r="BD29" s="9"/>
      <c r="BE29" s="9"/>
      <c r="BF29" s="23">
        <f t="shared" si="31"/>
        <v>15322</v>
      </c>
      <c r="BG29" s="9">
        <v>6895</v>
      </c>
      <c r="BH29" s="9"/>
      <c r="BI29" s="9">
        <v>8507</v>
      </c>
      <c r="BJ29" s="9"/>
      <c r="BK29" s="9"/>
      <c r="BL29" s="9"/>
      <c r="BM29" s="23">
        <f t="shared" si="9"/>
        <v>15402</v>
      </c>
      <c r="BN29" s="9">
        <v>7012</v>
      </c>
      <c r="BO29" s="9"/>
      <c r="BP29" s="9">
        <v>33613</v>
      </c>
      <c r="BQ29" s="9"/>
      <c r="BR29" s="9">
        <v>3561</v>
      </c>
      <c r="BS29" s="9"/>
      <c r="BT29" s="23">
        <f t="shared" si="11"/>
        <v>44186</v>
      </c>
      <c r="BU29" s="9">
        <v>22584</v>
      </c>
      <c r="BV29" s="9"/>
      <c r="BW29" s="9">
        <v>125930</v>
      </c>
      <c r="BX29" s="9"/>
      <c r="BY29" s="9">
        <v>115</v>
      </c>
      <c r="BZ29" s="9"/>
      <c r="CA29" s="23">
        <f t="shared" si="13"/>
        <v>148629</v>
      </c>
      <c r="CB29" s="9">
        <v>23005</v>
      </c>
      <c r="CC29" s="9"/>
      <c r="CD29" s="9">
        <v>135369</v>
      </c>
      <c r="CE29" s="9"/>
      <c r="CF29" s="9"/>
      <c r="CG29" s="9"/>
      <c r="CH29" s="23">
        <f t="shared" si="15"/>
        <v>158374</v>
      </c>
      <c r="CI29" s="9">
        <v>23041</v>
      </c>
      <c r="CJ29" s="9"/>
      <c r="CK29" s="9">
        <v>164198</v>
      </c>
      <c r="CL29" s="9">
        <v>32</v>
      </c>
      <c r="CM29" s="9">
        <v>144</v>
      </c>
      <c r="CN29" s="9"/>
      <c r="CO29" s="23">
        <f t="shared" si="17"/>
        <v>187415</v>
      </c>
      <c r="CP29" s="9">
        <v>23377</v>
      </c>
      <c r="CQ29" s="9"/>
      <c r="CR29" s="9">
        <v>172814</v>
      </c>
      <c r="CS29" s="9">
        <v>61</v>
      </c>
      <c r="CT29" s="9">
        <v>156</v>
      </c>
      <c r="CU29" s="9"/>
      <c r="CV29" s="23">
        <f t="shared" si="19"/>
        <v>196408</v>
      </c>
      <c r="CW29" s="9">
        <v>23693</v>
      </c>
      <c r="CX29" s="9"/>
      <c r="CY29" s="9">
        <v>184538</v>
      </c>
      <c r="CZ29" s="9">
        <v>93</v>
      </c>
      <c r="DA29" s="9">
        <v>154</v>
      </c>
      <c r="DB29" s="9"/>
      <c r="DC29" s="23">
        <f t="shared" si="21"/>
        <v>208478</v>
      </c>
      <c r="DD29" s="9">
        <v>24180</v>
      </c>
      <c r="DE29" s="9">
        <v>1</v>
      </c>
      <c r="DF29" s="9">
        <v>201842</v>
      </c>
      <c r="DG29" s="9">
        <v>126</v>
      </c>
      <c r="DH29" s="9">
        <v>179</v>
      </c>
      <c r="DI29" s="9"/>
      <c r="DJ29" s="23">
        <f t="shared" si="23"/>
        <v>226328</v>
      </c>
    </row>
    <row r="30" spans="1:114" ht="15" customHeight="1">
      <c r="A30" s="17">
        <v>4.4</v>
      </c>
      <c r="B30" s="7" t="s">
        <v>8</v>
      </c>
      <c r="C30" s="9"/>
      <c r="D30" s="9"/>
      <c r="E30" s="9"/>
      <c r="F30" s="9"/>
      <c r="G30" s="9"/>
      <c r="H30" s="9"/>
      <c r="I30" s="23">
        <f t="shared" si="24"/>
        <v>0</v>
      </c>
      <c r="J30" s="9"/>
      <c r="K30" s="9"/>
      <c r="L30" s="9"/>
      <c r="M30" s="9"/>
      <c r="N30" s="9"/>
      <c r="O30" s="9"/>
      <c r="P30" s="23">
        <f t="shared" si="25"/>
        <v>0</v>
      </c>
      <c r="Q30" s="9"/>
      <c r="R30" s="9"/>
      <c r="S30" s="9"/>
      <c r="T30" s="9"/>
      <c r="U30" s="9"/>
      <c r="V30" s="9"/>
      <c r="W30" s="23">
        <f t="shared" si="26"/>
        <v>0</v>
      </c>
      <c r="X30" s="9"/>
      <c r="Y30" s="9"/>
      <c r="Z30" s="9"/>
      <c r="AA30" s="9"/>
      <c r="AB30" s="9"/>
      <c r="AC30" s="9"/>
      <c r="AD30" s="23">
        <f t="shared" si="27"/>
        <v>0</v>
      </c>
      <c r="AE30" s="9"/>
      <c r="AF30" s="9"/>
      <c r="AG30" s="9"/>
      <c r="AH30" s="9"/>
      <c r="AI30" s="9"/>
      <c r="AJ30" s="9"/>
      <c r="AK30" s="23">
        <f t="shared" si="28"/>
        <v>0</v>
      </c>
      <c r="AL30" s="9"/>
      <c r="AM30" s="9"/>
      <c r="AN30" s="9"/>
      <c r="AO30" s="9"/>
      <c r="AP30" s="9"/>
      <c r="AQ30" s="9"/>
      <c r="AR30" s="23">
        <f t="shared" si="29"/>
        <v>0</v>
      </c>
      <c r="AS30" s="9"/>
      <c r="AT30" s="9"/>
      <c r="AU30" s="9"/>
      <c r="AV30" s="9"/>
      <c r="AW30" s="9"/>
      <c r="AX30" s="9"/>
      <c r="AY30" s="23">
        <f t="shared" si="30"/>
        <v>0</v>
      </c>
      <c r="AZ30" s="9"/>
      <c r="BA30" s="9"/>
      <c r="BB30" s="9"/>
      <c r="BC30" s="9"/>
      <c r="BD30" s="9"/>
      <c r="BE30" s="9"/>
      <c r="BF30" s="23">
        <f t="shared" si="31"/>
        <v>0</v>
      </c>
      <c r="BG30" s="9"/>
      <c r="BH30" s="9"/>
      <c r="BI30" s="9"/>
      <c r="BJ30" s="9"/>
      <c r="BK30" s="9"/>
      <c r="BL30" s="9"/>
      <c r="BM30" s="23">
        <f t="shared" si="9"/>
        <v>0</v>
      </c>
      <c r="BN30" s="9"/>
      <c r="BO30" s="9"/>
      <c r="BP30" s="9"/>
      <c r="BQ30" s="9"/>
      <c r="BR30" s="9"/>
      <c r="BS30" s="9"/>
      <c r="BT30" s="23">
        <f t="shared" si="11"/>
        <v>0</v>
      </c>
      <c r="BU30" s="9"/>
      <c r="BV30" s="9"/>
      <c r="BW30" s="9"/>
      <c r="BX30" s="9"/>
      <c r="BY30" s="9"/>
      <c r="BZ30" s="9"/>
      <c r="CA30" s="23">
        <f t="shared" si="13"/>
        <v>0</v>
      </c>
      <c r="CB30" s="9"/>
      <c r="CC30" s="9"/>
      <c r="CD30" s="9"/>
      <c r="CE30" s="9"/>
      <c r="CF30" s="9"/>
      <c r="CG30" s="9"/>
      <c r="CH30" s="23">
        <f t="shared" si="15"/>
        <v>0</v>
      </c>
      <c r="CI30" s="9"/>
      <c r="CJ30" s="9"/>
      <c r="CK30" s="9"/>
      <c r="CL30" s="9"/>
      <c r="CM30" s="9"/>
      <c r="CN30" s="9"/>
      <c r="CO30" s="23">
        <f t="shared" si="17"/>
        <v>0</v>
      </c>
      <c r="CP30" s="9"/>
      <c r="CQ30" s="9"/>
      <c r="CR30" s="9"/>
      <c r="CS30" s="9"/>
      <c r="CT30" s="9"/>
      <c r="CU30" s="9"/>
      <c r="CV30" s="23">
        <f t="shared" si="19"/>
        <v>0</v>
      </c>
      <c r="CW30" s="9"/>
      <c r="CX30" s="9"/>
      <c r="CY30" s="9"/>
      <c r="CZ30" s="9"/>
      <c r="DA30" s="9"/>
      <c r="DB30" s="9"/>
      <c r="DC30" s="23">
        <f t="shared" si="21"/>
        <v>0</v>
      </c>
      <c r="DD30" s="9"/>
      <c r="DE30" s="9"/>
      <c r="DF30" s="9"/>
      <c r="DG30" s="9"/>
      <c r="DH30" s="9"/>
      <c r="DI30" s="9"/>
      <c r="DJ30" s="23">
        <f t="shared" si="23"/>
        <v>0</v>
      </c>
    </row>
    <row r="31" spans="1:114" ht="15" customHeight="1">
      <c r="A31" s="17">
        <v>4.5</v>
      </c>
      <c r="B31" s="7" t="s">
        <v>9</v>
      </c>
      <c r="C31" s="9"/>
      <c r="D31" s="9"/>
      <c r="E31" s="9"/>
      <c r="F31" s="9"/>
      <c r="G31" s="9"/>
      <c r="H31" s="9"/>
      <c r="I31" s="23">
        <f t="shared" si="24"/>
        <v>0</v>
      </c>
      <c r="J31" s="9"/>
      <c r="K31" s="9"/>
      <c r="L31" s="9"/>
      <c r="M31" s="9"/>
      <c r="N31" s="9"/>
      <c r="O31" s="9"/>
      <c r="P31" s="23">
        <f t="shared" si="25"/>
        <v>0</v>
      </c>
      <c r="Q31" s="9"/>
      <c r="R31" s="9"/>
      <c r="S31" s="9"/>
      <c r="T31" s="9"/>
      <c r="U31" s="9"/>
      <c r="V31" s="9"/>
      <c r="W31" s="23">
        <f t="shared" si="26"/>
        <v>0</v>
      </c>
      <c r="X31" s="9"/>
      <c r="Y31" s="9"/>
      <c r="Z31" s="9"/>
      <c r="AA31" s="9"/>
      <c r="AB31" s="9"/>
      <c r="AC31" s="9"/>
      <c r="AD31" s="23">
        <f t="shared" si="27"/>
        <v>0</v>
      </c>
      <c r="AE31" s="9"/>
      <c r="AF31" s="9"/>
      <c r="AG31" s="9"/>
      <c r="AH31" s="9"/>
      <c r="AI31" s="9"/>
      <c r="AJ31" s="9"/>
      <c r="AK31" s="23">
        <f t="shared" si="28"/>
        <v>0</v>
      </c>
      <c r="AL31" s="9"/>
      <c r="AM31" s="9"/>
      <c r="AN31" s="9"/>
      <c r="AO31" s="9"/>
      <c r="AP31" s="9"/>
      <c r="AQ31" s="9"/>
      <c r="AR31" s="23">
        <f t="shared" si="29"/>
        <v>0</v>
      </c>
      <c r="AS31" s="9"/>
      <c r="AT31" s="9"/>
      <c r="AU31" s="9"/>
      <c r="AV31" s="9"/>
      <c r="AW31" s="9"/>
      <c r="AX31" s="9"/>
      <c r="AY31" s="23">
        <f t="shared" si="30"/>
        <v>0</v>
      </c>
      <c r="AZ31" s="9"/>
      <c r="BA31" s="9"/>
      <c r="BB31" s="9"/>
      <c r="BC31" s="9"/>
      <c r="BD31" s="9"/>
      <c r="BE31" s="9"/>
      <c r="BF31" s="23">
        <f t="shared" si="31"/>
        <v>0</v>
      </c>
      <c r="BG31" s="9"/>
      <c r="BH31" s="9"/>
      <c r="BI31" s="9"/>
      <c r="BJ31" s="9"/>
      <c r="BK31" s="9"/>
      <c r="BL31" s="9"/>
      <c r="BM31" s="23">
        <f t="shared" si="9"/>
        <v>0</v>
      </c>
      <c r="BN31" s="9"/>
      <c r="BO31" s="9"/>
      <c r="BP31" s="9"/>
      <c r="BQ31" s="9"/>
      <c r="BR31" s="9"/>
      <c r="BS31" s="9"/>
      <c r="BT31" s="23">
        <f t="shared" si="11"/>
        <v>0</v>
      </c>
      <c r="BU31" s="9"/>
      <c r="BV31" s="9"/>
      <c r="BW31" s="9"/>
      <c r="BX31" s="9"/>
      <c r="BY31" s="9"/>
      <c r="BZ31" s="9"/>
      <c r="CA31" s="23">
        <f t="shared" si="13"/>
        <v>0</v>
      </c>
      <c r="CB31" s="9"/>
      <c r="CC31" s="9"/>
      <c r="CD31" s="9"/>
      <c r="CE31" s="9"/>
      <c r="CF31" s="9"/>
      <c r="CG31" s="9"/>
      <c r="CH31" s="23">
        <f t="shared" si="15"/>
        <v>0</v>
      </c>
      <c r="CI31" s="9"/>
      <c r="CJ31" s="9"/>
      <c r="CK31" s="9"/>
      <c r="CL31" s="9"/>
      <c r="CM31" s="9"/>
      <c r="CN31" s="9"/>
      <c r="CO31" s="23">
        <f t="shared" si="17"/>
        <v>0</v>
      </c>
      <c r="CP31" s="9"/>
      <c r="CQ31" s="9"/>
      <c r="CR31" s="9"/>
      <c r="CS31" s="9"/>
      <c r="CT31" s="9"/>
      <c r="CU31" s="9"/>
      <c r="CV31" s="23">
        <f t="shared" si="19"/>
        <v>0</v>
      </c>
      <c r="CW31" s="9"/>
      <c r="CX31" s="9"/>
      <c r="CY31" s="9"/>
      <c r="CZ31" s="9"/>
      <c r="DA31" s="9"/>
      <c r="DB31" s="9"/>
      <c r="DC31" s="23">
        <f t="shared" si="21"/>
        <v>0</v>
      </c>
      <c r="DD31" s="9"/>
      <c r="DE31" s="9"/>
      <c r="DF31" s="9"/>
      <c r="DG31" s="9"/>
      <c r="DH31" s="9"/>
      <c r="DI31" s="9"/>
      <c r="DJ31" s="23">
        <f t="shared" si="23"/>
        <v>0</v>
      </c>
    </row>
    <row r="32" spans="1:114" s="12" customFormat="1" ht="15" customHeight="1">
      <c r="A32" s="32" t="s">
        <v>15</v>
      </c>
      <c r="B32" s="33"/>
      <c r="C32" s="24">
        <f aca="true" t="shared" si="80" ref="C32:I32">C26+C20+C14+C7</f>
        <v>1067034</v>
      </c>
      <c r="D32" s="24">
        <f t="shared" si="80"/>
        <v>6826</v>
      </c>
      <c r="E32" s="24">
        <f t="shared" si="80"/>
        <v>1129135</v>
      </c>
      <c r="F32" s="24">
        <f t="shared" si="80"/>
        <v>11065</v>
      </c>
      <c r="G32" s="24">
        <f t="shared" si="80"/>
        <v>245966</v>
      </c>
      <c r="H32" s="24">
        <f t="shared" si="80"/>
        <v>307</v>
      </c>
      <c r="I32" s="24">
        <f t="shared" si="80"/>
        <v>2460333</v>
      </c>
      <c r="J32" s="24">
        <f aca="true" t="shared" si="81" ref="J32:P32">J26+J20+J14+J7</f>
        <v>1077627</v>
      </c>
      <c r="K32" s="24">
        <f t="shared" si="81"/>
        <v>7082</v>
      </c>
      <c r="L32" s="24">
        <f t="shared" si="81"/>
        <v>1132098</v>
      </c>
      <c r="M32" s="24">
        <f t="shared" si="81"/>
        <v>11544</v>
      </c>
      <c r="N32" s="24">
        <f t="shared" si="81"/>
        <v>217091</v>
      </c>
      <c r="O32" s="24">
        <f t="shared" si="81"/>
        <v>385</v>
      </c>
      <c r="P32" s="24">
        <f t="shared" si="81"/>
        <v>2445827</v>
      </c>
      <c r="Q32" s="24">
        <f>Q26+Q20+Q14+Q7</f>
        <v>1097498</v>
      </c>
      <c r="R32" s="24">
        <f aca="true" t="shared" si="82" ref="R32:W32">R26+R20+R14+R7</f>
        <v>7688</v>
      </c>
      <c r="S32" s="24">
        <f t="shared" si="82"/>
        <v>1148975</v>
      </c>
      <c r="T32" s="24">
        <f t="shared" si="82"/>
        <v>11746</v>
      </c>
      <c r="U32" s="24">
        <f t="shared" si="82"/>
        <v>223898</v>
      </c>
      <c r="V32" s="24">
        <f t="shared" si="82"/>
        <v>476</v>
      </c>
      <c r="W32" s="24">
        <f t="shared" si="82"/>
        <v>2490281</v>
      </c>
      <c r="X32" s="24">
        <f>X26+X20+X14+X7</f>
        <v>1079046</v>
      </c>
      <c r="Y32" s="24">
        <f aca="true" t="shared" si="83" ref="Y32:AD32">Y26+Y20+Y14+Y7</f>
        <v>7758</v>
      </c>
      <c r="Z32" s="24">
        <f t="shared" si="83"/>
        <v>1153590</v>
      </c>
      <c r="AA32" s="24">
        <f t="shared" si="83"/>
        <v>11834</v>
      </c>
      <c r="AB32" s="24">
        <f t="shared" si="83"/>
        <v>243827</v>
      </c>
      <c r="AC32" s="24">
        <f t="shared" si="83"/>
        <v>540</v>
      </c>
      <c r="AD32" s="24">
        <f t="shared" si="83"/>
        <v>2496595</v>
      </c>
      <c r="AE32" s="24">
        <f>AE26+AE20+AE14+AE7</f>
        <v>1014672</v>
      </c>
      <c r="AF32" s="24">
        <f aca="true" t="shared" si="84" ref="AF32:AK32">AF26+AF20+AF14+AF7</f>
        <v>8000</v>
      </c>
      <c r="AG32" s="24">
        <f t="shared" si="84"/>
        <v>1275652</v>
      </c>
      <c r="AH32" s="24">
        <f t="shared" si="84"/>
        <v>12517</v>
      </c>
      <c r="AI32" s="24">
        <f t="shared" si="84"/>
        <v>236039</v>
      </c>
      <c r="AJ32" s="24">
        <f t="shared" si="84"/>
        <v>633</v>
      </c>
      <c r="AK32" s="24">
        <f t="shared" si="84"/>
        <v>2547513</v>
      </c>
      <c r="AL32" s="24">
        <f>AL26+AL20+AL14+AL7</f>
        <v>846181</v>
      </c>
      <c r="AM32" s="24">
        <f aca="true" t="shared" si="85" ref="AM32:AR32">AM26+AM20+AM14+AM7</f>
        <v>7753</v>
      </c>
      <c r="AN32" s="24">
        <f t="shared" si="85"/>
        <v>1474578</v>
      </c>
      <c r="AO32" s="24">
        <f t="shared" si="85"/>
        <v>13823</v>
      </c>
      <c r="AP32" s="24">
        <f t="shared" si="85"/>
        <v>233881</v>
      </c>
      <c r="AQ32" s="24">
        <f t="shared" si="85"/>
        <v>721</v>
      </c>
      <c r="AR32" s="24">
        <f t="shared" si="85"/>
        <v>2576937</v>
      </c>
      <c r="AS32" s="24">
        <f>AS26+AS20+AS14+AS7</f>
        <v>843477</v>
      </c>
      <c r="AT32" s="24">
        <f aca="true" t="shared" si="86" ref="AT32:AY32">AT26+AT20+AT14+AT7</f>
        <v>8205</v>
      </c>
      <c r="AU32" s="24">
        <f t="shared" si="86"/>
        <v>1522019</v>
      </c>
      <c r="AV32" s="24">
        <f t="shared" si="86"/>
        <v>14591</v>
      </c>
      <c r="AW32" s="24">
        <f t="shared" si="86"/>
        <v>231910</v>
      </c>
      <c r="AX32" s="24">
        <f t="shared" si="86"/>
        <v>823</v>
      </c>
      <c r="AY32" s="24">
        <f t="shared" si="86"/>
        <v>2621025</v>
      </c>
      <c r="AZ32" s="24">
        <f>AZ26+AZ20+AZ14+AZ7</f>
        <v>832246</v>
      </c>
      <c r="BA32" s="24">
        <f aca="true" t="shared" si="87" ref="BA32:BT32">BA26+BA20+BA14+BA7</f>
        <v>8590</v>
      </c>
      <c r="BB32" s="24">
        <f t="shared" si="87"/>
        <v>1732508</v>
      </c>
      <c r="BC32" s="24">
        <f t="shared" si="87"/>
        <v>15360</v>
      </c>
      <c r="BD32" s="24">
        <f t="shared" si="87"/>
        <v>113055</v>
      </c>
      <c r="BE32" s="24">
        <f t="shared" si="87"/>
        <v>898</v>
      </c>
      <c r="BF32" s="24">
        <f>BF26+BF20+BF14+BF7</f>
        <v>2702657</v>
      </c>
      <c r="BG32" s="24">
        <f t="shared" si="87"/>
        <v>861398</v>
      </c>
      <c r="BH32" s="24">
        <f t="shared" si="87"/>
        <v>9476</v>
      </c>
      <c r="BI32" s="24">
        <f t="shared" si="87"/>
        <v>1742820</v>
      </c>
      <c r="BJ32" s="24">
        <f t="shared" si="87"/>
        <v>16012</v>
      </c>
      <c r="BK32" s="24">
        <f t="shared" si="87"/>
        <v>100103</v>
      </c>
      <c r="BL32" s="24">
        <f t="shared" si="87"/>
        <v>1039</v>
      </c>
      <c r="BM32" s="24">
        <f t="shared" si="87"/>
        <v>2730848</v>
      </c>
      <c r="BN32" s="24">
        <f t="shared" si="87"/>
        <v>882264</v>
      </c>
      <c r="BO32" s="24">
        <f t="shared" si="87"/>
        <v>10051</v>
      </c>
      <c r="BP32" s="24">
        <f t="shared" si="87"/>
        <v>1788334</v>
      </c>
      <c r="BQ32" s="24">
        <f t="shared" si="87"/>
        <v>18162</v>
      </c>
      <c r="BR32" s="24">
        <f t="shared" si="87"/>
        <v>97743</v>
      </c>
      <c r="BS32" s="24">
        <f t="shared" si="87"/>
        <v>1682</v>
      </c>
      <c r="BT32" s="24">
        <f t="shared" si="87"/>
        <v>2798236</v>
      </c>
      <c r="BU32" s="24">
        <f aca="true" t="shared" si="88" ref="BU32:CA32">BU26+BU20+BU14+BU7</f>
        <v>999138</v>
      </c>
      <c r="BV32" s="24">
        <f t="shared" si="88"/>
        <v>11063</v>
      </c>
      <c r="BW32" s="24">
        <f t="shared" si="88"/>
        <v>1951036</v>
      </c>
      <c r="BX32" s="24">
        <f t="shared" si="88"/>
        <v>21621</v>
      </c>
      <c r="BY32" s="24">
        <f t="shared" si="88"/>
        <v>63130</v>
      </c>
      <c r="BZ32" s="24">
        <f t="shared" si="88"/>
        <v>1934</v>
      </c>
      <c r="CA32" s="24">
        <f t="shared" si="88"/>
        <v>3047922</v>
      </c>
      <c r="CB32" s="24">
        <f aca="true" t="shared" si="89" ref="CB32:CH32">CB26+CB20+CB14+CB7</f>
        <v>1050354</v>
      </c>
      <c r="CC32" s="24">
        <f t="shared" si="89"/>
        <v>11645</v>
      </c>
      <c r="CD32" s="24">
        <f t="shared" si="89"/>
        <v>2032569</v>
      </c>
      <c r="CE32" s="24">
        <f t="shared" si="89"/>
        <v>24679</v>
      </c>
      <c r="CF32" s="24">
        <f t="shared" si="89"/>
        <v>62483</v>
      </c>
      <c r="CG32" s="24">
        <f t="shared" si="89"/>
        <v>1759</v>
      </c>
      <c r="CH32" s="24">
        <f t="shared" si="89"/>
        <v>3183489</v>
      </c>
      <c r="CI32" s="24">
        <f aca="true" t="shared" si="90" ref="CI32:CO32">CI26+CI20+CI14+CI7</f>
        <v>1085027</v>
      </c>
      <c r="CJ32" s="24">
        <f t="shared" si="90"/>
        <v>12374</v>
      </c>
      <c r="CK32" s="24">
        <f t="shared" si="90"/>
        <v>2176637</v>
      </c>
      <c r="CL32" s="24">
        <f t="shared" si="90"/>
        <v>27443</v>
      </c>
      <c r="CM32" s="24">
        <f t="shared" si="90"/>
        <v>61596</v>
      </c>
      <c r="CN32" s="24">
        <f t="shared" si="90"/>
        <v>1833</v>
      </c>
      <c r="CO32" s="24">
        <f t="shared" si="90"/>
        <v>3364910</v>
      </c>
      <c r="CP32" s="24">
        <f aca="true" t="shared" si="91" ref="CP32:CV32">CP26+CP20+CP14+CP7</f>
        <v>1119451</v>
      </c>
      <c r="CQ32" s="24">
        <f t="shared" si="91"/>
        <v>13067</v>
      </c>
      <c r="CR32" s="24">
        <f t="shared" si="91"/>
        <v>2234281</v>
      </c>
      <c r="CS32" s="24">
        <f t="shared" si="91"/>
        <v>30390</v>
      </c>
      <c r="CT32" s="24">
        <f t="shared" si="91"/>
        <v>61301</v>
      </c>
      <c r="CU32" s="24">
        <f t="shared" si="91"/>
        <v>1938</v>
      </c>
      <c r="CV32" s="24">
        <f t="shared" si="91"/>
        <v>3460428</v>
      </c>
      <c r="CW32" s="24">
        <f aca="true" t="shared" si="92" ref="CW32:DC32">CW26+CW20+CW14+CW7</f>
        <v>1161871</v>
      </c>
      <c r="CX32" s="24">
        <f t="shared" si="92"/>
        <v>13585</v>
      </c>
      <c r="CY32" s="24">
        <f t="shared" si="92"/>
        <v>2304868</v>
      </c>
      <c r="CZ32" s="24">
        <f t="shared" si="92"/>
        <v>34441</v>
      </c>
      <c r="DA32" s="24">
        <f t="shared" si="92"/>
        <v>61708</v>
      </c>
      <c r="DB32" s="24">
        <f t="shared" si="92"/>
        <v>1977</v>
      </c>
      <c r="DC32" s="24">
        <f t="shared" si="92"/>
        <v>3578450</v>
      </c>
      <c r="DD32" s="24">
        <f aca="true" t="shared" si="93" ref="DD32:DJ32">DD26+DD20+DD14+DD7</f>
        <v>1198180</v>
      </c>
      <c r="DE32" s="24">
        <f t="shared" si="93"/>
        <v>13964</v>
      </c>
      <c r="DF32" s="24">
        <f t="shared" si="93"/>
        <v>2406700</v>
      </c>
      <c r="DG32" s="24">
        <f t="shared" si="93"/>
        <v>38024</v>
      </c>
      <c r="DH32" s="24">
        <f t="shared" si="93"/>
        <v>63103</v>
      </c>
      <c r="DI32" s="24">
        <f t="shared" si="93"/>
        <v>2081</v>
      </c>
      <c r="DJ32" s="24">
        <f t="shared" si="93"/>
        <v>3722052</v>
      </c>
    </row>
    <row r="33" spans="1:114" ht="15" customHeight="1">
      <c r="A33" s="26">
        <v>1</v>
      </c>
      <c r="B33" s="25" t="str">
        <f>B7</f>
        <v>ԱՐՔԱ</v>
      </c>
      <c r="C33" s="24">
        <f>C7</f>
        <v>403631</v>
      </c>
      <c r="D33" s="24">
        <f aca="true" t="shared" si="94" ref="D33:Z33">D7</f>
        <v>502</v>
      </c>
      <c r="E33" s="24">
        <f t="shared" si="94"/>
        <v>296811</v>
      </c>
      <c r="F33" s="24">
        <f t="shared" si="94"/>
        <v>3205</v>
      </c>
      <c r="G33" s="24">
        <f t="shared" si="94"/>
        <v>60260</v>
      </c>
      <c r="H33" s="24">
        <f t="shared" si="94"/>
        <v>0</v>
      </c>
      <c r="I33" s="24">
        <f t="shared" si="94"/>
        <v>764409</v>
      </c>
      <c r="J33" s="24">
        <f t="shared" si="94"/>
        <v>420944</v>
      </c>
      <c r="K33" s="24">
        <f t="shared" si="94"/>
        <v>516</v>
      </c>
      <c r="L33" s="24">
        <f t="shared" si="94"/>
        <v>282660</v>
      </c>
      <c r="M33" s="24">
        <f t="shared" si="94"/>
        <v>3375</v>
      </c>
      <c r="N33" s="24">
        <f t="shared" si="94"/>
        <v>26072</v>
      </c>
      <c r="O33" s="24">
        <f t="shared" si="94"/>
        <v>0</v>
      </c>
      <c r="P33" s="24">
        <f t="shared" si="94"/>
        <v>733567</v>
      </c>
      <c r="Q33" s="24">
        <f t="shared" si="94"/>
        <v>434655</v>
      </c>
      <c r="R33" s="24">
        <f t="shared" si="94"/>
        <v>537</v>
      </c>
      <c r="S33" s="24">
        <f t="shared" si="94"/>
        <v>285172</v>
      </c>
      <c r="T33" s="24">
        <f>T7</f>
        <v>3593</v>
      </c>
      <c r="U33" s="24">
        <f t="shared" si="94"/>
        <v>26489</v>
      </c>
      <c r="V33" s="24">
        <f t="shared" si="94"/>
        <v>1</v>
      </c>
      <c r="W33" s="24">
        <f t="shared" si="94"/>
        <v>750447</v>
      </c>
      <c r="X33" s="24">
        <f t="shared" si="94"/>
        <v>438362</v>
      </c>
      <c r="Y33" s="24">
        <f t="shared" si="94"/>
        <v>532</v>
      </c>
      <c r="Z33" s="24">
        <f t="shared" si="94"/>
        <v>294429</v>
      </c>
      <c r="AA33" s="24">
        <f>AA7</f>
        <v>3661</v>
      </c>
      <c r="AB33" s="24">
        <f aca="true" t="shared" si="95" ref="AB33:AG33">AB7</f>
        <v>25093</v>
      </c>
      <c r="AC33" s="24">
        <f t="shared" si="95"/>
        <v>1</v>
      </c>
      <c r="AD33" s="24">
        <f t="shared" si="95"/>
        <v>762078</v>
      </c>
      <c r="AE33" s="24">
        <f t="shared" si="95"/>
        <v>385589</v>
      </c>
      <c r="AF33" s="24">
        <f t="shared" si="95"/>
        <v>553</v>
      </c>
      <c r="AG33" s="24">
        <f t="shared" si="95"/>
        <v>374725</v>
      </c>
      <c r="AH33" s="24">
        <f>AH7</f>
        <v>4068</v>
      </c>
      <c r="AI33" s="24">
        <f aca="true" t="shared" si="96" ref="AI33:AN33">AI7</f>
        <v>23606</v>
      </c>
      <c r="AJ33" s="24">
        <f t="shared" si="96"/>
        <v>1</v>
      </c>
      <c r="AK33" s="24">
        <f t="shared" si="96"/>
        <v>788542</v>
      </c>
      <c r="AL33" s="24">
        <f t="shared" si="96"/>
        <v>323690</v>
      </c>
      <c r="AM33" s="24">
        <f t="shared" si="96"/>
        <v>578</v>
      </c>
      <c r="AN33" s="24">
        <f t="shared" si="96"/>
        <v>427148</v>
      </c>
      <c r="AO33" s="24">
        <f>AO7</f>
        <v>4177</v>
      </c>
      <c r="AP33" s="24">
        <f aca="true" t="shared" si="97" ref="AP33:AU33">AP7</f>
        <v>20325</v>
      </c>
      <c r="AQ33" s="24">
        <f t="shared" si="97"/>
        <v>1</v>
      </c>
      <c r="AR33" s="24">
        <f t="shared" si="97"/>
        <v>775919</v>
      </c>
      <c r="AS33" s="24">
        <f t="shared" si="97"/>
        <v>301194</v>
      </c>
      <c r="AT33" s="24">
        <f t="shared" si="97"/>
        <v>593</v>
      </c>
      <c r="AU33" s="24">
        <f t="shared" si="97"/>
        <v>440905</v>
      </c>
      <c r="AV33" s="24">
        <f>AV7</f>
        <v>4347</v>
      </c>
      <c r="AW33" s="24">
        <f aca="true" t="shared" si="98" ref="AW33:BB33">AW7</f>
        <v>18883</v>
      </c>
      <c r="AX33" s="24">
        <f t="shared" si="98"/>
        <v>1</v>
      </c>
      <c r="AY33" s="24">
        <f t="shared" si="98"/>
        <v>765923</v>
      </c>
      <c r="AZ33" s="24">
        <f t="shared" si="98"/>
        <v>273367</v>
      </c>
      <c r="BA33" s="24">
        <f t="shared" si="98"/>
        <v>621</v>
      </c>
      <c r="BB33" s="24">
        <f t="shared" si="98"/>
        <v>468087</v>
      </c>
      <c r="BC33" s="24">
        <f aca="true" t="shared" si="99" ref="BC33:CO33">BC7</f>
        <v>4523</v>
      </c>
      <c r="BD33" s="24">
        <f t="shared" si="99"/>
        <v>19318</v>
      </c>
      <c r="BE33" s="24">
        <f t="shared" si="99"/>
        <v>1</v>
      </c>
      <c r="BF33" s="24">
        <f t="shared" si="99"/>
        <v>765917</v>
      </c>
      <c r="BG33" s="24">
        <f t="shared" si="99"/>
        <v>252963</v>
      </c>
      <c r="BH33" s="24">
        <f t="shared" si="99"/>
        <v>648</v>
      </c>
      <c r="BI33" s="24">
        <f t="shared" si="99"/>
        <v>488709</v>
      </c>
      <c r="BJ33" s="24">
        <f t="shared" si="99"/>
        <v>4500</v>
      </c>
      <c r="BK33" s="24">
        <f t="shared" si="99"/>
        <v>7615</v>
      </c>
      <c r="BL33" s="24">
        <f t="shared" si="99"/>
        <v>1</v>
      </c>
      <c r="BM33" s="24">
        <f t="shared" si="99"/>
        <v>754436</v>
      </c>
      <c r="BN33" s="24">
        <f t="shared" si="99"/>
        <v>238098</v>
      </c>
      <c r="BO33" s="24">
        <f t="shared" si="99"/>
        <v>712</v>
      </c>
      <c r="BP33" s="24">
        <f t="shared" si="99"/>
        <v>438362</v>
      </c>
      <c r="BQ33" s="24">
        <f t="shared" si="99"/>
        <v>4177</v>
      </c>
      <c r="BR33" s="24">
        <f t="shared" si="99"/>
        <v>7162</v>
      </c>
      <c r="BS33" s="24">
        <f t="shared" si="99"/>
        <v>315</v>
      </c>
      <c r="BT33" s="24">
        <f t="shared" si="99"/>
        <v>688826</v>
      </c>
      <c r="BU33" s="24">
        <f t="shared" si="99"/>
        <v>238153</v>
      </c>
      <c r="BV33" s="24">
        <f t="shared" si="99"/>
        <v>862</v>
      </c>
      <c r="BW33" s="24">
        <f t="shared" si="99"/>
        <v>476374</v>
      </c>
      <c r="BX33" s="24">
        <f t="shared" si="99"/>
        <v>4792</v>
      </c>
      <c r="BY33" s="24">
        <f t="shared" si="99"/>
        <v>6236</v>
      </c>
      <c r="BZ33" s="24">
        <f t="shared" si="99"/>
        <v>320</v>
      </c>
      <c r="CA33" s="24">
        <f t="shared" si="99"/>
        <v>726737</v>
      </c>
      <c r="CB33" s="24">
        <f t="shared" si="99"/>
        <v>232957</v>
      </c>
      <c r="CC33" s="24">
        <f t="shared" si="99"/>
        <v>897</v>
      </c>
      <c r="CD33" s="24">
        <f t="shared" si="99"/>
        <v>506447</v>
      </c>
      <c r="CE33" s="24">
        <f t="shared" si="99"/>
        <v>5682</v>
      </c>
      <c r="CF33" s="24">
        <f t="shared" si="99"/>
        <v>4968</v>
      </c>
      <c r="CG33" s="24">
        <f t="shared" si="99"/>
        <v>20</v>
      </c>
      <c r="CH33" s="24">
        <f t="shared" si="99"/>
        <v>750971</v>
      </c>
      <c r="CI33" s="24">
        <f t="shared" si="99"/>
        <v>240174</v>
      </c>
      <c r="CJ33" s="24">
        <f t="shared" si="99"/>
        <v>975</v>
      </c>
      <c r="CK33" s="24">
        <f t="shared" si="99"/>
        <v>566391</v>
      </c>
      <c r="CL33" s="24">
        <f t="shared" si="99"/>
        <v>6052</v>
      </c>
      <c r="CM33" s="24">
        <f t="shared" si="99"/>
        <v>3897</v>
      </c>
      <c r="CN33" s="24">
        <f t="shared" si="99"/>
        <v>0</v>
      </c>
      <c r="CO33" s="24">
        <f t="shared" si="99"/>
        <v>817489</v>
      </c>
      <c r="CP33" s="24">
        <f aca="true" t="shared" si="100" ref="CP33:CV33">CP7</f>
        <v>232910</v>
      </c>
      <c r="CQ33" s="24">
        <f t="shared" si="100"/>
        <v>1008</v>
      </c>
      <c r="CR33" s="24">
        <f t="shared" si="100"/>
        <v>574904</v>
      </c>
      <c r="CS33" s="24">
        <f t="shared" si="100"/>
        <v>6548</v>
      </c>
      <c r="CT33" s="24">
        <f t="shared" si="100"/>
        <v>3497</v>
      </c>
      <c r="CU33" s="24">
        <f t="shared" si="100"/>
        <v>0</v>
      </c>
      <c r="CV33" s="24">
        <f t="shared" si="100"/>
        <v>818867</v>
      </c>
      <c r="CW33" s="24">
        <f aca="true" t="shared" si="101" ref="CW33:DC33">CW7</f>
        <v>232822</v>
      </c>
      <c r="CX33" s="24">
        <f t="shared" si="101"/>
        <v>1025</v>
      </c>
      <c r="CY33" s="24">
        <f t="shared" si="101"/>
        <v>592287</v>
      </c>
      <c r="CZ33" s="24">
        <f t="shared" si="101"/>
        <v>8677</v>
      </c>
      <c r="DA33" s="24">
        <f t="shared" si="101"/>
        <v>3099</v>
      </c>
      <c r="DB33" s="24">
        <f t="shared" si="101"/>
        <v>0</v>
      </c>
      <c r="DC33" s="24">
        <f t="shared" si="101"/>
        <v>837910</v>
      </c>
      <c r="DD33" s="24">
        <f aca="true" t="shared" si="102" ref="DD33:DJ33">DD7</f>
        <v>231116</v>
      </c>
      <c r="DE33" s="24">
        <f t="shared" si="102"/>
        <v>1016</v>
      </c>
      <c r="DF33" s="24">
        <f t="shared" si="102"/>
        <v>626059</v>
      </c>
      <c r="DG33" s="24">
        <f t="shared" si="102"/>
        <v>10757</v>
      </c>
      <c r="DH33" s="24">
        <f t="shared" si="102"/>
        <v>2861</v>
      </c>
      <c r="DI33" s="24">
        <f t="shared" si="102"/>
        <v>0</v>
      </c>
      <c r="DJ33" s="24">
        <f t="shared" si="102"/>
        <v>871809</v>
      </c>
    </row>
    <row r="34" spans="1:114" ht="15" customHeight="1">
      <c r="A34" s="26">
        <v>2</v>
      </c>
      <c r="B34" s="25" t="str">
        <f>B14</f>
        <v>VISA</v>
      </c>
      <c r="C34" s="24">
        <f>C14</f>
        <v>415991</v>
      </c>
      <c r="D34" s="24">
        <f aca="true" t="shared" si="103" ref="D34:BF34">D14</f>
        <v>3770</v>
      </c>
      <c r="E34" s="24">
        <f t="shared" si="103"/>
        <v>591088</v>
      </c>
      <c r="F34" s="24">
        <f t="shared" si="103"/>
        <v>5002</v>
      </c>
      <c r="G34" s="24">
        <f t="shared" si="103"/>
        <v>21060</v>
      </c>
      <c r="H34" s="24">
        <f t="shared" si="103"/>
        <v>304</v>
      </c>
      <c r="I34" s="24">
        <f t="shared" si="103"/>
        <v>1037215</v>
      </c>
      <c r="J34" s="24">
        <f t="shared" si="103"/>
        <v>409233</v>
      </c>
      <c r="K34" s="24">
        <f t="shared" si="103"/>
        <v>3912</v>
      </c>
      <c r="L34" s="24">
        <f t="shared" si="103"/>
        <v>610146</v>
      </c>
      <c r="M34" s="24">
        <f t="shared" si="103"/>
        <v>5228</v>
      </c>
      <c r="N34" s="24">
        <f t="shared" si="103"/>
        <v>20941</v>
      </c>
      <c r="O34" s="24">
        <f t="shared" si="103"/>
        <v>382</v>
      </c>
      <c r="P34" s="24">
        <f t="shared" si="103"/>
        <v>1049842</v>
      </c>
      <c r="Q34" s="24">
        <f t="shared" si="103"/>
        <v>404580</v>
      </c>
      <c r="R34" s="24">
        <f t="shared" si="103"/>
        <v>4368</v>
      </c>
      <c r="S34" s="24">
        <f t="shared" si="103"/>
        <v>623894</v>
      </c>
      <c r="T34" s="24">
        <f t="shared" si="103"/>
        <v>4951</v>
      </c>
      <c r="U34" s="24">
        <f t="shared" si="103"/>
        <v>23692</v>
      </c>
      <c r="V34" s="24">
        <f t="shared" si="103"/>
        <v>472</v>
      </c>
      <c r="W34" s="24">
        <f t="shared" si="103"/>
        <v>1061957</v>
      </c>
      <c r="X34" s="24">
        <f t="shared" si="103"/>
        <v>383154</v>
      </c>
      <c r="Y34" s="24">
        <f t="shared" si="103"/>
        <v>4468</v>
      </c>
      <c r="Z34" s="24">
        <f t="shared" si="103"/>
        <v>637704</v>
      </c>
      <c r="AA34" s="24">
        <f t="shared" si="103"/>
        <v>5071</v>
      </c>
      <c r="AB34" s="24">
        <f t="shared" si="103"/>
        <v>24739</v>
      </c>
      <c r="AC34" s="24">
        <f t="shared" si="103"/>
        <v>536</v>
      </c>
      <c r="AD34" s="24">
        <f t="shared" si="103"/>
        <v>1055672</v>
      </c>
      <c r="AE34" s="24">
        <f t="shared" si="103"/>
        <v>371525</v>
      </c>
      <c r="AF34" s="24">
        <f t="shared" si="103"/>
        <v>4622</v>
      </c>
      <c r="AG34" s="24">
        <f t="shared" si="103"/>
        <v>657170</v>
      </c>
      <c r="AH34" s="24">
        <f t="shared" si="103"/>
        <v>5250</v>
      </c>
      <c r="AI34" s="24">
        <f t="shared" si="103"/>
        <v>29331</v>
      </c>
      <c r="AJ34" s="24">
        <f t="shared" si="103"/>
        <v>629</v>
      </c>
      <c r="AK34" s="24">
        <f t="shared" si="103"/>
        <v>1068527</v>
      </c>
      <c r="AL34" s="24">
        <f t="shared" si="103"/>
        <v>326443</v>
      </c>
      <c r="AM34" s="24">
        <f t="shared" si="103"/>
        <v>4438</v>
      </c>
      <c r="AN34" s="24">
        <f t="shared" si="103"/>
        <v>730179</v>
      </c>
      <c r="AO34" s="24">
        <f t="shared" si="103"/>
        <v>6283</v>
      </c>
      <c r="AP34" s="24">
        <f t="shared" si="103"/>
        <v>29495</v>
      </c>
      <c r="AQ34" s="24">
        <f t="shared" si="103"/>
        <v>719</v>
      </c>
      <c r="AR34" s="24">
        <f t="shared" si="103"/>
        <v>1097557</v>
      </c>
      <c r="AS34" s="24">
        <f t="shared" si="103"/>
        <v>338074</v>
      </c>
      <c r="AT34" s="24">
        <f t="shared" si="103"/>
        <v>4641</v>
      </c>
      <c r="AU34" s="24">
        <f t="shared" si="103"/>
        <v>758199</v>
      </c>
      <c r="AV34" s="24">
        <f t="shared" si="103"/>
        <v>6960</v>
      </c>
      <c r="AW34" s="24">
        <f t="shared" si="103"/>
        <v>28797</v>
      </c>
      <c r="AX34" s="24">
        <f t="shared" si="103"/>
        <v>821</v>
      </c>
      <c r="AY34" s="24">
        <f t="shared" si="103"/>
        <v>1137492</v>
      </c>
      <c r="AZ34" s="24">
        <f t="shared" si="103"/>
        <v>351625</v>
      </c>
      <c r="BA34" s="24">
        <f t="shared" si="103"/>
        <v>4912</v>
      </c>
      <c r="BB34" s="24">
        <f t="shared" si="103"/>
        <v>791154</v>
      </c>
      <c r="BC34" s="24">
        <f t="shared" si="103"/>
        <v>7310</v>
      </c>
      <c r="BD34" s="24">
        <f t="shared" si="103"/>
        <v>36615</v>
      </c>
      <c r="BE34" s="24">
        <f t="shared" si="103"/>
        <v>895</v>
      </c>
      <c r="BF34" s="24">
        <f t="shared" si="103"/>
        <v>1192511</v>
      </c>
      <c r="BG34" s="24">
        <f aca="true" t="shared" si="104" ref="BG34:CO34">BG14</f>
        <v>386715</v>
      </c>
      <c r="BH34" s="24">
        <f t="shared" si="104"/>
        <v>5519</v>
      </c>
      <c r="BI34" s="24">
        <f t="shared" si="104"/>
        <v>794546</v>
      </c>
      <c r="BJ34" s="24">
        <f t="shared" si="104"/>
        <v>7568</v>
      </c>
      <c r="BK34" s="24">
        <f t="shared" si="104"/>
        <v>36466</v>
      </c>
      <c r="BL34" s="24">
        <f t="shared" si="104"/>
        <v>1035</v>
      </c>
      <c r="BM34" s="24">
        <f t="shared" si="104"/>
        <v>1231849</v>
      </c>
      <c r="BN34" s="24">
        <f t="shared" si="104"/>
        <v>412632</v>
      </c>
      <c r="BO34" s="24">
        <f t="shared" si="104"/>
        <v>5860</v>
      </c>
      <c r="BP34" s="24">
        <f t="shared" si="104"/>
        <v>859634</v>
      </c>
      <c r="BQ34" s="24">
        <f t="shared" si="104"/>
        <v>9639</v>
      </c>
      <c r="BR34" s="24">
        <f t="shared" si="104"/>
        <v>37271</v>
      </c>
      <c r="BS34" s="24">
        <f t="shared" si="104"/>
        <v>1364</v>
      </c>
      <c r="BT34" s="24">
        <f t="shared" si="104"/>
        <v>1326400</v>
      </c>
      <c r="BU34" s="24">
        <f t="shared" si="104"/>
        <v>478695</v>
      </c>
      <c r="BV34" s="24">
        <f t="shared" si="104"/>
        <v>6430</v>
      </c>
      <c r="BW34" s="24">
        <f t="shared" si="104"/>
        <v>887330</v>
      </c>
      <c r="BX34" s="24">
        <f t="shared" si="104"/>
        <v>11367</v>
      </c>
      <c r="BY34" s="24">
        <f t="shared" si="104"/>
        <v>26969</v>
      </c>
      <c r="BZ34" s="24">
        <f t="shared" si="104"/>
        <v>1591</v>
      </c>
      <c r="CA34" s="24">
        <f t="shared" si="104"/>
        <v>1412382</v>
      </c>
      <c r="CB34" s="24">
        <f t="shared" si="104"/>
        <v>534326</v>
      </c>
      <c r="CC34" s="24">
        <f t="shared" si="104"/>
        <v>6888</v>
      </c>
      <c r="CD34" s="24">
        <f t="shared" si="104"/>
        <v>926788</v>
      </c>
      <c r="CE34" s="24">
        <f t="shared" si="104"/>
        <v>12896</v>
      </c>
      <c r="CF34" s="24">
        <f t="shared" si="104"/>
        <v>29012</v>
      </c>
      <c r="CG34" s="24">
        <f t="shared" si="104"/>
        <v>1736</v>
      </c>
      <c r="CH34" s="24">
        <f t="shared" si="104"/>
        <v>1511646</v>
      </c>
      <c r="CI34" s="24">
        <f t="shared" si="104"/>
        <v>549679</v>
      </c>
      <c r="CJ34" s="24">
        <f t="shared" si="104"/>
        <v>7431</v>
      </c>
      <c r="CK34" s="24">
        <f t="shared" si="104"/>
        <v>969169</v>
      </c>
      <c r="CL34" s="24">
        <f t="shared" si="104"/>
        <v>13835</v>
      </c>
      <c r="CM34" s="24">
        <f t="shared" si="104"/>
        <v>30603</v>
      </c>
      <c r="CN34" s="24">
        <f t="shared" si="104"/>
        <v>1833</v>
      </c>
      <c r="CO34" s="24">
        <f t="shared" si="104"/>
        <v>1572550</v>
      </c>
      <c r="CP34" s="24">
        <f aca="true" t="shared" si="105" ref="CP34:CV34">CP14</f>
        <v>567436</v>
      </c>
      <c r="CQ34" s="24">
        <f t="shared" si="105"/>
        <v>7907</v>
      </c>
      <c r="CR34" s="24">
        <f t="shared" si="105"/>
        <v>977316</v>
      </c>
      <c r="CS34" s="24">
        <f t="shared" si="105"/>
        <v>15595</v>
      </c>
      <c r="CT34" s="24">
        <f t="shared" si="105"/>
        <v>31964</v>
      </c>
      <c r="CU34" s="24">
        <f t="shared" si="105"/>
        <v>1938</v>
      </c>
      <c r="CV34" s="24">
        <f t="shared" si="105"/>
        <v>1602156</v>
      </c>
      <c r="CW34" s="24">
        <f aca="true" t="shared" si="106" ref="CW34:DC34">CW14</f>
        <v>589385</v>
      </c>
      <c r="CX34" s="24">
        <f t="shared" si="106"/>
        <v>8461</v>
      </c>
      <c r="CY34" s="24">
        <f t="shared" si="106"/>
        <v>1007045</v>
      </c>
      <c r="CZ34" s="24">
        <f t="shared" si="106"/>
        <v>16964</v>
      </c>
      <c r="DA34" s="24">
        <f t="shared" si="106"/>
        <v>34285</v>
      </c>
      <c r="DB34" s="24">
        <f t="shared" si="106"/>
        <v>1977</v>
      </c>
      <c r="DC34" s="24">
        <f t="shared" si="106"/>
        <v>1658117</v>
      </c>
      <c r="DD34" s="24">
        <f aca="true" t="shared" si="107" ref="DD34:DJ34">DD14</f>
        <v>607323</v>
      </c>
      <c r="DE34" s="24">
        <f t="shared" si="107"/>
        <v>8587</v>
      </c>
      <c r="DF34" s="24">
        <f t="shared" si="107"/>
        <v>1049341</v>
      </c>
      <c r="DG34" s="24">
        <f t="shared" si="107"/>
        <v>18140</v>
      </c>
      <c r="DH34" s="24">
        <f t="shared" si="107"/>
        <v>37946</v>
      </c>
      <c r="DI34" s="24">
        <f t="shared" si="107"/>
        <v>2081</v>
      </c>
      <c r="DJ34" s="24">
        <f t="shared" si="107"/>
        <v>1723418</v>
      </c>
    </row>
    <row r="35" spans="1:114" ht="15" customHeight="1">
      <c r="A35" s="26">
        <v>3</v>
      </c>
      <c r="B35" s="25" t="str">
        <f>B20</f>
        <v>Master Card</v>
      </c>
      <c r="C35" s="24">
        <f>C20</f>
        <v>235763</v>
      </c>
      <c r="D35" s="24">
        <f aca="true" t="shared" si="108" ref="D35:BF35">D20</f>
        <v>2550</v>
      </c>
      <c r="E35" s="24">
        <f t="shared" si="108"/>
        <v>208454</v>
      </c>
      <c r="F35" s="24">
        <f t="shared" si="108"/>
        <v>2812</v>
      </c>
      <c r="G35" s="24">
        <f t="shared" si="108"/>
        <v>164643</v>
      </c>
      <c r="H35" s="24">
        <f t="shared" si="108"/>
        <v>3</v>
      </c>
      <c r="I35" s="24">
        <f t="shared" si="108"/>
        <v>614225</v>
      </c>
      <c r="J35" s="24">
        <f t="shared" si="108"/>
        <v>236469</v>
      </c>
      <c r="K35" s="24">
        <f t="shared" si="108"/>
        <v>2650</v>
      </c>
      <c r="L35" s="24">
        <f t="shared" si="108"/>
        <v>206607</v>
      </c>
      <c r="M35" s="24">
        <f t="shared" si="108"/>
        <v>2896</v>
      </c>
      <c r="N35" s="24">
        <f t="shared" si="108"/>
        <v>170076</v>
      </c>
      <c r="O35" s="24">
        <f t="shared" si="108"/>
        <v>3</v>
      </c>
      <c r="P35" s="24">
        <f t="shared" si="108"/>
        <v>618701</v>
      </c>
      <c r="Q35" s="24">
        <f t="shared" si="108"/>
        <v>248728</v>
      </c>
      <c r="R35" s="24">
        <f t="shared" si="108"/>
        <v>2777</v>
      </c>
      <c r="S35" s="24">
        <f t="shared" si="108"/>
        <v>206089</v>
      </c>
      <c r="T35" s="24">
        <f t="shared" si="108"/>
        <v>3159</v>
      </c>
      <c r="U35" s="24">
        <f t="shared" si="108"/>
        <v>173717</v>
      </c>
      <c r="V35" s="24">
        <f t="shared" si="108"/>
        <v>3</v>
      </c>
      <c r="W35" s="24">
        <f t="shared" si="108"/>
        <v>634473</v>
      </c>
      <c r="X35" s="24">
        <f t="shared" si="108"/>
        <v>248171</v>
      </c>
      <c r="Y35" s="24">
        <f t="shared" si="108"/>
        <v>2752</v>
      </c>
      <c r="Z35" s="24">
        <f t="shared" si="108"/>
        <v>186153</v>
      </c>
      <c r="AA35" s="24">
        <f t="shared" si="108"/>
        <v>3059</v>
      </c>
      <c r="AB35" s="24">
        <f t="shared" si="108"/>
        <v>193995</v>
      </c>
      <c r="AC35" s="24">
        <f t="shared" si="108"/>
        <v>3</v>
      </c>
      <c r="AD35" s="24">
        <f t="shared" si="108"/>
        <v>634133</v>
      </c>
      <c r="AE35" s="24">
        <f t="shared" si="108"/>
        <v>248353</v>
      </c>
      <c r="AF35" s="24">
        <f t="shared" si="108"/>
        <v>2819</v>
      </c>
      <c r="AG35" s="24">
        <f t="shared" si="108"/>
        <v>207907</v>
      </c>
      <c r="AH35" s="24">
        <f t="shared" si="108"/>
        <v>3157</v>
      </c>
      <c r="AI35" s="24">
        <f t="shared" si="108"/>
        <v>183102</v>
      </c>
      <c r="AJ35" s="24">
        <f t="shared" si="108"/>
        <v>3</v>
      </c>
      <c r="AK35" s="24">
        <f t="shared" si="108"/>
        <v>645341</v>
      </c>
      <c r="AL35" s="24">
        <f t="shared" si="108"/>
        <v>187154</v>
      </c>
      <c r="AM35" s="24">
        <f t="shared" si="108"/>
        <v>2731</v>
      </c>
      <c r="AN35" s="24">
        <f t="shared" si="108"/>
        <v>278940</v>
      </c>
      <c r="AO35" s="24">
        <f t="shared" si="108"/>
        <v>3321</v>
      </c>
      <c r="AP35" s="24">
        <f t="shared" si="108"/>
        <v>184061</v>
      </c>
      <c r="AQ35" s="24">
        <f t="shared" si="108"/>
        <v>1</v>
      </c>
      <c r="AR35" s="24">
        <f t="shared" si="108"/>
        <v>656208</v>
      </c>
      <c r="AS35" s="24">
        <f t="shared" si="108"/>
        <v>195343</v>
      </c>
      <c r="AT35" s="24">
        <f t="shared" si="108"/>
        <v>2964</v>
      </c>
      <c r="AU35" s="24">
        <f t="shared" si="108"/>
        <v>285421</v>
      </c>
      <c r="AV35" s="24">
        <f t="shared" si="108"/>
        <v>3244</v>
      </c>
      <c r="AW35" s="24">
        <f t="shared" si="108"/>
        <v>184230</v>
      </c>
      <c r="AX35" s="24">
        <f t="shared" si="108"/>
        <v>1</v>
      </c>
      <c r="AY35" s="24">
        <f t="shared" si="108"/>
        <v>671203</v>
      </c>
      <c r="AZ35" s="24">
        <f t="shared" si="108"/>
        <v>198516</v>
      </c>
      <c r="BA35" s="24">
        <f t="shared" si="108"/>
        <v>3050</v>
      </c>
      <c r="BB35" s="24">
        <f t="shared" si="108"/>
        <v>437112</v>
      </c>
      <c r="BC35" s="24">
        <f t="shared" si="108"/>
        <v>3487</v>
      </c>
      <c r="BD35" s="24">
        <f t="shared" si="108"/>
        <v>57122</v>
      </c>
      <c r="BE35" s="24">
        <f t="shared" si="108"/>
        <v>2</v>
      </c>
      <c r="BF35" s="24">
        <f t="shared" si="108"/>
        <v>699289</v>
      </c>
      <c r="BG35" s="24">
        <f aca="true" t="shared" si="109" ref="BG35:CO35">BG20</f>
        <v>213058</v>
      </c>
      <c r="BH35" s="24">
        <f t="shared" si="109"/>
        <v>3302</v>
      </c>
      <c r="BI35" s="24">
        <f t="shared" si="109"/>
        <v>424520</v>
      </c>
      <c r="BJ35" s="24">
        <f t="shared" si="109"/>
        <v>3904</v>
      </c>
      <c r="BK35" s="24">
        <f t="shared" si="109"/>
        <v>56022</v>
      </c>
      <c r="BL35" s="24">
        <f t="shared" si="109"/>
        <v>3</v>
      </c>
      <c r="BM35" s="24">
        <f t="shared" si="109"/>
        <v>700809</v>
      </c>
      <c r="BN35" s="24">
        <f t="shared" si="109"/>
        <v>222795</v>
      </c>
      <c r="BO35" s="24">
        <f t="shared" si="109"/>
        <v>3472</v>
      </c>
      <c r="BP35" s="24">
        <f t="shared" si="109"/>
        <v>431167</v>
      </c>
      <c r="BQ35" s="24">
        <f t="shared" si="109"/>
        <v>4306</v>
      </c>
      <c r="BR35" s="24">
        <f t="shared" si="109"/>
        <v>49749</v>
      </c>
      <c r="BS35" s="24">
        <f t="shared" si="109"/>
        <v>3</v>
      </c>
      <c r="BT35" s="24">
        <f t="shared" si="109"/>
        <v>711492</v>
      </c>
      <c r="BU35" s="24">
        <f t="shared" si="109"/>
        <v>258011</v>
      </c>
      <c r="BV35" s="24">
        <f t="shared" si="109"/>
        <v>3764</v>
      </c>
      <c r="BW35" s="24">
        <f t="shared" si="109"/>
        <v>436609</v>
      </c>
      <c r="BX35" s="24">
        <f t="shared" si="109"/>
        <v>5423</v>
      </c>
      <c r="BY35" s="24">
        <f t="shared" si="109"/>
        <v>29810</v>
      </c>
      <c r="BZ35" s="24">
        <f t="shared" si="109"/>
        <v>23</v>
      </c>
      <c r="CA35" s="24">
        <f t="shared" si="109"/>
        <v>733640</v>
      </c>
      <c r="CB35" s="24">
        <f t="shared" si="109"/>
        <v>258475</v>
      </c>
      <c r="CC35" s="24">
        <f t="shared" si="109"/>
        <v>3853</v>
      </c>
      <c r="CD35" s="24">
        <f t="shared" si="109"/>
        <v>440116</v>
      </c>
      <c r="CE35" s="24">
        <f t="shared" si="109"/>
        <v>6062</v>
      </c>
      <c r="CF35" s="24">
        <f t="shared" si="109"/>
        <v>28503</v>
      </c>
      <c r="CG35" s="24">
        <f t="shared" si="109"/>
        <v>3</v>
      </c>
      <c r="CH35" s="24">
        <f t="shared" si="109"/>
        <v>737012</v>
      </c>
      <c r="CI35" s="24">
        <f t="shared" si="109"/>
        <v>271000</v>
      </c>
      <c r="CJ35" s="24">
        <f t="shared" si="109"/>
        <v>3961</v>
      </c>
      <c r="CK35" s="24">
        <f t="shared" si="109"/>
        <v>453666</v>
      </c>
      <c r="CL35" s="24">
        <f t="shared" si="109"/>
        <v>7486</v>
      </c>
      <c r="CM35" s="24">
        <f t="shared" si="109"/>
        <v>26952</v>
      </c>
      <c r="CN35" s="24">
        <f t="shared" si="109"/>
        <v>0</v>
      </c>
      <c r="CO35" s="24">
        <f t="shared" si="109"/>
        <v>763065</v>
      </c>
      <c r="CP35" s="24">
        <f aca="true" t="shared" si="110" ref="CP35:CV35">CP20</f>
        <v>294637</v>
      </c>
      <c r="CQ35" s="24">
        <f t="shared" si="110"/>
        <v>4145</v>
      </c>
      <c r="CR35" s="24">
        <f t="shared" si="110"/>
        <v>486696</v>
      </c>
      <c r="CS35" s="24">
        <f t="shared" si="110"/>
        <v>8150</v>
      </c>
      <c r="CT35" s="24">
        <f t="shared" si="110"/>
        <v>25684</v>
      </c>
      <c r="CU35" s="24">
        <f t="shared" si="110"/>
        <v>0</v>
      </c>
      <c r="CV35" s="24">
        <f t="shared" si="110"/>
        <v>819312</v>
      </c>
      <c r="CW35" s="24">
        <f aca="true" t="shared" si="111" ref="CW35:DC35">CW20</f>
        <v>314919</v>
      </c>
      <c r="CX35" s="24">
        <f t="shared" si="111"/>
        <v>4092</v>
      </c>
      <c r="CY35" s="24">
        <f t="shared" si="111"/>
        <v>499016</v>
      </c>
      <c r="CZ35" s="24">
        <f t="shared" si="111"/>
        <v>8672</v>
      </c>
      <c r="DA35" s="24">
        <f t="shared" si="111"/>
        <v>24170</v>
      </c>
      <c r="DB35" s="24">
        <f t="shared" si="111"/>
        <v>0</v>
      </c>
      <c r="DC35" s="24">
        <f t="shared" si="111"/>
        <v>850869</v>
      </c>
      <c r="DD35" s="24">
        <f aca="true" t="shared" si="112" ref="DD35:DJ35">DD20</f>
        <v>334548</v>
      </c>
      <c r="DE35" s="24">
        <f t="shared" si="112"/>
        <v>4353</v>
      </c>
      <c r="DF35" s="24">
        <f t="shared" si="112"/>
        <v>508017</v>
      </c>
      <c r="DG35" s="24">
        <f t="shared" si="112"/>
        <v>8966</v>
      </c>
      <c r="DH35" s="24">
        <f t="shared" si="112"/>
        <v>22117</v>
      </c>
      <c r="DI35" s="24">
        <f t="shared" si="112"/>
        <v>0</v>
      </c>
      <c r="DJ35" s="24">
        <f t="shared" si="112"/>
        <v>878001</v>
      </c>
    </row>
    <row r="36" spans="1:114" ht="15" customHeight="1">
      <c r="A36" s="26">
        <v>4</v>
      </c>
      <c r="B36" s="25" t="str">
        <f>B26</f>
        <v> Այլ քարտեր</v>
      </c>
      <c r="C36" s="24">
        <f>C26</f>
        <v>11649</v>
      </c>
      <c r="D36" s="24">
        <f aca="true" t="shared" si="113" ref="D36:BF36">D26</f>
        <v>4</v>
      </c>
      <c r="E36" s="24">
        <f t="shared" si="113"/>
        <v>32782</v>
      </c>
      <c r="F36" s="24">
        <f t="shared" si="113"/>
        <v>46</v>
      </c>
      <c r="G36" s="24">
        <f t="shared" si="113"/>
        <v>3</v>
      </c>
      <c r="H36" s="24">
        <f>H26</f>
        <v>0</v>
      </c>
      <c r="I36" s="24">
        <f t="shared" si="113"/>
        <v>44484</v>
      </c>
      <c r="J36" s="24">
        <f t="shared" si="113"/>
        <v>10981</v>
      </c>
      <c r="K36" s="24">
        <f t="shared" si="113"/>
        <v>4</v>
      </c>
      <c r="L36" s="24">
        <f t="shared" si="113"/>
        <v>32685</v>
      </c>
      <c r="M36" s="24">
        <f t="shared" si="113"/>
        <v>45</v>
      </c>
      <c r="N36" s="24">
        <f t="shared" si="113"/>
        <v>2</v>
      </c>
      <c r="O36" s="24">
        <f t="shared" si="113"/>
        <v>0</v>
      </c>
      <c r="P36" s="24">
        <f t="shared" si="113"/>
        <v>43717</v>
      </c>
      <c r="Q36" s="24">
        <f t="shared" si="113"/>
        <v>9535</v>
      </c>
      <c r="R36" s="24">
        <f t="shared" si="113"/>
        <v>6</v>
      </c>
      <c r="S36" s="24">
        <f t="shared" si="113"/>
        <v>33820</v>
      </c>
      <c r="T36" s="24">
        <f t="shared" si="113"/>
        <v>43</v>
      </c>
      <c r="U36" s="24">
        <f t="shared" si="113"/>
        <v>0</v>
      </c>
      <c r="V36" s="24">
        <f t="shared" si="113"/>
        <v>0</v>
      </c>
      <c r="W36" s="24">
        <f t="shared" si="113"/>
        <v>43404</v>
      </c>
      <c r="X36" s="24">
        <f t="shared" si="113"/>
        <v>9359</v>
      </c>
      <c r="Y36" s="24">
        <f t="shared" si="113"/>
        <v>6</v>
      </c>
      <c r="Z36" s="24">
        <f t="shared" si="113"/>
        <v>35304</v>
      </c>
      <c r="AA36" s="24">
        <f t="shared" si="113"/>
        <v>43</v>
      </c>
      <c r="AB36" s="24">
        <f t="shared" si="113"/>
        <v>0</v>
      </c>
      <c r="AC36" s="24">
        <f t="shared" si="113"/>
        <v>0</v>
      </c>
      <c r="AD36" s="24">
        <f t="shared" si="113"/>
        <v>44712</v>
      </c>
      <c r="AE36" s="24">
        <f t="shared" si="113"/>
        <v>9205</v>
      </c>
      <c r="AF36" s="24">
        <f t="shared" si="113"/>
        <v>6</v>
      </c>
      <c r="AG36" s="24">
        <f t="shared" si="113"/>
        <v>35850</v>
      </c>
      <c r="AH36" s="24">
        <f t="shared" si="113"/>
        <v>42</v>
      </c>
      <c r="AI36" s="24">
        <f t="shared" si="113"/>
        <v>0</v>
      </c>
      <c r="AJ36" s="24">
        <f t="shared" si="113"/>
        <v>0</v>
      </c>
      <c r="AK36" s="24">
        <f t="shared" si="113"/>
        <v>45103</v>
      </c>
      <c r="AL36" s="24">
        <f t="shared" si="113"/>
        <v>8894</v>
      </c>
      <c r="AM36" s="24">
        <f t="shared" si="113"/>
        <v>6</v>
      </c>
      <c r="AN36" s="24">
        <f t="shared" si="113"/>
        <v>38311</v>
      </c>
      <c r="AO36" s="24">
        <f t="shared" si="113"/>
        <v>42</v>
      </c>
      <c r="AP36" s="24">
        <f t="shared" si="113"/>
        <v>0</v>
      </c>
      <c r="AQ36" s="24">
        <f t="shared" si="113"/>
        <v>0</v>
      </c>
      <c r="AR36" s="24">
        <f t="shared" si="113"/>
        <v>47253</v>
      </c>
      <c r="AS36" s="24">
        <f t="shared" si="113"/>
        <v>8866</v>
      </c>
      <c r="AT36" s="24">
        <f t="shared" si="113"/>
        <v>7</v>
      </c>
      <c r="AU36" s="24">
        <f t="shared" si="113"/>
        <v>37494</v>
      </c>
      <c r="AV36" s="24">
        <f t="shared" si="113"/>
        <v>40</v>
      </c>
      <c r="AW36" s="24">
        <f t="shared" si="113"/>
        <v>0</v>
      </c>
      <c r="AX36" s="24">
        <f t="shared" si="113"/>
        <v>0</v>
      </c>
      <c r="AY36" s="24">
        <f t="shared" si="113"/>
        <v>46407</v>
      </c>
      <c r="AZ36" s="24">
        <f t="shared" si="113"/>
        <v>8738</v>
      </c>
      <c r="BA36" s="24">
        <f t="shared" si="113"/>
        <v>7</v>
      </c>
      <c r="BB36" s="24">
        <f t="shared" si="113"/>
        <v>36155</v>
      </c>
      <c r="BC36" s="24">
        <f t="shared" si="113"/>
        <v>40</v>
      </c>
      <c r="BD36" s="24">
        <f t="shared" si="113"/>
        <v>0</v>
      </c>
      <c r="BE36" s="24">
        <f t="shared" si="113"/>
        <v>0</v>
      </c>
      <c r="BF36" s="24">
        <f t="shared" si="113"/>
        <v>44940</v>
      </c>
      <c r="BG36" s="24">
        <f aca="true" t="shared" si="114" ref="BG36:CO36">BG26</f>
        <v>8662</v>
      </c>
      <c r="BH36" s="24">
        <f t="shared" si="114"/>
        <v>7</v>
      </c>
      <c r="BI36" s="24">
        <f t="shared" si="114"/>
        <v>35045</v>
      </c>
      <c r="BJ36" s="24">
        <f t="shared" si="114"/>
        <v>40</v>
      </c>
      <c r="BK36" s="24">
        <f t="shared" si="114"/>
        <v>0</v>
      </c>
      <c r="BL36" s="24">
        <f t="shared" si="114"/>
        <v>0</v>
      </c>
      <c r="BM36" s="24">
        <f t="shared" si="114"/>
        <v>43754</v>
      </c>
      <c r="BN36" s="24">
        <f t="shared" si="114"/>
        <v>8739</v>
      </c>
      <c r="BO36" s="24">
        <f t="shared" si="114"/>
        <v>7</v>
      </c>
      <c r="BP36" s="24">
        <f t="shared" si="114"/>
        <v>59171</v>
      </c>
      <c r="BQ36" s="24">
        <f t="shared" si="114"/>
        <v>40</v>
      </c>
      <c r="BR36" s="24">
        <f t="shared" si="114"/>
        <v>3561</v>
      </c>
      <c r="BS36" s="24">
        <f t="shared" si="114"/>
        <v>0</v>
      </c>
      <c r="BT36" s="24">
        <f t="shared" si="114"/>
        <v>71518</v>
      </c>
      <c r="BU36" s="24">
        <f t="shared" si="114"/>
        <v>24279</v>
      </c>
      <c r="BV36" s="24">
        <f t="shared" si="114"/>
        <v>7</v>
      </c>
      <c r="BW36" s="24">
        <f t="shared" si="114"/>
        <v>150723</v>
      </c>
      <c r="BX36" s="24">
        <f t="shared" si="114"/>
        <v>39</v>
      </c>
      <c r="BY36" s="24">
        <f t="shared" si="114"/>
        <v>115</v>
      </c>
      <c r="BZ36" s="24">
        <f t="shared" si="114"/>
        <v>0</v>
      </c>
      <c r="CA36" s="24">
        <f t="shared" si="114"/>
        <v>175163</v>
      </c>
      <c r="CB36" s="24">
        <f t="shared" si="114"/>
        <v>24596</v>
      </c>
      <c r="CC36" s="24">
        <f t="shared" si="114"/>
        <v>7</v>
      </c>
      <c r="CD36" s="24">
        <f t="shared" si="114"/>
        <v>159218</v>
      </c>
      <c r="CE36" s="24">
        <f t="shared" si="114"/>
        <v>39</v>
      </c>
      <c r="CF36" s="24">
        <f t="shared" si="114"/>
        <v>0</v>
      </c>
      <c r="CG36" s="24">
        <f t="shared" si="114"/>
        <v>0</v>
      </c>
      <c r="CH36" s="24">
        <f t="shared" si="114"/>
        <v>183860</v>
      </c>
      <c r="CI36" s="24">
        <f t="shared" si="114"/>
        <v>24174</v>
      </c>
      <c r="CJ36" s="24">
        <f t="shared" si="114"/>
        <v>7</v>
      </c>
      <c r="CK36" s="24">
        <f t="shared" si="114"/>
        <v>187411</v>
      </c>
      <c r="CL36" s="24">
        <f t="shared" si="114"/>
        <v>70</v>
      </c>
      <c r="CM36" s="24">
        <f t="shared" si="114"/>
        <v>144</v>
      </c>
      <c r="CN36" s="24">
        <f t="shared" si="114"/>
        <v>0</v>
      </c>
      <c r="CO36" s="24">
        <f t="shared" si="114"/>
        <v>211806</v>
      </c>
      <c r="CP36" s="24">
        <f aca="true" t="shared" si="115" ref="CP36:CV36">CP26</f>
        <v>24468</v>
      </c>
      <c r="CQ36" s="24">
        <f t="shared" si="115"/>
        <v>7</v>
      </c>
      <c r="CR36" s="24">
        <f t="shared" si="115"/>
        <v>195365</v>
      </c>
      <c r="CS36" s="24">
        <f t="shared" si="115"/>
        <v>97</v>
      </c>
      <c r="CT36" s="24">
        <f t="shared" si="115"/>
        <v>156</v>
      </c>
      <c r="CU36" s="24">
        <f t="shared" si="115"/>
        <v>0</v>
      </c>
      <c r="CV36" s="24">
        <f t="shared" si="115"/>
        <v>220093</v>
      </c>
      <c r="CW36" s="24">
        <f aca="true" t="shared" si="116" ref="CW36:DC36">CW26</f>
        <v>24745</v>
      </c>
      <c r="CX36" s="24">
        <f t="shared" si="116"/>
        <v>7</v>
      </c>
      <c r="CY36" s="24">
        <f t="shared" si="116"/>
        <v>206520</v>
      </c>
      <c r="CZ36" s="24">
        <f t="shared" si="116"/>
        <v>128</v>
      </c>
      <c r="DA36" s="24">
        <f t="shared" si="116"/>
        <v>154</v>
      </c>
      <c r="DB36" s="24">
        <f t="shared" si="116"/>
        <v>0</v>
      </c>
      <c r="DC36" s="24">
        <f t="shared" si="116"/>
        <v>231554</v>
      </c>
      <c r="DD36" s="24">
        <f aca="true" t="shared" si="117" ref="DD36:DJ36">DD26</f>
        <v>25193</v>
      </c>
      <c r="DE36" s="24">
        <f t="shared" si="117"/>
        <v>8</v>
      </c>
      <c r="DF36" s="24">
        <f t="shared" si="117"/>
        <v>223283</v>
      </c>
      <c r="DG36" s="24">
        <f t="shared" si="117"/>
        <v>161</v>
      </c>
      <c r="DH36" s="24">
        <f t="shared" si="117"/>
        <v>179</v>
      </c>
      <c r="DI36" s="24">
        <f t="shared" si="117"/>
        <v>0</v>
      </c>
      <c r="DJ36" s="24">
        <f t="shared" si="117"/>
        <v>248824</v>
      </c>
    </row>
  </sheetData>
  <sheetProtection password="D13C" sheet="1"/>
  <mergeCells count="82">
    <mergeCell ref="CB4:CH4"/>
    <mergeCell ref="CB5:CC5"/>
    <mergeCell ref="CD5:CE5"/>
    <mergeCell ref="CF5:CG5"/>
    <mergeCell ref="CH5:CH6"/>
    <mergeCell ref="CP4:CV4"/>
    <mergeCell ref="CP5:CQ5"/>
    <mergeCell ref="CR5:CS5"/>
    <mergeCell ref="CT5:CU5"/>
    <mergeCell ref="CV5:CV6"/>
    <mergeCell ref="AE4:AK4"/>
    <mergeCell ref="B2:B4"/>
    <mergeCell ref="C4:I4"/>
    <mergeCell ref="J4:P4"/>
    <mergeCell ref="Q4:W4"/>
    <mergeCell ref="X4:AD4"/>
    <mergeCell ref="AL4:AR4"/>
    <mergeCell ref="AS4:AY4"/>
    <mergeCell ref="AZ4:BF4"/>
    <mergeCell ref="BG4:BM4"/>
    <mergeCell ref="BN4:BT4"/>
    <mergeCell ref="C5:D5"/>
    <mergeCell ref="E5:F5"/>
    <mergeCell ref="G5:H5"/>
    <mergeCell ref="I5:I6"/>
    <mergeCell ref="J5:K5"/>
    <mergeCell ref="L5:M5"/>
    <mergeCell ref="N5:O5"/>
    <mergeCell ref="P5:P6"/>
    <mergeCell ref="Q5:R5"/>
    <mergeCell ref="S5:T5"/>
    <mergeCell ref="U5:V5"/>
    <mergeCell ref="BI5:BJ5"/>
    <mergeCell ref="AE5:AF5"/>
    <mergeCell ref="AK5:AK6"/>
    <mergeCell ref="BK5:BL5"/>
    <mergeCell ref="AR5:AR6"/>
    <mergeCell ref="AS5:AT5"/>
    <mergeCell ref="AU5:AV5"/>
    <mergeCell ref="AW5:AX5"/>
    <mergeCell ref="AY5:AY6"/>
    <mergeCell ref="AZ5:BA5"/>
    <mergeCell ref="AG5:AH5"/>
    <mergeCell ref="AI5:AJ5"/>
    <mergeCell ref="BM5:BM6"/>
    <mergeCell ref="BN5:BO5"/>
    <mergeCell ref="BP5:BQ5"/>
    <mergeCell ref="W5:W6"/>
    <mergeCell ref="X5:Y5"/>
    <mergeCell ref="Z5:AA5"/>
    <mergeCell ref="AB5:AC5"/>
    <mergeCell ref="AD5:AD6"/>
    <mergeCell ref="BR5:BS5"/>
    <mergeCell ref="BT5:BT6"/>
    <mergeCell ref="A32:B32"/>
    <mergeCell ref="BB5:BC5"/>
    <mergeCell ref="BD5:BE5"/>
    <mergeCell ref="BF5:BF6"/>
    <mergeCell ref="BG5:BH5"/>
    <mergeCell ref="AL5:AM5"/>
    <mergeCell ref="AN5:AO5"/>
    <mergeCell ref="AP5:AQ5"/>
    <mergeCell ref="CI4:CO4"/>
    <mergeCell ref="CI5:CJ5"/>
    <mergeCell ref="CK5:CL5"/>
    <mergeCell ref="CM5:CN5"/>
    <mergeCell ref="CO5:CO6"/>
    <mergeCell ref="BU4:CA4"/>
    <mergeCell ref="BU5:BV5"/>
    <mergeCell ref="BW5:BX5"/>
    <mergeCell ref="BY5:BZ5"/>
    <mergeCell ref="CA5:CA6"/>
    <mergeCell ref="DD4:DJ4"/>
    <mergeCell ref="DD5:DE5"/>
    <mergeCell ref="DF5:DG5"/>
    <mergeCell ref="DH5:DI5"/>
    <mergeCell ref="DJ5:DJ6"/>
    <mergeCell ref="CW4:DC4"/>
    <mergeCell ref="CW5:CX5"/>
    <mergeCell ref="CY5:CZ5"/>
    <mergeCell ref="DA5:DB5"/>
    <mergeCell ref="DC5:DC6"/>
  </mergeCells>
  <printOptions/>
  <pageMargins left="0.7" right="0.7" top="0.75" bottom="0.75" header="0.3" footer="0.3"/>
  <pageSetup fitToWidth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Անահիտ Անանյան</dc:creator>
  <cp:keywords/>
  <dc:description/>
  <cp:lastModifiedBy>Նարա Անտոնյան</cp:lastModifiedBy>
  <cp:lastPrinted>2021-04-16T07:05:04Z</cp:lastPrinted>
  <dcterms:created xsi:type="dcterms:W3CDTF">2020-04-20T12:35:03Z</dcterms:created>
  <dcterms:modified xsi:type="dcterms:W3CDTF">2024-02-05T12:27:57Z</dcterms:modified>
  <cp:category/>
  <cp:version/>
  <cp:contentType/>
  <cp:contentStatus/>
</cp:coreProperties>
</file>