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badom\STATISTICS\FOR ALL\_INTERNET-databank\_DAILY_new\"/>
    </mc:Choice>
  </mc:AlternateContent>
  <xr:revisionPtr revIDLastSave="0" documentId="13_ncr:1_{95AFD463-9923-4928-99A5-EF871CED42D7}" xr6:coauthVersionLast="47" xr6:coauthVersionMax="47" xr10:uidLastSave="{00000000-0000-0000-0000-000000000000}"/>
  <bookViews>
    <workbookView xWindow="-108" yWindow="-108" windowWidth="23256" windowHeight="12576" xr2:uid="{00000000-000D-0000-FFFF-FFFF00000000}"/>
  </bookViews>
  <sheets>
    <sheet name="6.6-Forex (Բանկ+ՎԿ)" sheetId="1" r:id="rId1"/>
    <sheet name="6.6-Forex (Բանկեր)" sheetId="2" r:id="rId2"/>
    <sheet name="6.17-Forex (ՎԿ)" sheetId="4" r:id="rId3"/>
    <sheet name="6.18-Forex_Change" sheetId="6" r:id="rId4"/>
    <sheet name="6.19-Forward" sheetId="5"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A">#REF!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'[1]Output to Team'!#REF!</definedName>
    <definedName name="\R">#REF!</definedName>
    <definedName name="\S">#REF!</definedName>
    <definedName name="\T">#REF!</definedName>
    <definedName name="\X">#REF!</definedName>
    <definedName name="\Y">'[1]Output to Team'!#REF!</definedName>
    <definedName name="\Z">'[1]Output to Team'!#REF!</definedName>
    <definedName name="__123Graph_A" hidden="1">[2]PRIVATE_OLD!$E$13:$E$49</definedName>
    <definedName name="__123Graph_ADEFINITION">[3]NBM!#REF!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[5]FITB_all!#REF!</definedName>
    <definedName name="__123Graph_BDEFINITION">[3]NBM!#REF!</definedName>
    <definedName name="__123Graph_BDEFINITION2">[3]NBM!#REF!</definedName>
    <definedName name="__123Graph_BERDOLLAR" hidden="1">'[4]ex rate'!$F$36:$AM$36</definedName>
    <definedName name="__123Graph_BERRUBLE" hidden="1">'[4]ex rate'!$F$37:$AM$37</definedName>
    <definedName name="__123Graph_BFITB2">[5]FITB_all!#REF!</definedName>
    <definedName name="__123Graph_BFITB3">[5]FITB_all!#REF!</definedName>
    <definedName name="__123Graph_BGDP">'[6]Quarterly Program'!#REF!</definedName>
    <definedName name="__123Graph_BMONEY">'[6]Quarterly Program'!#REF!</definedName>
    <definedName name="__123Graph_BREALRATE" hidden="1">'[4]ex rate'!$F$37:$AU$37</definedName>
    <definedName name="__123Graph_BRUBRATE" hidden="1">'[4]ex rate'!$K$31:$AN$31</definedName>
    <definedName name="__123Graph_BTBILL2">[5]FITB_all!#REF!</definedName>
    <definedName name="__123Graph_BUSRATE" hidden="1">'[4]ex rate'!$K$30:$AN$30</definedName>
    <definedName name="__123Graph_C">[7]PEF!#REF!</definedName>
    <definedName name="__123Graph_CDEFINITION2">[8]NBM!#REF!</definedName>
    <definedName name="__123Graph_D">[7]PEF!#REF!</definedName>
    <definedName name="__123Graph_DDEFINITION2">[8]NBM!#REF!</definedName>
    <definedName name="__123Graph_E">[7]PEF!#REF!</definedName>
    <definedName name="__123Graph_F">[7]PEF!#REF!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7__123Graph_XREALEX_WAGE" hidden="1">[10]PRIVATE!#REF!</definedName>
    <definedName name="_8F17_Attr_Indvƒ__00000000">#REF!</definedName>
    <definedName name="_Fill" hidden="1">#REF!</definedName>
    <definedName name="_Key1" hidden="1">[10]PRIVATE!#REF!</definedName>
    <definedName name="_Key2" hidden="1">[10]PRIVATE!#REF!</definedName>
    <definedName name="_Order1" hidden="1">255</definedName>
    <definedName name="_Order2" hidden="1">0</definedName>
    <definedName name="_Parse_In"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[11]EU2Dbase!#REF!</definedName>
    <definedName name="_UKR2">[11]EU2Dbase!#REF!</definedName>
    <definedName name="a">#REF!</definedName>
    <definedName name="aaa" hidden="1">[12]PEF!#REF!</definedName>
    <definedName name="aaaaaaa">#REF!</definedName>
    <definedName name="AMPO5">"Gráfico 8"</definedName>
    <definedName name="anna">'[13]Issue of Tbill'!#REF!</definedName>
    <definedName name="Annualized">#REF!</definedName>
    <definedName name="Armenia__Deposit_Money_Banks_Detailed_Balance_Sheet">#REF!</definedName>
    <definedName name="Armenia__Deposit_Money_Banks_Summary_Analytical_Presentation">#REF!</definedName>
    <definedName name="Armenia__Monetary_Authorities_Summary_Analytical_Presentation">#REF!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'[17]weo-real'!#REF!</definedName>
    <definedName name="CHK5.1">#REF!</definedName>
    <definedName name="CLAIMS_ON_LOCAL_GOVERNMENTS">'[18]10-manth'!#REF!</definedName>
    <definedName name="CONVSURVEY">#REF!</definedName>
    <definedName name="count">#REF!</definedName>
    <definedName name="CPV">#REF!</definedName>
    <definedName name="_xlnm.Criteria">#REF!</definedName>
    <definedName name="CROWDOUT">#REF!</definedName>
    <definedName name="CUADRO_10.3.1">'[19]fondo promedio'!$A$36:$L$74</definedName>
    <definedName name="CUADRO_N__4.1.3">#REF!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#REF!</definedName>
    <definedName name="Date">[21]²OÖAÖ!$H$1</definedName>
    <definedName name="Date1">#REF!</definedName>
    <definedName name="Date2">#REF!</definedName>
    <definedName name="DATES_M">#REF!</definedName>
    <definedName name="DATESA">[11]EU2Dbase!#REF!</definedName>
    <definedName name="DATESM">[11]EU2Dbase!#REF!</definedName>
    <definedName name="DATESQ">[11]EU2Dbase!#REF!</definedName>
    <definedName name="dddd">#REF!</definedName>
    <definedName name="Debt_Ind">[22]Debt_Total!#REF!</definedName>
    <definedName name="DebtCG">'[23]Fis-Debt'!#REF!</definedName>
    <definedName name="DebtGG">#REF!</definedName>
    <definedName name="deed" hidden="1">{"TRADE_COMP",#N/A,FALSE,"TAB23APP";"BOP",#N/A,FALSE,"TAB6";"DOT",#N/A,FALSE,"TAB24APP";"EXTDEBT",#N/A,FALSE,"TAB25APP"}</definedName>
    <definedName name="DEMAND_DEPOSITS_banks">'[18]10-manth'!#REF!</definedName>
    <definedName name="DEPO">#REF!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[15]Q6!#REF!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#REF!</definedName>
    <definedName name="fg" hidden="1">{"TRADE_COMP",#N/A,FALSE,"TAB23APP";"BOP",#N/A,FALSE,"TAB6";"DOT",#N/A,FALSE,"TAB24APP";"EXTDEBT",#N/A,FALSE,"TAB25APP"}</definedName>
    <definedName name="fgfg">#REF!</definedName>
    <definedName name="files">#REF!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#REF!</definedName>
    <definedName name="GRAPHS">#REF!</definedName>
    <definedName name="HBranches">#REF!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#REF!</definedName>
    <definedName name="LABORMKT">[2]LABORMKT_OLD!$A$1:$O$39</definedName>
    <definedName name="LAST">[28]DOC!$C$8</definedName>
    <definedName name="LEND">#REF!</definedName>
    <definedName name="LIABILITIES">'[29]CBA bal.sheet 00 (July-Dec)'!#REF!</definedName>
    <definedName name="ll">#REF!</definedName>
    <definedName name="lll">#REF!</definedName>
    <definedName name="loa">'[13]Issue of Tbill'!#REF!</definedName>
    <definedName name="loans1">'[13]Issue of Tbill'!#REF!</definedName>
    <definedName name="Loansagu">'[30]Issue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'[17]weo-real'!#REF!</definedName>
    <definedName name="MCV_T">#REF!</definedName>
    <definedName name="medterm">#REF!</definedName>
    <definedName name="mm">#REF!</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[32]BM!#REF!</definedName>
    <definedName name="MS">#REF!</definedName>
    <definedName name="N_7">[33]²Øöàö!#REF!</definedName>
    <definedName name="name">#REF!</definedName>
    <definedName name="NAMES_M">[28]EDSS_M!$B$12:$B$41</definedName>
    <definedName name="NC_R">'[17]weo-real'!#REF!</definedName>
    <definedName name="NCG_R">'[17]weo-real'!#REF!</definedName>
    <definedName name="new" hidden="1">{"TBILLS_ALL",#N/A,FALSE,"FITB_all"}</definedName>
    <definedName name="NFB_R">'[17]weo-real'!#REF!</definedName>
    <definedName name="NFB_R_GDP">'[17]weo-real'!#REF!</definedName>
    <definedName name="NGDP">[31]Q2!$E$47:$AH$47</definedName>
    <definedName name="NGDP_RG">'[17]weo-real'!#REF!</definedName>
    <definedName name="NI_R">'[17]weo-real'!#REF!</definedName>
    <definedName name="NINV_R_GDP">'[17]weo-real'!#REF!</definedName>
    <definedName name="NM_R">'[17]weo-real'!#REF!</definedName>
    <definedName name="NMG_R">'[17]weo-real'!#REF!</definedName>
    <definedName name="NMG_RG">'[17]weo-real'!#REF!</definedName>
    <definedName name="NMS_R">'[17]weo-real'!#REF!</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'[17]weo-real'!#REF!</definedName>
    <definedName name="NTDD_RG">'[17]weo-real'!#REF!</definedName>
    <definedName name="NX_R">'[17]weo-real'!#REF!</definedName>
    <definedName name="NXG_R">'[17]weo-real'!#REF!</definedName>
    <definedName name="NXG_RG">'[17]weo-real'!#REF!</definedName>
    <definedName name="NXS_R">'[17]weo-real'!#REF!</definedName>
    <definedName name="Other">[34]E²I²_!#REF!</definedName>
    <definedName name="OTHER_CLAIMS_ON_RESIDENTS">#REF!</definedName>
    <definedName name="Pay_Cap">[35]Baseline!#REF!</definedName>
    <definedName name="pchBM">#REF!</definedName>
    <definedName name="pchBMG">#REF!</definedName>
    <definedName name="pchBX">#REF!</definedName>
    <definedName name="pchBXG">#REF!</definedName>
    <definedName name="pchNM_R">'[17]weo-real'!#REF!</definedName>
    <definedName name="pchNMG_R">'[17]weo-real'!#REF!</definedName>
    <definedName name="pchNX_R">'[17]weo-real'!#REF!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#REF!</definedName>
    <definedName name="ppppp">#REF!</definedName>
    <definedName name="pri">'[13]Issue of Tbill'!#REF!</definedName>
    <definedName name="print_aea">#REF!</definedName>
    <definedName name="_xlnm.Print_Area" localSheetId="4">'6.19-Forward'!$A$1:$T$44</definedName>
    <definedName name="_xlnm.Print_Area">#REF!</definedName>
    <definedName name="_xlnm.Print_Titles">[37]BP!$C$1:$C$65536,[37]BP!$A$1:$IV$3</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[38]DATA!#REF!</definedName>
    <definedName name="Print6_9">[38]DATA!$A$135:$N$199</definedName>
    <definedName name="PrintThis_Links">[20]Links!$A$1:$F$33</definedName>
    <definedName name="Prog_2001_Nov_draft" hidden="1">{"CBA",#N/A,FALSE,"TAB4";"MS",#N/A,FALSE,"TAB5";"BANKLOANS",#N/A,FALSE,"TAB21APP ";"INTEREST",#N/A,FALSE,"TAB22APP"}</definedName>
    <definedName name="promgraf">[39]GRAFPROM!#REF!</definedName>
    <definedName name="qq" hidden="1">[12]PEF!#REF!</definedName>
    <definedName name="Real">'[40]R &amp; Def'!#REF!</definedName>
    <definedName name="RealExo">#REF!</definedName>
    <definedName name="RealPercent">#REF!</definedName>
    <definedName name="REGISTERALL">[16]Contents!$B$58</definedName>
    <definedName name="repo">#REF!</definedName>
    <definedName name="RetName">#REF!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#REF!</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#REF!</definedName>
    <definedName name="sencount" hidden="1">2</definedName>
    <definedName name="series">#REF!</definedName>
    <definedName name="Simple">#REF!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#REF!</definedName>
    <definedName name="Table_16._Armenia___Consolidated_Government_Fiscal_Operations__1994_99">#REF!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#REF!</definedName>
    <definedName name="Table_2.__Armenia___Real_Gross_Domestic_Product_Growth__1994_99">[2]NGDP_R_old!$A$1:$L$35</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#REF!</definedName>
    <definedName name="Table33">#REF!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#REF!</definedName>
    <definedName name="Table6">#REF!</definedName>
    <definedName name="Table7">#REF!</definedName>
    <definedName name="Table8">[16]E1!$A$1:$L$30</definedName>
    <definedName name="Table9">[16]E2!$A$1:$H$63</definedName>
    <definedName name="tblChecks">[20]ErrCheck!$A$3:$E$5</definedName>
    <definedName name="tblLinks">[20]Links!$A$4:$F$33</definedName>
    <definedName name="teset" hidden="1">{#N/A,#N/A,FALSE,"SimInp1";#N/A,#N/A,FALSE,"SimInp2";#N/A,#N/A,FALSE,"SimOut1";#N/A,#N/A,FALSE,"SimOut2";#N/A,#N/A,FALSE,"SimOut3";#N/A,#N/A,FALSE,"SimOut4";#N/A,#N/A,FALSE,"SimOut5"}</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[42]!Violation</definedName>
    <definedName name="WAGES_ST">[2]WAGES_old!$A$1:$G$62</definedName>
    <definedName name="WPCP33_D">#REF!</definedName>
    <definedName name="wrn.97REDBOP." hidden="1">{"TRADE_COMP",#N/A,FALSE,"TAB23APP";"BOP",#N/A,FALSE,"TAB6";"DOT",#N/A,FALSE,"TAB24APP";"EXTDEBT",#N/A,FALSE,"TAB25APP"}</definedName>
    <definedName name="wrn.Annual._.briefings._.table." hidden="1">{"annual_brief",#N/A,FALSE,"Table 1"}</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hidden="1">{#N/A,#N/A,FALSE,"DOC";"TB_28",#N/A,FALSE,"FITB_28";"TB_91",#N/A,FALSE,"FITB_91";"TB_182",#N/A,FALSE,"FITB_182";"TB_273",#N/A,FALSE,"FITB_273";"TB_364",#N/A,FALSE,"FITB_364 ";"SUMMARY",#N/A,FALSE,"Summary"}</definedName>
    <definedName name="wrn.BOP_MIDTERM." hidden="1">{"BOP_TAB",#N/A,FALSE,"N";"MIDTERM_TAB",#N/A,FALSE,"O"}</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hidden="1">{#N/A,#N/A,FALSE,"SimInp1";#N/A,#N/A,FALSE,"SimInp2";#N/A,#N/A,FALSE,"SimOut1";#N/A,#N/A,FALSE,"SimOut2";#N/A,#N/A,FALSE,"SimOut3";#N/A,#N/A,FALSE,"SimOut4";#N/A,#N/A,FALSE,"SimOut5"}</definedName>
    <definedName name="wrn.MDABOP." hidden="1">{"BOP_TAB",#N/A,FALSE,"N";"MIDTERM_TAB",#N/A,FALSE,"O";"FUND_CRED",#N/A,FALSE,"P";"DEBT_TAB1",#N/A,FALSE,"Q";"DEBT_TAB2",#N/A,FALSE,"Q";"FORFIN_TAB1",#N/A,FALSE,"R";"FORFIN_TAB2",#N/A,FALSE,"R";"BOP_ANALY",#N/A,FALSE,"U"}</definedName>
    <definedName name="wrn.MDAFIS." hidden="1">{"TAB_2",#N/A,FALSE,"A";"DOC",#N/A,FALSE,"DOC";"TAB6_SRBP",#N/A,FALSE,"SR-BP (2)";"TAB_6",#N/A,FALSE,"A";"TAB6_SRBP",#N/A,FALSE,"SR-BP (2)";"SFUNDREV",#N/A,FALSE,"S.Fund Rev";"Tab_arrears",#N/A,FALSE,"Sheet2";"SR_REVEXP",#N/A,FALSE,"Sheet3"}</definedName>
    <definedName name="wrn.MONA." hidden="1">{"MONA",#N/A,FALSE,"S"}</definedName>
    <definedName name="wrn.Output._.tables." hidden="1">{#N/A,#N/A,FALSE,"I";#N/A,#N/A,FALSE,"J";#N/A,#N/A,FALSE,"K";#N/A,#N/A,FALSE,"L";#N/A,#N/A,FALSE,"M";#N/A,#N/A,FALSE,"N";#N/A,#N/A,FALSE,"O"}</definedName>
    <definedName name="wrn.RED97MON." hidden="1">{"CBA",#N/A,FALSE,"TAB4";"MS",#N/A,FALSE,"TAB5";"BANKLOANS",#N/A,FALSE,"TAB21APP ";"INTEREST",#N/A,FALSE,"TAB22APP"}</definedName>
    <definedName name="wrn.Staff._.report._.tables." hidden="1">{"staff_report",#N/A,FALSE,"Table 1";"medium_term",#N/A,FALSE,"Med-term"}</definedName>
    <definedName name="wrn.State._.Govt." hidden="1">{"partial screen",#N/A,FALSE,"State_Gov't"}</definedName>
    <definedName name="wrn.TBILLSALL." hidden="1">{"TBILLS_ALL",#N/A,FALSE,"FITB_all"}</definedName>
    <definedName name="wrn.WEO." hidden="1">{"WEO",#N/A,FALSE,"T"}</definedName>
    <definedName name="XX" hidden="1">{"partial screen",#N/A,FALSE,"State_Gov't"}</definedName>
    <definedName name="xxx" hidden="1">{"partial screen",#N/A,FALSE,"State_Gov't"}</definedName>
    <definedName name="xxxx" hidden="1">{"partial screen",#N/A,FALSE,"State_Gov't"}</definedName>
    <definedName name="xxxxx" hidden="1">{"partial screen",#N/A,FALSE,"State_Gov't"}</definedName>
    <definedName name="yy">#REF!</definedName>
    <definedName name="yyy" hidden="1">{"DEPOSITS",#N/A,FALSE,"COMML_MON";"LOANS",#N/A,FALSE,"COMML_MON"}</definedName>
    <definedName name="Z_248BE2BA_E445_11D3_BFE0_00003960F508_.wvu.Cols" hidden="1">[37]Finprog!$D$1:$AJ$65536,[37]Finprog!#REF!</definedName>
    <definedName name="Z_695446A2_A8C9_11D3_8A18_0004AC53A12A_.wvu.Rows" hidden="1">[37]Cashflow!$A$32:$IV$33,[37]Cashflow!$A$38:$IV$38</definedName>
    <definedName name="zzz" hidden="1">{"TBILLS_ALL",#N/A,FALSE,"FITB_all"}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 i="1" l="1"/>
  <c r="F14" i="2"/>
  <c r="I14" i="2"/>
  <c r="L14" i="2"/>
  <c r="O14" i="2"/>
  <c r="O14" i="4"/>
  <c r="L14" i="4"/>
  <c r="F14" i="4"/>
  <c r="I14" i="4"/>
  <c r="F14" i="1"/>
  <c r="I14" i="1"/>
  <c r="O14" i="1"/>
  <c r="C7" i="2"/>
  <c r="C7" i="4"/>
</calcChain>
</file>

<file path=xl/sharedStrings.xml><?xml version="1.0" encoding="utf-8"?>
<sst xmlns="http://schemas.openxmlformats.org/spreadsheetml/2006/main" count="313" uniqueCount="78">
  <si>
    <t>ՀԱՎԵԼՎԱԾ 6.6</t>
  </si>
  <si>
    <t>N</t>
  </si>
  <si>
    <t>Ներբանկային գործառնություն</t>
  </si>
  <si>
    <t>Միջբանկային գործառնություն*</t>
  </si>
  <si>
    <t>Առք</t>
  </si>
  <si>
    <t>Վաճառք</t>
  </si>
  <si>
    <t>Գործարքի արժույթ</t>
  </si>
  <si>
    <t>Գումար</t>
  </si>
  <si>
    <t>Միջ. կշռ. փոխ.</t>
  </si>
  <si>
    <t>Դրամային  համարժեք</t>
  </si>
  <si>
    <t>A</t>
  </si>
  <si>
    <t>B</t>
  </si>
  <si>
    <t>C</t>
  </si>
  <si>
    <t>D</t>
  </si>
  <si>
    <t>E</t>
  </si>
  <si>
    <t>F</t>
  </si>
  <si>
    <t>G</t>
  </si>
  <si>
    <t>H</t>
  </si>
  <si>
    <t>I</t>
  </si>
  <si>
    <t>J</t>
  </si>
  <si>
    <t>K</t>
  </si>
  <si>
    <t>L</t>
  </si>
  <si>
    <t>M</t>
  </si>
  <si>
    <t>USD</t>
  </si>
  <si>
    <t>EUR</t>
  </si>
  <si>
    <t>RUB</t>
  </si>
  <si>
    <t>այլ (ՀՀ դրամով)</t>
  </si>
  <si>
    <t>X</t>
  </si>
  <si>
    <t>Ընդամենը</t>
  </si>
  <si>
    <t>ՀԱՎԵԼՎԱԾ 6.17</t>
  </si>
  <si>
    <t>Հավելված 6.19</t>
  </si>
  <si>
    <t>Արժութային ֆորվարդ գործարքներ</t>
  </si>
  <si>
    <t>Ամսաթիվ</t>
  </si>
  <si>
    <t>Միջբանկային գործառնություններ</t>
  </si>
  <si>
    <t>Ժամկետ</t>
  </si>
  <si>
    <t>ԱՌՔ</t>
  </si>
  <si>
    <t>ՎԱՃԱՌՔ</t>
  </si>
  <si>
    <t>Ծավալ</t>
  </si>
  <si>
    <t>Միջ. կշռ փոխարժեք</t>
  </si>
  <si>
    <t>3-7 օր</t>
  </si>
  <si>
    <t>8 - 14 օր</t>
  </si>
  <si>
    <t>15 - 28 օր</t>
  </si>
  <si>
    <t>29 և ավելի</t>
  </si>
  <si>
    <t>Այլ գործառնություններ</t>
  </si>
  <si>
    <t>Գործարքի կողմեր</t>
  </si>
  <si>
    <t>մինչև 7 օր</t>
  </si>
  <si>
    <t>Միջ. կշռ %</t>
  </si>
  <si>
    <t>Ծանոթություն</t>
  </si>
  <si>
    <t>1. Աղյուսակում ընդգրկված են այն արժութային ֆորվարդ գործառնությունները, որոնց արժույթներից մեկը ՀՀ դրամ է։</t>
  </si>
  <si>
    <t>2. Հաճախորդների ռեզիդենտությունը սահմանվում է համաձայն ՀՀ ԿԲ Խորհրդի 26/02/2008թ. թիվ 50 Ն որոշմամաբ հաստատված Կանոնակարգ 3-ի</t>
  </si>
  <si>
    <t>3. Այլ գործառնություններ. ընդգրկված են բոլոր այն գործարքները, որոնցից անռնվազն մեկ կողմը հանդիսանում է ոչ բանկ կազմակերպություն:</t>
  </si>
  <si>
    <t>4․ Այլ գործառնություններում որպես կողմ 1 ներկայացված են ՀՀ ֆինանսական կազմակերպությունները՝ տարանջատված ըստ տեսակի (բանկ, վարկային կազմ, ներդրումային ընկ, կենսաթոշակային ֆոնդ, և այլն)</t>
  </si>
  <si>
    <t>5․ Այլ գործառնություններում որպես կողմ 2 ներկայացված են կողմ 1-ի հետ գործարք կնքած մյուս կողմը, որոնք տարանջատվում են ըստ ֆինանսական կազմակերպության տեսակի (վարկային կազմ, ներդրումային ընկ, կենսաթոշակային ֆոնդ, և այլն), իսկ ոչ ֆինանսական կազմակերպության դեպքում՝ ըստ իրավական կարգավիճակի (ռեզիդենտ ֆիզ․ անձ, ռեզիդենտ իրավ․ անձ, ոչ ռեզիդենտ ֆիզ․ անձ, ոչ ռեզիդենտ իրավ․ անձ)</t>
  </si>
  <si>
    <t>6․ Այլ արժույթի դեպքում լրացվում է ՀՀ դրամով` տվյալ օրվա ՀՀ ԿԲ փոխարժեքով արտահայտված գումարը։</t>
  </si>
  <si>
    <t>Հավելված 6.18</t>
  </si>
  <si>
    <t>Փոխանակման կետերի կողմից իրականացված արտարժութային գործառնություններ</t>
  </si>
  <si>
    <t>Սկիզբ</t>
  </si>
  <si>
    <t>Ավարտ</t>
  </si>
  <si>
    <t>Հաշվետու ժամանակահատված</t>
  </si>
  <si>
    <t>Միջ. Կշռված փոխարժեք</t>
  </si>
  <si>
    <t>Դրամային համարժեք</t>
  </si>
  <si>
    <t>1. Տվյալները վերաբերում են  ՀՀ փոխանակման կետերի կողմից հաճախորդների հետ իրականացված գործառնություններին:</t>
  </si>
  <si>
    <t>2. Աղյուսակում ներկայացված են սփոթ տիպի գործարքները, որոնց կնքման և վերջնահաշվարկի օրերի միջև տարբերությունը փոքր կամ հավասար է 2-ի:</t>
  </si>
  <si>
    <t xml:space="preserve">USD </t>
  </si>
  <si>
    <t xml:space="preserve">RUB </t>
  </si>
  <si>
    <t xml:space="preserve">ԱՅԼ </t>
  </si>
  <si>
    <t xml:space="preserve">EUR </t>
  </si>
  <si>
    <t>Other</t>
  </si>
  <si>
    <t xml:space="preserve"> Վարկային կազմակերպությունների միջև գործառնություններ*</t>
  </si>
  <si>
    <t>Գործառնություններ հաճախորդների հետ</t>
  </si>
  <si>
    <t>* ՀՀ կենտրոնական բանկի հետ և ՀՀ ֆոնդային բորսայում կատարված գործառնությունները չեն ներառվում հաշվարկներում։</t>
  </si>
  <si>
    <t>Վարկային կազմակերպությունների կողմից իրականացված արտարժութային գործառնություններ</t>
  </si>
  <si>
    <t>Առևտրային բանկերի կողմից իրականացված արտարժութային գործառնություններ</t>
  </si>
  <si>
    <t>Առևտրային բանկերի և վարկային կազմակերպությունների կողմից իրականացված արտարժութային գործառնություններ</t>
  </si>
  <si>
    <t>2026-09-21</t>
  </si>
  <si>
    <t>2026-09-22</t>
  </si>
  <si>
    <t>2026-09-23</t>
  </si>
  <si>
    <t>2026-09-24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</si>
</sst>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 #,##0_);_(* \(#,##0\);_(* &quot;-&quot;??_);_(@_)"/>
    <numFmt numFmtId="166" formatCode="_-* #,##0_-;\-* #,##0_-;_-* &quot;-&quot;??_-;_-@_-"/>
    <numFmt numFmtId="167" formatCode="_(* #,##0.0_);_(* \(#,##0.0\);_(* &quot;-&quot;??_);_(@_)"/>
    <numFmt numFmtId="168" formatCode="_-* #,##0\ _ _-;\-* #,##0\ _ _-;_-* &quot;-&quot;??\ _ _-;_-@_-"/>
    <numFmt numFmtId="169" formatCode="_-* #,##0.00\ _ _-;\-* #,##0.00\ _ _-;_-* &quot;-&quot;??\ _ _-;_-@_-"/>
  </numFmts>
  <fonts count="31" x14ac:knownFonts="1">
    <font>
      <sz val="11"/>
      <color theme="1"/>
      <name val="Calibri"/>
      <family val="2"/>
      <scheme val="minor"/>
    </font>
    <font>
      <sz val="11"/>
      <color theme="1"/>
      <name val="Calibri"/>
      <family val="2"/>
      <scheme val="minor"/>
    </font>
    <font>
      <sz val="10"/>
      <name val="Arial"/>
      <family val="2"/>
    </font>
    <font>
      <sz val="10"/>
      <name val="GHEA Grapalat"/>
      <family val="3"/>
    </font>
    <font>
      <sz val="10"/>
      <name val="Times Armenian"/>
      <family val="1"/>
    </font>
    <font>
      <sz val="11"/>
      <name val="GHEA Grapalat"/>
      <family val="3"/>
    </font>
    <font>
      <i/>
      <sz val="10"/>
      <name val="GHEA Grapalat"/>
      <family val="3"/>
    </font>
    <font>
      <b/>
      <i/>
      <sz val="12"/>
      <name val="GHEA Grapalat"/>
      <family val="3"/>
    </font>
    <font>
      <i/>
      <sz val="12"/>
      <name val="GHEA Grapalat"/>
      <family val="3"/>
    </font>
    <font>
      <b/>
      <sz val="10"/>
      <name val="Times Armenian"/>
      <family val="1"/>
    </font>
    <font>
      <b/>
      <sz val="11"/>
      <name val="GHEA Grapalat"/>
      <family val="3"/>
    </font>
    <font>
      <b/>
      <sz val="10"/>
      <name val="GHEA Grapalat"/>
      <family val="3"/>
    </font>
    <font>
      <b/>
      <i/>
      <sz val="10"/>
      <name val="GHEA Grapalat"/>
      <family val="3"/>
    </font>
    <font>
      <b/>
      <sz val="8"/>
      <name val="GHEA Grapalat"/>
      <family val="3"/>
    </font>
    <font>
      <b/>
      <sz val="11"/>
      <color theme="1"/>
      <name val="GHEA Grapalat"/>
      <family val="3"/>
    </font>
    <font>
      <sz val="9"/>
      <color indexed="63"/>
      <name val="Tahoma"/>
      <family val="2"/>
    </font>
    <font>
      <sz val="11"/>
      <color theme="1"/>
      <name val="GHEA Grapalat"/>
      <family val="3"/>
    </font>
    <font>
      <b/>
      <sz val="16"/>
      <color theme="1"/>
      <name val="GHEA Grapalat"/>
      <family val="3"/>
    </font>
    <font>
      <sz val="12"/>
      <color theme="1"/>
      <name val="GHEA Grapalat"/>
      <family val="3"/>
    </font>
    <font>
      <b/>
      <sz val="12"/>
      <color theme="1"/>
      <name val="GHEA Grapalat"/>
      <family val="3"/>
    </font>
    <font>
      <b/>
      <i/>
      <u/>
      <sz val="11"/>
      <color theme="1"/>
      <name val="GHEA Grapalat"/>
      <family val="3"/>
    </font>
    <font>
      <sz val="11"/>
      <color rgb="FFFF0000"/>
      <name val="Calibri"/>
      <family val="2"/>
      <scheme val="minor"/>
    </font>
    <font>
      <sz val="10"/>
      <name val="Arial"/>
      <family val="2"/>
    </font>
    <font>
      <b/>
      <sz val="14"/>
      <color theme="1"/>
      <name val="GHEA Grapalat"/>
      <family val="3"/>
    </font>
    <font>
      <sz val="16"/>
      <color theme="1"/>
      <name val="GHEA Grapalat"/>
      <family val="3"/>
    </font>
    <font>
      <b/>
      <i/>
      <sz val="10"/>
      <name val="Arial"/>
      <family val="2"/>
    </font>
    <font>
      <sz val="11"/>
      <color rgb="FFFF0000"/>
      <name val="GHEA Grapalat"/>
      <family val="3"/>
    </font>
    <font>
      <sz val="10"/>
      <name val="Arial"/>
      <family val="2"/>
    </font>
    <font>
      <sz val="8"/>
      <name val="Calibri"/>
      <family val="2"/>
      <scheme val="minor"/>
    </font>
    <font>
      <sz val="10"/>
      <color rgb="FF000000"/>
      <name val="Arial"/>
      <family val="2"/>
    </font>
    <font>
      <sz val="10"/>
      <color rgb="FF000084"/>
      <name val="Tahoma"/>
      <family val="2"/>
    </font>
  </fonts>
  <fills count="10">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gradientFill degree="45">
        <stop position="0">
          <color theme="0"/>
        </stop>
        <stop position="1">
          <color theme="1"/>
        </stop>
      </gradientFill>
    </fill>
    <fill>
      <patternFill patternType="solid">
        <fgColor indexed="9"/>
        <bgColor indexed="64"/>
      </patternFill>
    </fill>
    <fill>
      <patternFill patternType="solid">
        <fgColor theme="8" tint="0.79998168889431442"/>
        <bgColor indexed="64"/>
      </patternFill>
    </fill>
    <fill>
      <patternFill patternType="solid">
        <fgColor indexed="9"/>
        <bgColor indexed="9"/>
      </patternFill>
    </fill>
    <fill>
      <patternFill patternType="solid">
        <fgColor theme="4" tint="0.59999389629810485"/>
        <bgColor indexed="64"/>
      </patternFill>
    </fill>
    <fill>
      <patternFill patternType="solid">
        <fgColor rgb="FFFFFFFF"/>
        <bgColor rgb="FFFFFFFF"/>
      </patternFill>
    </fill>
  </fills>
  <borders count="5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22"/>
      </left>
      <right style="thin">
        <color indexed="22"/>
      </right>
      <top style="thin">
        <color indexed="22"/>
      </top>
      <bottom style="thin">
        <color indexed="22"/>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DDDDDD"/>
      </left>
      <right style="thin">
        <color rgb="FFDDDDDD"/>
      </right>
      <top style="thin">
        <color rgb="FFDDDDDD"/>
      </top>
      <bottom style="thin">
        <color rgb="FFDDDDDD"/>
      </bottom>
      <diagonal/>
    </border>
    <border>
      <left style="thin">
        <color rgb="FFDDDDDD"/>
      </left>
      <right style="thin">
        <color rgb="FF000000"/>
      </right>
      <top style="thin">
        <color rgb="FFDDDDDD"/>
      </top>
      <bottom style="thin">
        <color rgb="FFDDDDDD"/>
      </bottom>
      <diagonal/>
    </border>
  </borders>
  <cellStyleXfs count="17">
    <xf numFmtId="0" fontId="0" fillId="0" borderId="0"/>
    <xf numFmtId="43" fontId="1" fillId="0" borderId="0" applyFont="0" applyFill="0" applyBorder="0" applyAlignment="0" applyProtection="0"/>
    <xf numFmtId="0" fontId="2" fillId="0" borderId="0"/>
    <xf numFmtId="0" fontId="4" fillId="0" borderId="0"/>
    <xf numFmtId="0" fontId="4" fillId="0" borderId="0"/>
    <xf numFmtId="43" fontId="4" fillId="0" borderId="0" applyFont="0" applyFill="0" applyBorder="0" applyAlignment="0" applyProtection="0"/>
    <xf numFmtId="0" fontId="22" fillId="0" borderId="0"/>
    <xf numFmtId="164" fontId="25" fillId="0" borderId="0" applyFont="0" applyFill="0" applyBorder="0" applyAlignment="0" applyProtection="0"/>
    <xf numFmtId="0" fontId="27" fillId="0" borderId="0"/>
    <xf numFmtId="0" fontId="1" fillId="0" borderId="0"/>
    <xf numFmtId="43" fontId="1"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169" fontId="1" fillId="0" borderId="0" applyFont="0" applyFill="0" applyBorder="0" applyAlignment="0" applyProtection="0"/>
    <xf numFmtId="0" fontId="29" fillId="0" borderId="0"/>
    <xf numFmtId="0" fontId="2" fillId="0" borderId="0"/>
  </cellStyleXfs>
  <cellXfs count="257">
    <xf numFmtId="0" fontId="0" fillId="0" borderId="0" xfId="0"/>
    <xf numFmtId="0" fontId="3" fillId="0" borderId="0" xfId="2" applyFont="1"/>
    <xf numFmtId="3" fontId="3" fillId="0" borderId="0" xfId="3" applyNumberFormat="1" applyFont="1"/>
    <xf numFmtId="0" fontId="3" fillId="0" borderId="0" xfId="3" applyFont="1"/>
    <xf numFmtId="2" fontId="6" fillId="0" borderId="0" xfId="3" applyNumberFormat="1" applyFont="1" applyAlignment="1">
      <alignment horizontal="left"/>
    </xf>
    <xf numFmtId="0" fontId="8" fillId="0" borderId="0" xfId="3" applyFont="1" applyAlignment="1">
      <alignment horizontal="center" vertical="center" wrapText="1"/>
    </xf>
    <xf numFmtId="0" fontId="10" fillId="0" borderId="5" xfId="3" applyFont="1" applyBorder="1" applyAlignment="1">
      <alignment vertical="center" wrapText="1"/>
    </xf>
    <xf numFmtId="3" fontId="12" fillId="0" borderId="14" xfId="3" applyNumberFormat="1" applyFont="1" applyBorder="1" applyAlignment="1">
      <alignment horizontal="center" vertical="center" wrapText="1"/>
    </xf>
    <xf numFmtId="0" fontId="12" fillId="2" borderId="15"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3" fillId="4" borderId="4" xfId="2" applyFont="1" applyFill="1" applyBorder="1" applyAlignment="1">
      <alignment vertical="center"/>
    </xf>
    <xf numFmtId="1" fontId="14" fillId="0" borderId="1" xfId="3" applyNumberFormat="1" applyFont="1" applyBorder="1" applyAlignment="1">
      <alignment horizontal="center" vertical="center"/>
    </xf>
    <xf numFmtId="165" fontId="14" fillId="0" borderId="18" xfId="1" applyNumberFormat="1" applyFont="1" applyBorder="1" applyAlignment="1">
      <alignment horizontal="center"/>
    </xf>
    <xf numFmtId="165" fontId="14" fillId="0" borderId="19" xfId="1" applyNumberFormat="1" applyFont="1" applyBorder="1" applyAlignment="1">
      <alignment horizontal="center"/>
    </xf>
    <xf numFmtId="1" fontId="14" fillId="0" borderId="20" xfId="0" applyNumberFormat="1" applyFont="1" applyBorder="1" applyAlignment="1">
      <alignment horizontal="center"/>
    </xf>
    <xf numFmtId="165" fontId="14" fillId="0" borderId="21" xfId="1" applyNumberFormat="1" applyFont="1" applyBorder="1" applyAlignment="1">
      <alignment horizontal="center"/>
    </xf>
    <xf numFmtId="1" fontId="14" fillId="0" borderId="22" xfId="0" applyNumberFormat="1" applyFont="1" applyBorder="1" applyAlignment="1">
      <alignment horizontal="center"/>
    </xf>
    <xf numFmtId="1" fontId="14" fillId="0" borderId="18" xfId="0" applyNumberFormat="1" applyFont="1" applyBorder="1" applyAlignment="1">
      <alignment horizontal="center" vertical="center"/>
    </xf>
    <xf numFmtId="1" fontId="14" fillId="0" borderId="19" xfId="0" applyNumberFormat="1" applyFont="1" applyBorder="1" applyAlignment="1">
      <alignment horizontal="center" vertical="center"/>
    </xf>
    <xf numFmtId="1" fontId="14" fillId="0" borderId="20" xfId="0" applyNumberFormat="1" applyFont="1" applyBorder="1" applyAlignment="1">
      <alignment horizontal="center" vertical="center"/>
    </xf>
    <xf numFmtId="0" fontId="4" fillId="0" borderId="23" xfId="3" applyBorder="1"/>
    <xf numFmtId="0" fontId="10" fillId="0" borderId="24" xfId="3" applyFont="1" applyBorder="1" applyAlignment="1">
      <alignment horizontal="left" vertical="center" wrapText="1"/>
    </xf>
    <xf numFmtId="165" fontId="1" fillId="0" borderId="10" xfId="1" applyNumberFormat="1" applyFont="1" applyBorder="1"/>
    <xf numFmtId="43" fontId="1" fillId="0" borderId="11" xfId="1" applyFont="1" applyBorder="1"/>
    <xf numFmtId="165" fontId="1" fillId="0" borderId="11" xfId="1" applyNumberFormat="1" applyFont="1" applyBorder="1"/>
    <xf numFmtId="165" fontId="1" fillId="0" borderId="12" xfId="1" applyNumberFormat="1" applyFont="1" applyBorder="1"/>
    <xf numFmtId="0" fontId="4" fillId="0" borderId="25" xfId="3" applyBorder="1"/>
    <xf numFmtId="0" fontId="10" fillId="0" borderId="26" xfId="3" applyFont="1" applyBorder="1" applyAlignment="1">
      <alignment horizontal="left" vertical="center" wrapText="1"/>
    </xf>
    <xf numFmtId="165" fontId="1" fillId="0" borderId="27" xfId="1" applyNumberFormat="1" applyFont="1" applyBorder="1"/>
    <xf numFmtId="43" fontId="1" fillId="0" borderId="28" xfId="1" applyFont="1" applyBorder="1"/>
    <xf numFmtId="165" fontId="1" fillId="0" borderId="28" xfId="1" applyNumberFormat="1" applyFont="1" applyBorder="1"/>
    <xf numFmtId="165" fontId="1" fillId="0" borderId="29" xfId="1" applyNumberFormat="1" applyFont="1" applyBorder="1"/>
    <xf numFmtId="0" fontId="10" fillId="0" borderId="30" xfId="3" applyFont="1" applyBorder="1" applyAlignment="1">
      <alignment horizontal="left" vertical="center" wrapText="1"/>
    </xf>
    <xf numFmtId="165" fontId="1" fillId="0" borderId="15" xfId="1" applyNumberFormat="1" applyFont="1" applyBorder="1"/>
    <xf numFmtId="165" fontId="1" fillId="0" borderId="16" xfId="1" applyNumberFormat="1" applyFont="1" applyBorder="1"/>
    <xf numFmtId="165" fontId="1" fillId="0" borderId="17" xfId="1" applyNumberFormat="1" applyFont="1" applyBorder="1"/>
    <xf numFmtId="0" fontId="3" fillId="5" borderId="0" xfId="2" applyFont="1" applyFill="1"/>
    <xf numFmtId="0" fontId="4" fillId="0" borderId="31" xfId="3" applyBorder="1"/>
    <xf numFmtId="3" fontId="12" fillId="6" borderId="1" xfId="0" applyNumberFormat="1" applyFont="1" applyFill="1" applyBorder="1" applyAlignment="1">
      <alignment horizontal="center"/>
    </xf>
    <xf numFmtId="3" fontId="11" fillId="6" borderId="32" xfId="4" applyNumberFormat="1" applyFont="1" applyFill="1" applyBorder="1" applyAlignment="1">
      <alignment horizontal="center"/>
    </xf>
    <xf numFmtId="3" fontId="11" fillId="6" borderId="33" xfId="4" applyNumberFormat="1" applyFont="1" applyFill="1" applyBorder="1" applyAlignment="1">
      <alignment horizontal="center"/>
    </xf>
    <xf numFmtId="3" fontId="11" fillId="6" borderId="34" xfId="4" applyNumberFormat="1" applyFont="1" applyFill="1" applyBorder="1" applyAlignment="1">
      <alignment horizontal="center"/>
    </xf>
    <xf numFmtId="3" fontId="11" fillId="6" borderId="35" xfId="4" applyNumberFormat="1" applyFont="1" applyFill="1" applyBorder="1" applyAlignment="1">
      <alignment horizontal="center"/>
    </xf>
    <xf numFmtId="3" fontId="11" fillId="6" borderId="36" xfId="4" applyNumberFormat="1" applyFont="1" applyFill="1" applyBorder="1" applyAlignment="1">
      <alignment horizontal="center"/>
    </xf>
    <xf numFmtId="164" fontId="3" fillId="0" borderId="0" xfId="2" applyNumberFormat="1" applyFont="1"/>
    <xf numFmtId="3" fontId="3" fillId="0" borderId="0" xfId="2" applyNumberFormat="1" applyFont="1"/>
    <xf numFmtId="3" fontId="15" fillId="7" borderId="37" xfId="0" applyNumberFormat="1" applyFont="1" applyFill="1" applyBorder="1" applyAlignment="1">
      <alignment horizontal="right"/>
    </xf>
    <xf numFmtId="2" fontId="15" fillId="7" borderId="37" xfId="0" applyNumberFormat="1" applyFont="1" applyFill="1" applyBorder="1" applyAlignment="1">
      <alignment horizontal="right"/>
    </xf>
    <xf numFmtId="2" fontId="3" fillId="0" borderId="0" xfId="2" applyNumberFormat="1" applyFont="1"/>
    <xf numFmtId="43" fontId="3" fillId="0" borderId="0" xfId="5" applyFont="1"/>
    <xf numFmtId="166" fontId="3" fillId="0" borderId="0" xfId="5" applyNumberFormat="1" applyFont="1"/>
    <xf numFmtId="164" fontId="1" fillId="0" borderId="11" xfId="1" applyNumberFormat="1" applyFont="1" applyBorder="1"/>
    <xf numFmtId="164" fontId="1" fillId="0" borderId="28" xfId="1" applyNumberFormat="1" applyFont="1" applyBorder="1"/>
    <xf numFmtId="4" fontId="3" fillId="0" borderId="0" xfId="3" applyNumberFormat="1" applyFont="1"/>
    <xf numFmtId="4" fontId="3" fillId="0" borderId="0" xfId="2" applyNumberFormat="1" applyFont="1"/>
    <xf numFmtId="0" fontId="9" fillId="0" borderId="5" xfId="3" applyFont="1" applyBorder="1" applyAlignment="1">
      <alignment vertical="center"/>
    </xf>
    <xf numFmtId="0" fontId="9" fillId="0" borderId="4" xfId="3" applyFont="1" applyBorder="1" applyAlignment="1">
      <alignment vertical="center"/>
    </xf>
    <xf numFmtId="0" fontId="12" fillId="2" borderId="17" xfId="0" applyFont="1" applyFill="1" applyBorder="1" applyAlignment="1">
      <alignment horizontal="center" vertical="center" wrapText="1"/>
    </xf>
    <xf numFmtId="3" fontId="7" fillId="6" borderId="1" xfId="0" applyNumberFormat="1" applyFont="1" applyFill="1" applyBorder="1" applyAlignment="1">
      <alignment horizontal="center"/>
    </xf>
    <xf numFmtId="0" fontId="16" fillId="0" borderId="0" xfId="0" applyFont="1"/>
    <xf numFmtId="0" fontId="16" fillId="0" borderId="0" xfId="0" applyFont="1" applyAlignment="1">
      <alignment wrapText="1"/>
    </xf>
    <xf numFmtId="0" fontId="17" fillId="0" borderId="0" xfId="0" applyFont="1"/>
    <xf numFmtId="0" fontId="16" fillId="0" borderId="0" xfId="0" applyFont="1" applyAlignment="1">
      <alignment horizontal="left"/>
    </xf>
    <xf numFmtId="0" fontId="16" fillId="0" borderId="15" xfId="0" applyFont="1" applyBorder="1" applyAlignment="1">
      <alignment horizontal="center" vertical="center"/>
    </xf>
    <xf numFmtId="0" fontId="16" fillId="0" borderId="16" xfId="0" applyFont="1" applyBorder="1" applyAlignment="1">
      <alignment horizontal="center" vertical="center" wrapText="1"/>
    </xf>
    <xf numFmtId="0" fontId="16" fillId="0" borderId="16" xfId="0" applyFont="1" applyBorder="1" applyAlignment="1">
      <alignment horizontal="center" vertical="center"/>
    </xf>
    <xf numFmtId="0" fontId="16" fillId="0" borderId="17" xfId="0" applyFont="1" applyBorder="1" applyAlignment="1">
      <alignment horizontal="center" vertical="center" wrapText="1"/>
    </xf>
    <xf numFmtId="0" fontId="16" fillId="0" borderId="25" xfId="0" applyFont="1" applyBorder="1"/>
    <xf numFmtId="0" fontId="16" fillId="0" borderId="10" xfId="0" applyFont="1" applyBorder="1" applyAlignment="1">
      <alignment wrapText="1"/>
    </xf>
    <xf numFmtId="0" fontId="16" fillId="0" borderId="12" xfId="0" applyFont="1" applyBorder="1" applyAlignment="1">
      <alignment wrapText="1"/>
    </xf>
    <xf numFmtId="0" fontId="16" fillId="0" borderId="39" xfId="0" applyFont="1" applyBorder="1" applyAlignment="1">
      <alignment wrapText="1"/>
    </xf>
    <xf numFmtId="0" fontId="16" fillId="0" borderId="27" xfId="0" applyFont="1" applyBorder="1" applyAlignment="1">
      <alignment wrapText="1"/>
    </xf>
    <xf numFmtId="0" fontId="16" fillId="0" borderId="29" xfId="0" applyFont="1" applyBorder="1" applyAlignment="1">
      <alignment wrapText="1"/>
    </xf>
    <xf numFmtId="0" fontId="16" fillId="0" borderId="40" xfId="0" applyFont="1" applyBorder="1" applyAlignment="1">
      <alignment wrapText="1"/>
    </xf>
    <xf numFmtId="0" fontId="16" fillId="0" borderId="31" xfId="0" applyFont="1" applyBorder="1"/>
    <xf numFmtId="0" fontId="16" fillId="0" borderId="15" xfId="0" applyFont="1" applyBorder="1" applyAlignment="1">
      <alignment wrapText="1"/>
    </xf>
    <xf numFmtId="0" fontId="16" fillId="0" borderId="17" xfId="0" applyFont="1" applyBorder="1" applyAlignment="1">
      <alignment wrapText="1"/>
    </xf>
    <xf numFmtId="0" fontId="16" fillId="0" borderId="41" xfId="0" applyFont="1" applyBorder="1" applyAlignment="1">
      <alignment wrapText="1"/>
    </xf>
    <xf numFmtId="0" fontId="16" fillId="0" borderId="47" xfId="0" applyFont="1" applyBorder="1" applyAlignment="1">
      <alignment horizontal="center" vertical="center"/>
    </xf>
    <xf numFmtId="0" fontId="16" fillId="0" borderId="11" xfId="0" applyFont="1" applyBorder="1" applyAlignment="1">
      <alignment wrapText="1"/>
    </xf>
    <xf numFmtId="0" fontId="16" fillId="0" borderId="28" xfId="0" applyFont="1" applyBorder="1" applyAlignment="1">
      <alignment wrapText="1"/>
    </xf>
    <xf numFmtId="0" fontId="16" fillId="0" borderId="16" xfId="0" applyFont="1" applyBorder="1" applyAlignment="1">
      <alignment wrapText="1"/>
    </xf>
    <xf numFmtId="0" fontId="20" fillId="0" borderId="0" xfId="0" applyFont="1"/>
    <xf numFmtId="14" fontId="11" fillId="2" borderId="1" xfId="3" applyNumberFormat="1" applyFont="1" applyFill="1" applyBorder="1" applyAlignment="1">
      <alignment horizontal="right"/>
    </xf>
    <xf numFmtId="0" fontId="16" fillId="0" borderId="0" xfId="6" applyFont="1"/>
    <xf numFmtId="0" fontId="22" fillId="0" borderId="0" xfId="6"/>
    <xf numFmtId="0" fontId="23" fillId="0" borderId="0" xfId="6" applyFont="1"/>
    <xf numFmtId="0" fontId="16" fillId="0" borderId="0" xfId="6" applyFont="1" applyAlignment="1">
      <alignment horizontal="center"/>
    </xf>
    <xf numFmtId="0" fontId="16" fillId="0" borderId="0" xfId="6" applyFont="1" applyAlignment="1">
      <alignment horizontal="right"/>
    </xf>
    <xf numFmtId="0" fontId="24" fillId="0" borderId="0" xfId="6" applyFont="1"/>
    <xf numFmtId="0" fontId="16" fillId="0" borderId="48" xfId="6" applyFont="1" applyBorder="1" applyAlignment="1">
      <alignment horizontal="center" vertical="center" wrapText="1"/>
    </xf>
    <xf numFmtId="0" fontId="16" fillId="0" borderId="28" xfId="6" applyFont="1" applyBorder="1" applyAlignment="1">
      <alignment horizontal="center" vertical="center" wrapText="1"/>
    </xf>
    <xf numFmtId="14" fontId="16" fillId="0" borderId="0" xfId="6" applyNumberFormat="1" applyFont="1" applyAlignment="1">
      <alignment horizontal="center" vertical="center"/>
    </xf>
    <xf numFmtId="168" fontId="16" fillId="0" borderId="0" xfId="7" applyNumberFormat="1" applyFont="1" applyBorder="1" applyAlignment="1">
      <alignment horizontal="center" vertical="center"/>
    </xf>
    <xf numFmtId="0" fontId="14" fillId="0" borderId="0" xfId="6" applyFont="1"/>
    <xf numFmtId="168" fontId="14" fillId="0" borderId="0" xfId="7" applyNumberFormat="1" applyFont="1" applyBorder="1" applyAlignment="1">
      <alignment horizontal="center" vertical="center"/>
    </xf>
    <xf numFmtId="0" fontId="20" fillId="0" borderId="0" xfId="6" applyFont="1"/>
    <xf numFmtId="0" fontId="26" fillId="0" borderId="0" xfId="6" applyFont="1"/>
    <xf numFmtId="0" fontId="21" fillId="0" borderId="0" xfId="6" applyFont="1"/>
    <xf numFmtId="165" fontId="16" fillId="0" borderId="0" xfId="6" applyNumberFormat="1" applyFont="1"/>
    <xf numFmtId="14" fontId="16" fillId="0" borderId="0" xfId="0" applyNumberFormat="1" applyFont="1" applyAlignment="1">
      <alignment wrapText="1"/>
    </xf>
    <xf numFmtId="166" fontId="16" fillId="0" borderId="11" xfId="1" applyNumberFormat="1" applyFont="1" applyBorder="1" applyAlignment="1">
      <alignment vertical="center" wrapText="1"/>
    </xf>
    <xf numFmtId="43" fontId="16" fillId="0" borderId="12" xfId="1" applyNumberFormat="1" applyFont="1" applyBorder="1" applyAlignment="1">
      <alignment vertical="center" wrapText="1"/>
    </xf>
    <xf numFmtId="165" fontId="16" fillId="0" borderId="28" xfId="7" applyNumberFormat="1" applyFont="1" applyBorder="1" applyAlignment="1"/>
    <xf numFmtId="167" fontId="16" fillId="0" borderId="28" xfId="7" applyNumberFormat="1" applyFont="1" applyBorder="1" applyAlignment="1"/>
    <xf numFmtId="168" fontId="16" fillId="0" borderId="28" xfId="7" applyNumberFormat="1" applyFont="1" applyBorder="1" applyAlignment="1"/>
    <xf numFmtId="168" fontId="16" fillId="0" borderId="28" xfId="7" applyNumberFormat="1" applyFont="1" applyBorder="1" applyAlignment="1">
      <alignment horizontal="center"/>
    </xf>
    <xf numFmtId="0" fontId="16" fillId="0" borderId="28" xfId="11" applyFont="1" applyBorder="1"/>
    <xf numFmtId="0" fontId="7" fillId="0" borderId="0"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14" fontId="16" fillId="0" borderId="0" xfId="11" applyNumberFormat="1" applyFont="1" applyAlignment="1">
      <alignment horizontal="right"/>
    </xf>
    <xf numFmtId="0" fontId="16" fillId="0" borderId="41" xfId="0" applyFont="1" applyBorder="1" applyAlignment="1">
      <alignment horizontal="center" vertical="center" wrapText="1"/>
    </xf>
    <xf numFmtId="0" fontId="16" fillId="0" borderId="38" xfId="0" applyFont="1" applyBorder="1" applyAlignment="1">
      <alignment wrapText="1"/>
    </xf>
    <xf numFmtId="0" fontId="16" fillId="0" borderId="50" xfId="0" applyFont="1" applyBorder="1" applyAlignment="1">
      <alignment wrapText="1"/>
    </xf>
    <xf numFmtId="0" fontId="16" fillId="0" borderId="47" xfId="0" applyFont="1" applyBorder="1" applyAlignment="1">
      <alignment wrapText="1"/>
    </xf>
    <xf numFmtId="167" fontId="1" fillId="0" borderId="11" xfId="1" applyNumberFormat="1" applyFont="1" applyBorder="1"/>
    <xf numFmtId="166" fontId="0" fillId="0" borderId="0" xfId="1" applyNumberFormat="1" applyFont="1"/>
    <xf numFmtId="0" fontId="21" fillId="0" borderId="0" xfId="0" applyFont="1"/>
    <xf numFmtId="43" fontId="1" fillId="0" borderId="29" xfId="1" applyFont="1" applyBorder="1"/>
    <xf numFmtId="43" fontId="1" fillId="0" borderId="38" xfId="1" applyFont="1" applyBorder="1"/>
    <xf numFmtId="43" fontId="1" fillId="0" borderId="50" xfId="1" applyFont="1" applyBorder="1"/>
    <xf numFmtId="165" fontId="1" fillId="0" borderId="47" xfId="1" applyNumberFormat="1" applyFont="1" applyBorder="1"/>
    <xf numFmtId="43" fontId="1" fillId="0" borderId="12" xfId="1" applyFont="1" applyBorder="1"/>
    <xf numFmtId="0" fontId="12" fillId="3" borderId="15" xfId="0" applyFont="1" applyFill="1" applyBorder="1" applyAlignment="1">
      <alignment horizontal="center" vertical="center" wrapText="1"/>
    </xf>
    <xf numFmtId="43" fontId="1" fillId="0" borderId="10" xfId="1" applyFont="1" applyBorder="1"/>
    <xf numFmtId="43" fontId="1" fillId="0" borderId="27" xfId="1" applyFont="1" applyBorder="1"/>
    <xf numFmtId="0" fontId="16" fillId="0" borderId="38" xfId="0" applyFont="1" applyBorder="1" applyAlignment="1">
      <alignment vertical="center" wrapText="1"/>
    </xf>
    <xf numFmtId="0" fontId="16" fillId="0" borderId="11" xfId="0" applyFont="1" applyBorder="1" applyAlignment="1">
      <alignment vertical="center" wrapText="1"/>
    </xf>
    <xf numFmtId="0" fontId="16" fillId="0" borderId="39" xfId="0" applyFont="1" applyBorder="1" applyAlignment="1">
      <alignment vertical="center" wrapText="1"/>
    </xf>
    <xf numFmtId="0" fontId="16" fillId="0" borderId="0" xfId="0" applyFont="1" applyAlignment="1">
      <alignment vertical="center"/>
    </xf>
    <xf numFmtId="166" fontId="1" fillId="0" borderId="12" xfId="1" applyNumberFormat="1" applyFont="1" applyBorder="1"/>
    <xf numFmtId="166" fontId="1" fillId="0" borderId="29" xfId="1" applyNumberFormat="1" applyFont="1" applyBorder="1"/>
    <xf numFmtId="166" fontId="1" fillId="0" borderId="17" xfId="1" applyNumberFormat="1" applyFont="1" applyBorder="1"/>
    <xf numFmtId="166" fontId="1" fillId="0" borderId="27" xfId="1" applyNumberFormat="1" applyFont="1" applyBorder="1"/>
    <xf numFmtId="166" fontId="1" fillId="0" borderId="28" xfId="1" applyNumberFormat="1" applyFont="1" applyBorder="1"/>
    <xf numFmtId="166" fontId="1" fillId="0" borderId="50" xfId="1" applyNumberFormat="1" applyFont="1" applyBorder="1"/>
    <xf numFmtId="3" fontId="30" fillId="9" borderId="53" xfId="15" applyNumberFormat="1" applyFont="1" applyFill="1" applyBorder="1" applyAlignment="1">
      <alignment horizontal="right"/>
    </xf>
    <xf numFmtId="2" fontId="30" fillId="9" borderId="53" xfId="15" applyNumberFormat="1" applyFont="1" applyFill="1" applyBorder="1" applyAlignment="1">
      <alignment horizontal="right"/>
    </xf>
    <xf numFmtId="3" fontId="30" fillId="9" borderId="54" xfId="15" applyNumberFormat="1" applyFont="1" applyFill="1" applyBorder="1" applyAlignment="1">
      <alignment horizontal="right"/>
    </xf>
    <xf numFmtId="49" fontId="30" fillId="9" borderId="53" xfId="15" applyNumberFormat="1" applyFont="1" applyFill="1" applyBorder="1" applyAlignment="1">
      <alignment horizontal="center" vertical="center"/>
    </xf>
    <xf numFmtId="3" fontId="30" fillId="9" borderId="53" xfId="15" applyNumberFormat="1" applyFont="1" applyFill="1" applyBorder="1" applyAlignment="1"/>
    <xf numFmtId="2" fontId="30" fillId="9" borderId="53" xfId="15" applyNumberFormat="1" applyFont="1" applyFill="1" applyBorder="1" applyAlignment="1"/>
    <xf numFmtId="49" fontId="30" fillId="9" borderId="53" xfId="15" applyNumberFormat="1" applyFont="1" applyFill="1" applyBorder="1" applyAlignment="1">
      <alignment vertical="center"/>
    </xf>
    <xf numFmtId="166" fontId="16" fillId="0" borderId="11" xfId="10" applyNumberFormat="1" applyFont="1" applyBorder="1" applyAlignment="1">
      <alignment vertical="center" wrapText="1"/>
    </xf>
    <xf numFmtId="43" fontId="16" fillId="0" borderId="12" xfId="10" applyFont="1" applyBorder="1" applyAlignment="1">
      <alignment vertical="center" wrapText="1"/>
    </xf>
    <xf numFmtId="165" fontId="16" fillId="0" borderId="11" xfId="13" applyNumberFormat="1" applyFont="1" applyBorder="1" applyAlignment="1">
      <alignment vertical="center" wrapText="1"/>
    </xf>
    <xf numFmtId="164" fontId="16" fillId="0" borderId="11" xfId="13" applyFont="1" applyBorder="1" applyAlignment="1">
      <alignment vertical="center" wrapText="1"/>
    </xf>
    <xf numFmtId="166" fontId="1" fillId="0" borderId="11" xfId="1" applyNumberFormat="1" applyFont="1" applyBorder="1"/>
    <xf numFmtId="166" fontId="16" fillId="0" borderId="10" xfId="1" applyNumberFormat="1" applyFont="1" applyBorder="1" applyAlignment="1">
      <alignment vertical="center" wrapText="1"/>
    </xf>
    <xf numFmtId="43" fontId="0" fillId="0" borderId="0" xfId="1" applyFont="1"/>
    <xf numFmtId="2" fontId="16" fillId="0" borderId="11" xfId="0" applyNumberFormat="1" applyFont="1" applyBorder="1" applyAlignment="1">
      <alignment vertical="center" wrapText="1"/>
    </xf>
    <xf numFmtId="0" fontId="16" fillId="0" borderId="15" xfId="0" applyFont="1" applyBorder="1" applyAlignment="1">
      <alignment horizontal="center" vertical="center"/>
    </xf>
    <xf numFmtId="0" fontId="16" fillId="0" borderId="16" xfId="0" applyFont="1" applyBorder="1" applyAlignment="1">
      <alignment horizontal="center" vertical="center" wrapText="1"/>
    </xf>
    <xf numFmtId="0" fontId="16" fillId="0" borderId="16" xfId="0" applyFont="1" applyBorder="1" applyAlignment="1">
      <alignment horizontal="center" vertical="center"/>
    </xf>
    <xf numFmtId="0" fontId="16" fillId="0" borderId="17" xfId="0" applyFont="1" applyBorder="1" applyAlignment="1">
      <alignment horizontal="center" vertical="center" wrapText="1"/>
    </xf>
    <xf numFmtId="0" fontId="16" fillId="0" borderId="10" xfId="0" applyFont="1" applyBorder="1" applyAlignment="1">
      <alignment wrapText="1"/>
    </xf>
    <xf numFmtId="0" fontId="16" fillId="0" borderId="12" xfId="0" applyFont="1" applyBorder="1" applyAlignment="1">
      <alignment wrapText="1"/>
    </xf>
    <xf numFmtId="0" fontId="16" fillId="0" borderId="39" xfId="0" applyFont="1" applyBorder="1" applyAlignment="1">
      <alignment wrapText="1"/>
    </xf>
    <xf numFmtId="0" fontId="16" fillId="0" borderId="27" xfId="0" applyFont="1" applyBorder="1" applyAlignment="1">
      <alignment wrapText="1"/>
    </xf>
    <xf numFmtId="0" fontId="16" fillId="0" borderId="29" xfId="0" applyFont="1" applyBorder="1" applyAlignment="1">
      <alignment wrapText="1"/>
    </xf>
    <xf numFmtId="0" fontId="16" fillId="0" borderId="40" xfId="0" applyFont="1" applyBorder="1" applyAlignment="1">
      <alignment wrapText="1"/>
    </xf>
    <xf numFmtId="0" fontId="16" fillId="0" borderId="15" xfId="0" applyFont="1" applyBorder="1" applyAlignment="1">
      <alignment wrapText="1"/>
    </xf>
    <xf numFmtId="0" fontId="16" fillId="0" borderId="17" xfId="0" applyFont="1" applyBorder="1" applyAlignment="1">
      <alignment wrapText="1"/>
    </xf>
    <xf numFmtId="0" fontId="16" fillId="0" borderId="41" xfId="0" applyFont="1" applyBorder="1" applyAlignment="1">
      <alignment wrapText="1"/>
    </xf>
    <xf numFmtId="0" fontId="16" fillId="0" borderId="47" xfId="0" applyFont="1" applyBorder="1" applyAlignment="1">
      <alignment horizontal="center" vertical="center"/>
    </xf>
    <xf numFmtId="0" fontId="16" fillId="0" borderId="38" xfId="0" applyFont="1" applyBorder="1" applyAlignment="1">
      <alignment wrapText="1"/>
    </xf>
    <xf numFmtId="0" fontId="16" fillId="0" borderId="50" xfId="0" applyFont="1" applyBorder="1" applyAlignment="1">
      <alignment wrapText="1"/>
    </xf>
    <xf numFmtId="0" fontId="16" fillId="0" borderId="47" xfId="0" applyFont="1" applyBorder="1" applyAlignment="1">
      <alignment wrapText="1"/>
    </xf>
    <xf numFmtId="166" fontId="16" fillId="0" borderId="28" xfId="1" applyNumberFormat="1" applyFont="1" applyBorder="1" applyAlignment="1">
      <alignment wrapText="1"/>
    </xf>
    <xf numFmtId="2" fontId="16" fillId="0" borderId="39" xfId="0" applyNumberFormat="1" applyFont="1" applyBorder="1" applyAlignment="1">
      <alignment vertical="center" wrapText="1"/>
    </xf>
    <xf numFmtId="0" fontId="16" fillId="0" borderId="29" xfId="0" applyFont="1" applyBorder="1" applyAlignment="1">
      <alignment wrapText="1"/>
    </xf>
    <xf numFmtId="0" fontId="16" fillId="0" borderId="0" xfId="0" applyFont="1"/>
    <xf numFmtId="0" fontId="16" fillId="0" borderId="12" xfId="0" applyFont="1" applyBorder="1" applyAlignment="1">
      <alignment wrapText="1"/>
    </xf>
    <xf numFmtId="0" fontId="5" fillId="0" borderId="0" xfId="3" applyFont="1" applyAlignment="1">
      <alignmen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9" fillId="0" borderId="4" xfId="3" applyFont="1" applyBorder="1" applyAlignment="1">
      <alignment horizontal="center" vertical="center"/>
    </xf>
    <xf numFmtId="0" fontId="9" fillId="0" borderId="9" xfId="3" applyFont="1" applyBorder="1" applyAlignment="1">
      <alignment horizontal="center" vertical="center"/>
    </xf>
    <xf numFmtId="0" fontId="9" fillId="0" borderId="13" xfId="3" applyFont="1" applyBorder="1" applyAlignment="1">
      <alignment horizontal="center" vertical="center"/>
    </xf>
    <xf numFmtId="0" fontId="11" fillId="2" borderId="6" xfId="2" applyFont="1" applyFill="1" applyBorder="1" applyAlignment="1">
      <alignment horizontal="center" vertical="center"/>
    </xf>
    <xf numFmtId="0" fontId="11" fillId="2" borderId="7" xfId="2" applyFont="1" applyFill="1" applyBorder="1" applyAlignment="1">
      <alignment horizontal="center" vertical="center"/>
    </xf>
    <xf numFmtId="0" fontId="11" fillId="2" borderId="8" xfId="2" applyFont="1" applyFill="1" applyBorder="1" applyAlignment="1">
      <alignment horizontal="center" vertical="center"/>
    </xf>
    <xf numFmtId="0" fontId="11" fillId="3" borderId="6" xfId="2" applyFont="1" applyFill="1" applyBorder="1" applyAlignment="1">
      <alignment horizontal="center" vertical="center"/>
    </xf>
    <xf numFmtId="0" fontId="11" fillId="3" borderId="7" xfId="2" applyFont="1" applyFill="1" applyBorder="1" applyAlignment="1">
      <alignment horizontal="center" vertical="center"/>
    </xf>
    <xf numFmtId="0" fontId="11" fillId="3" borderId="8" xfId="2" applyFont="1" applyFill="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1" xfId="3" applyFont="1" applyFill="1" applyBorder="1" applyAlignment="1">
      <alignment horizontal="center" vertical="center"/>
    </xf>
    <xf numFmtId="0" fontId="11" fillId="2" borderId="12" xfId="3" applyFont="1" applyFill="1" applyBorder="1" applyAlignment="1">
      <alignment horizontal="center" vertical="center"/>
    </xf>
    <xf numFmtId="0" fontId="11" fillId="3" borderId="10"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1" xfId="3" applyFont="1" applyFill="1" applyBorder="1" applyAlignment="1">
      <alignment horizontal="center" vertical="center"/>
    </xf>
    <xf numFmtId="0" fontId="11" fillId="3" borderId="12" xfId="3" applyFont="1" applyFill="1" applyBorder="1" applyAlignment="1">
      <alignment horizontal="center" vertical="center"/>
    </xf>
    <xf numFmtId="0" fontId="11" fillId="2" borderId="1" xfId="2" applyFont="1" applyFill="1" applyBorder="1" applyAlignment="1">
      <alignment horizontal="center" vertical="center"/>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3" borderId="1" xfId="2" applyFont="1" applyFill="1" applyBorder="1" applyAlignment="1">
      <alignment horizontal="center" vertical="center"/>
    </xf>
    <xf numFmtId="0" fontId="11" fillId="3" borderId="2" xfId="2" applyFont="1" applyFill="1" applyBorder="1" applyAlignment="1">
      <alignment horizontal="center" vertical="center"/>
    </xf>
    <xf numFmtId="0" fontId="11" fillId="3" borderId="3" xfId="2" applyFont="1" applyFill="1" applyBorder="1" applyAlignment="1">
      <alignment horizontal="center" vertical="center"/>
    </xf>
    <xf numFmtId="0" fontId="11" fillId="2" borderId="24" xfId="0" applyFont="1" applyFill="1" applyBorder="1" applyAlignment="1">
      <alignment horizontal="center" vertical="center"/>
    </xf>
    <xf numFmtId="0" fontId="11" fillId="2" borderId="43" xfId="0" applyFont="1" applyFill="1" applyBorder="1" applyAlignment="1">
      <alignment horizontal="center" vertical="center"/>
    </xf>
    <xf numFmtId="0" fontId="11" fillId="2" borderId="38" xfId="0" applyFont="1" applyFill="1" applyBorder="1" applyAlignment="1">
      <alignment horizontal="center" vertical="center"/>
    </xf>
    <xf numFmtId="0" fontId="11" fillId="2" borderId="39" xfId="3" applyFont="1" applyFill="1" applyBorder="1" applyAlignment="1">
      <alignment horizontal="center" vertical="center"/>
    </xf>
    <xf numFmtId="0" fontId="11" fillId="2" borderId="43" xfId="3" applyFont="1" applyFill="1" applyBorder="1" applyAlignment="1">
      <alignment horizontal="center" vertical="center"/>
    </xf>
    <xf numFmtId="0" fontId="11" fillId="2" borderId="38" xfId="3" applyFont="1" applyFill="1" applyBorder="1" applyAlignment="1">
      <alignment horizontal="center" vertical="center"/>
    </xf>
    <xf numFmtId="0" fontId="11" fillId="3" borderId="39" xfId="0" applyFont="1" applyFill="1" applyBorder="1" applyAlignment="1">
      <alignment horizontal="center" vertical="center"/>
    </xf>
    <xf numFmtId="0" fontId="11" fillId="3" borderId="43" xfId="0" applyFont="1" applyFill="1" applyBorder="1" applyAlignment="1">
      <alignment horizontal="center" vertical="center"/>
    </xf>
    <xf numFmtId="0" fontId="11" fillId="3" borderId="38" xfId="0" applyFont="1" applyFill="1" applyBorder="1" applyAlignment="1">
      <alignment horizontal="center" vertical="center"/>
    </xf>
    <xf numFmtId="0" fontId="11" fillId="3" borderId="39" xfId="3" applyFont="1" applyFill="1" applyBorder="1" applyAlignment="1">
      <alignment horizontal="center" vertical="center"/>
    </xf>
    <xf numFmtId="0" fontId="11" fillId="3" borderId="43" xfId="3" applyFont="1" applyFill="1" applyBorder="1" applyAlignment="1">
      <alignment horizontal="center" vertical="center"/>
    </xf>
    <xf numFmtId="0" fontId="11" fillId="3" borderId="44" xfId="3" applyFont="1" applyFill="1" applyBorder="1" applyAlignment="1">
      <alignment horizontal="center" vertical="center"/>
    </xf>
    <xf numFmtId="14" fontId="16" fillId="0" borderId="48" xfId="11" applyNumberFormat="1" applyFont="1" applyBorder="1" applyAlignment="1">
      <alignment horizontal="center" vertical="center"/>
    </xf>
    <xf numFmtId="14" fontId="16" fillId="0" borderId="52" xfId="11" applyNumberFormat="1" applyFont="1" applyBorder="1" applyAlignment="1">
      <alignment horizontal="center" vertical="center"/>
    </xf>
    <xf numFmtId="14" fontId="16" fillId="0" borderId="51" xfId="11" applyNumberFormat="1" applyFont="1" applyBorder="1" applyAlignment="1">
      <alignment horizontal="center" vertical="center"/>
    </xf>
    <xf numFmtId="0" fontId="23" fillId="0" borderId="1" xfId="6" applyFont="1" applyBorder="1" applyAlignment="1">
      <alignment horizontal="center"/>
    </xf>
    <xf numFmtId="0" fontId="23" fillId="0" borderId="2" xfId="6" applyFont="1" applyBorder="1" applyAlignment="1">
      <alignment horizontal="center"/>
    </xf>
    <xf numFmtId="0" fontId="23" fillId="0" borderId="3" xfId="6" applyFont="1" applyBorder="1" applyAlignment="1">
      <alignment horizontal="center"/>
    </xf>
    <xf numFmtId="0" fontId="23" fillId="0" borderId="48" xfId="6" applyFont="1" applyBorder="1" applyAlignment="1">
      <alignment horizontal="center" vertical="center" wrapText="1"/>
    </xf>
    <xf numFmtId="0" fontId="23" fillId="0" borderId="51" xfId="6" applyFont="1" applyBorder="1" applyAlignment="1">
      <alignment horizontal="center" vertical="center" wrapText="1"/>
    </xf>
    <xf numFmtId="0" fontId="17" fillId="8" borderId="40" xfId="6" applyFont="1" applyFill="1" applyBorder="1" applyAlignment="1">
      <alignment horizontal="center" vertical="center"/>
    </xf>
    <xf numFmtId="0" fontId="17" fillId="8" borderId="49" xfId="6" applyFont="1" applyFill="1" applyBorder="1" applyAlignment="1">
      <alignment horizontal="center" vertical="center"/>
    </xf>
    <xf numFmtId="0" fontId="17" fillId="8" borderId="50" xfId="6" applyFont="1" applyFill="1" applyBorder="1" applyAlignment="1">
      <alignment horizontal="center" vertical="center"/>
    </xf>
    <xf numFmtId="0" fontId="17" fillId="8" borderId="28" xfId="6" applyFont="1" applyFill="1" applyBorder="1" applyAlignment="1">
      <alignment horizontal="center" vertical="center"/>
    </xf>
    <xf numFmtId="0" fontId="5" fillId="0" borderId="0" xfId="0" applyFont="1" applyAlignment="1">
      <alignment horizontal="left" vertical="top" wrapText="1"/>
    </xf>
    <xf numFmtId="0" fontId="16" fillId="0" borderId="39" xfId="0" applyFont="1" applyBorder="1" applyAlignment="1">
      <alignment horizontal="center" vertical="center" wrapText="1"/>
    </xf>
    <xf numFmtId="0" fontId="16" fillId="0" borderId="38"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15"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1" xfId="0" applyFont="1" applyBorder="1" applyAlignment="1">
      <alignment horizont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46" xfId="0" applyFont="1" applyBorder="1" applyAlignment="1">
      <alignment horizontal="center" vertical="center" wrapText="1"/>
    </xf>
    <xf numFmtId="0" fontId="19" fillId="8" borderId="43" xfId="0" applyFont="1" applyFill="1" applyBorder="1" applyAlignment="1">
      <alignment horizontal="center" vertical="center" wrapText="1"/>
    </xf>
    <xf numFmtId="0" fontId="19" fillId="8" borderId="24" xfId="0" applyFont="1" applyFill="1" applyBorder="1" applyAlignment="1">
      <alignment horizontal="center" vertical="center" wrapText="1"/>
    </xf>
    <xf numFmtId="0" fontId="19" fillId="8" borderId="44" xfId="0" applyFont="1" applyFill="1" applyBorder="1" applyAlignment="1">
      <alignment horizontal="center" vertical="center" wrapText="1"/>
    </xf>
    <xf numFmtId="0" fontId="17" fillId="0" borderId="1" xfId="0" applyFont="1" applyBorder="1" applyAlignment="1">
      <alignment horizontal="center"/>
    </xf>
    <xf numFmtId="0" fontId="17" fillId="0" borderId="2" xfId="0" applyFont="1" applyBorder="1" applyAlignment="1">
      <alignment horizontal="center"/>
    </xf>
    <xf numFmtId="0" fontId="17" fillId="0" borderId="3" xfId="0" applyFont="1" applyBorder="1" applyAlignment="1">
      <alignment horizontal="center"/>
    </xf>
    <xf numFmtId="0" fontId="14" fillId="0" borderId="23" xfId="0" applyFont="1" applyBorder="1" applyAlignment="1">
      <alignment horizontal="center" vertical="center" wrapText="1"/>
    </xf>
    <xf numFmtId="0" fontId="14" fillId="0" borderId="25" xfId="0" applyFont="1" applyBorder="1" applyAlignment="1">
      <alignment horizontal="center" vertical="center" wrapText="1"/>
    </xf>
    <xf numFmtId="0" fontId="19" fillId="8" borderId="38" xfId="0" applyFont="1" applyFill="1" applyBorder="1" applyAlignment="1">
      <alignment horizontal="center" vertical="center" wrapText="1"/>
    </xf>
    <xf numFmtId="0" fontId="19" fillId="8" borderId="11" xfId="0" applyFont="1" applyFill="1" applyBorder="1" applyAlignment="1">
      <alignment horizontal="center" vertical="center" wrapText="1"/>
    </xf>
    <xf numFmtId="0" fontId="19" fillId="8" borderId="12" xfId="0" applyFont="1" applyFill="1" applyBorder="1" applyAlignment="1">
      <alignment horizontal="center" vertical="center" wrapText="1"/>
    </xf>
  </cellXfs>
  <cellStyles count="17">
    <cellStyle name="Comma" xfId="1" builtinId="3"/>
    <cellStyle name="Comma 2" xfId="7" xr:uid="{00000000-0005-0000-0000-000001000000}"/>
    <cellStyle name="Comma 2 8" xfId="5" xr:uid="{00000000-0005-0000-0000-000002000000}"/>
    <cellStyle name="Comma 3" xfId="10" xr:uid="{00000000-0005-0000-0000-000003000000}"/>
    <cellStyle name="Comma 4" xfId="13" xr:uid="{00000000-0005-0000-0000-000004000000}"/>
    <cellStyle name="Comma 5" xfId="14" xr:uid="{00000000-0005-0000-0000-000005000000}"/>
    <cellStyle name="Normal" xfId="0" builtinId="0"/>
    <cellStyle name="Normal 164 2" xfId="12" xr:uid="{00000000-0005-0000-0000-000007000000}"/>
    <cellStyle name="Normal 2" xfId="3" xr:uid="{00000000-0005-0000-0000-000008000000}"/>
    <cellStyle name="Normal 2 2 2" xfId="4" xr:uid="{00000000-0005-0000-0000-000009000000}"/>
    <cellStyle name="Normal 3" xfId="6" xr:uid="{00000000-0005-0000-0000-00000A000000}"/>
    <cellStyle name="Normal 3 2" xfId="11" xr:uid="{00000000-0005-0000-0000-00000B000000}"/>
    <cellStyle name="Normal 31 2" xfId="2" xr:uid="{00000000-0005-0000-0000-00000C000000}"/>
    <cellStyle name="Normal 4" xfId="9" xr:uid="{00000000-0005-0000-0000-00000D000000}"/>
    <cellStyle name="Normal 5" xfId="8" xr:uid="{00000000-0005-0000-0000-00000E000000}"/>
    <cellStyle name="Normal 5 2" xfId="16" xr:uid="{AF2B9145-7E49-42FD-A24C-E6C3C50423B0}"/>
    <cellStyle name="Normal 6" xfId="15" xr:uid="{11FB58E6-EA14-4FE9-AFE0-CDEA79A659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externalLink" Target="externalLinks/externalLink34.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42" Type="http://schemas.openxmlformats.org/officeDocument/2006/relationships/externalLink" Target="externalLinks/externalLink37.xml"/><Relationship Id="rId47" Type="http://schemas.openxmlformats.org/officeDocument/2006/relationships/externalLink" Target="externalLinks/externalLink42.xml"/><Relationship Id="rId50" Type="http://schemas.openxmlformats.org/officeDocument/2006/relationships/sharedStrings" Target="sharedStrings.xml"/><Relationship Id="rId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1.xml"/><Relationship Id="rId29" Type="http://schemas.openxmlformats.org/officeDocument/2006/relationships/externalLink" Target="externalLinks/externalLink24.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49" Type="http://schemas.openxmlformats.org/officeDocument/2006/relationships/styles" Target="style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theme" Target="theme/theme1.xml"/><Relationship Id="rId8" Type="http://schemas.openxmlformats.org/officeDocument/2006/relationships/externalLink" Target="externalLinks/externalLink3.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externalLink" Target="externalLinks/externalLink41.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1" Type="http://schemas.openxmlformats.org/officeDocument/2006/relationships/worksheet" Target="worksheets/sheet1.xml"/><Relationship Id="rId6"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ndo promedio"/>
      <sheetName val="GRÁFICO DE FONDO POR AFILIADO"/>
      <sheetName val="GR?FICO DE FONDO POR AFILIADO"/>
      <sheetName val="AeCO SPL"/>
      <sheetName val="GR_FICO DE FONDO POR AFILIADO"/>
      <sheetName val="Date"/>
      <sheetName val="ж а м и"/>
      <sheetName val="Лист1"/>
    </sheetNames>
    <sheetDataSet>
      <sheetData sheetId="0" refreshError="1">
        <row r="37">
          <cell r="A37" t="str">
            <v>CUADRO N° 10.3.1.</v>
          </cell>
        </row>
        <row r="38">
          <cell r="A38" t="str">
            <v>FONDO POR AFILIADO</v>
          </cell>
        </row>
        <row r="42">
          <cell r="C42" t="str">
            <v>VALOR DEL FONDO</v>
          </cell>
          <cell r="D42" t="str">
            <v>AFILIACIÓN</v>
          </cell>
          <cell r="E42" t="str">
            <v>FONDO</v>
          </cell>
          <cell r="F42" t="str">
            <v>AFILIACIÓN</v>
          </cell>
          <cell r="G42">
            <v>0</v>
          </cell>
          <cell r="H42">
            <v>0</v>
          </cell>
          <cell r="I42" t="str">
            <v>FONDO</v>
          </cell>
        </row>
        <row r="43">
          <cell r="A43" t="str">
            <v>AFJP</v>
          </cell>
          <cell r="B43" t="str">
            <v>VALOR DEL FONDO</v>
          </cell>
          <cell r="C43" t="str">
            <v>A FIN DE CADA MES</v>
          </cell>
          <cell r="D43" t="str">
            <v>TOTAL</v>
          </cell>
          <cell r="E43" t="str">
            <v>POR AFILIADO</v>
          </cell>
          <cell r="F43" t="str">
            <v>TOTAL</v>
          </cell>
          <cell r="G43">
            <v>0</v>
          </cell>
          <cell r="H43">
            <v>0</v>
          </cell>
          <cell r="I43" t="str">
            <v>POR AFILIADO</v>
          </cell>
          <cell r="J43" t="str">
            <v>FONDO POR AFILIADO</v>
          </cell>
        </row>
        <row r="44">
          <cell r="B44" t="str">
            <v>al 31 de marzo</v>
          </cell>
          <cell r="C44" t="str">
            <v>PROMEDIO</v>
          </cell>
          <cell r="D44" t="str">
            <v>A FIN DE CADA MES</v>
          </cell>
          <cell r="E44">
            <v>0</v>
          </cell>
          <cell r="F44">
            <v>0</v>
          </cell>
          <cell r="G44">
            <v>0</v>
          </cell>
          <cell r="H44">
            <v>0</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E52">
            <v>65389</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X-DAILY"/>
      <sheetName val="FOREX_DAILY"/>
      <sheetName val="Figure 4"/>
      <sheetName val="Financial Indicators (daily)"/>
      <sheetName val="Balance Sheet"/>
      <sheetName val="Graph3"/>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PROM"/>
      <sheetName val="promotores"/>
      <sheetName val="sucursales"/>
      <sheetName val="datos"/>
      <sheetName val="GRAFSUC"/>
      <sheetName val="Stor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34"/>
  <sheetViews>
    <sheetView tabSelected="1" topLeftCell="A3" zoomScale="70" zoomScaleNormal="70" workbookViewId="0">
      <selection activeCell="C18" sqref="C18"/>
    </sheetView>
  </sheetViews>
  <sheetFormatPr defaultRowHeight="14.4" x14ac:dyDescent="0.3"/>
  <cols>
    <col min="1" max="1" width="1.5546875" customWidth="1"/>
    <col min="2" max="2" width="4.44140625" customWidth="1"/>
    <col min="3" max="3" width="23.33203125" customWidth="1"/>
    <col min="4" max="4" width="17.5546875" bestFit="1" customWidth="1"/>
    <col min="5" max="5" width="17.5546875" customWidth="1"/>
    <col min="6" max="6" width="20.44140625" customWidth="1"/>
    <col min="7" max="7" width="16.5546875" bestFit="1" customWidth="1"/>
    <col min="8" max="8" width="17.44140625" customWidth="1"/>
    <col min="9" max="9" width="21.44140625" bestFit="1" customWidth="1"/>
    <col min="10" max="10" width="18.5546875" bestFit="1" customWidth="1"/>
    <col min="11" max="11" width="20.5546875" customWidth="1"/>
    <col min="12" max="12" width="20.5546875" bestFit="1" customWidth="1"/>
    <col min="13" max="13" width="21.5546875" customWidth="1"/>
    <col min="14" max="14" width="15.44140625" customWidth="1"/>
    <col min="15" max="15" width="20.44140625" bestFit="1" customWidth="1"/>
    <col min="16" max="16" width="3.5546875" customWidth="1"/>
  </cols>
  <sheetData>
    <row r="1" spans="1:16" ht="15.6" x14ac:dyDescent="0.35">
      <c r="A1" s="1"/>
      <c r="B1" s="176" t="s">
        <v>0</v>
      </c>
      <c r="C1" s="176"/>
      <c r="D1" s="2"/>
      <c r="E1" s="2"/>
      <c r="F1" s="2"/>
      <c r="G1" s="3"/>
      <c r="H1" s="3"/>
      <c r="I1" s="3"/>
      <c r="J1" s="1"/>
      <c r="K1" s="1"/>
      <c r="L1" s="1"/>
      <c r="M1" s="1"/>
      <c r="N1" s="1"/>
      <c r="O1" s="1"/>
      <c r="P1" s="1"/>
    </row>
    <row r="2" spans="1:16" ht="15" x14ac:dyDescent="0.35">
      <c r="A2" s="1"/>
      <c r="B2" s="1"/>
      <c r="C2" s="3"/>
      <c r="D2" s="2"/>
      <c r="E2" s="2"/>
      <c r="F2" s="2"/>
      <c r="G2" s="3"/>
      <c r="H2" s="3"/>
      <c r="I2" s="3"/>
      <c r="J2" s="1"/>
      <c r="K2" s="1"/>
      <c r="L2" s="1"/>
      <c r="M2" s="1"/>
      <c r="N2" s="1"/>
      <c r="O2" s="1"/>
      <c r="P2" s="1"/>
    </row>
    <row r="3" spans="1:16" ht="15.6" thickBot="1" x14ac:dyDescent="0.4">
      <c r="A3" s="1"/>
      <c r="B3" s="1"/>
      <c r="C3" s="3"/>
      <c r="D3" s="2"/>
      <c r="E3" s="2"/>
      <c r="F3" s="2"/>
      <c r="G3" s="4"/>
      <c r="H3" s="4"/>
      <c r="I3" s="3"/>
      <c r="J3" s="1"/>
      <c r="K3" s="1"/>
      <c r="L3" s="1"/>
      <c r="M3" s="1"/>
      <c r="N3" s="1"/>
      <c r="O3" s="1"/>
      <c r="P3" s="1"/>
    </row>
    <row r="4" spans="1:16" ht="18" customHeight="1" thickBot="1" x14ac:dyDescent="0.4">
      <c r="A4" s="1"/>
      <c r="B4" s="1"/>
      <c r="C4" s="177" t="s">
        <v>73</v>
      </c>
      <c r="D4" s="178"/>
      <c r="E4" s="178"/>
      <c r="F4" s="178"/>
      <c r="G4" s="178"/>
      <c r="H4" s="178"/>
      <c r="I4" s="178"/>
      <c r="J4" s="178"/>
      <c r="K4" s="178"/>
      <c r="L4" s="178"/>
      <c r="M4" s="178"/>
      <c r="N4" s="178"/>
      <c r="O4" s="179"/>
      <c r="P4" s="1"/>
    </row>
    <row r="5" spans="1:16" ht="18" thickBot="1" x14ac:dyDescent="0.4">
      <c r="A5" s="1"/>
      <c r="B5" s="1"/>
      <c r="C5" s="5"/>
      <c r="D5" s="5"/>
      <c r="E5" s="5"/>
      <c r="F5" s="5"/>
      <c r="G5" s="5"/>
      <c r="H5" s="5"/>
      <c r="I5" s="5"/>
      <c r="J5" s="1"/>
      <c r="K5" s="1"/>
      <c r="L5" s="1"/>
      <c r="M5" s="1"/>
      <c r="N5" s="1"/>
      <c r="O5" s="1"/>
      <c r="P5" s="1"/>
    </row>
    <row r="6" spans="1:16" ht="16.2" thickBot="1" x14ac:dyDescent="0.4">
      <c r="A6" s="1"/>
      <c r="B6" s="180" t="s">
        <v>1</v>
      </c>
      <c r="C6" s="6"/>
      <c r="D6" s="183" t="s">
        <v>2</v>
      </c>
      <c r="E6" s="184"/>
      <c r="F6" s="184"/>
      <c r="G6" s="184"/>
      <c r="H6" s="184"/>
      <c r="I6" s="185"/>
      <c r="J6" s="186" t="s">
        <v>3</v>
      </c>
      <c r="K6" s="187"/>
      <c r="L6" s="187"/>
      <c r="M6" s="187"/>
      <c r="N6" s="187"/>
      <c r="O6" s="188"/>
      <c r="P6" s="1"/>
    </row>
    <row r="7" spans="1:16" ht="15.6" thickBot="1" x14ac:dyDescent="0.4">
      <c r="A7" s="1"/>
      <c r="B7" s="181"/>
      <c r="C7" s="85">
        <v>46309</v>
      </c>
      <c r="D7" s="189" t="s">
        <v>4</v>
      </c>
      <c r="E7" s="190"/>
      <c r="F7" s="190"/>
      <c r="G7" s="191" t="s">
        <v>5</v>
      </c>
      <c r="H7" s="191"/>
      <c r="I7" s="192"/>
      <c r="J7" s="193" t="s">
        <v>4</v>
      </c>
      <c r="K7" s="194"/>
      <c r="L7" s="194"/>
      <c r="M7" s="195" t="s">
        <v>5</v>
      </c>
      <c r="N7" s="195"/>
      <c r="O7" s="196"/>
      <c r="P7" s="1"/>
    </row>
    <row r="8" spans="1:16" ht="30.6" thickBot="1" x14ac:dyDescent="0.4">
      <c r="A8" s="1"/>
      <c r="B8" s="182"/>
      <c r="C8" s="7" t="s">
        <v>6</v>
      </c>
      <c r="D8" s="8" t="s">
        <v>7</v>
      </c>
      <c r="E8" s="9" t="s">
        <v>8</v>
      </c>
      <c r="F8" s="9" t="s">
        <v>9</v>
      </c>
      <c r="G8" s="9" t="s">
        <v>7</v>
      </c>
      <c r="H8" s="9" t="s">
        <v>8</v>
      </c>
      <c r="I8" s="59" t="s">
        <v>9</v>
      </c>
      <c r="J8" s="126" t="s">
        <v>7</v>
      </c>
      <c r="K8" s="10" t="s">
        <v>8</v>
      </c>
      <c r="L8" s="10" t="s">
        <v>9</v>
      </c>
      <c r="M8" s="10" t="s">
        <v>7</v>
      </c>
      <c r="N8" s="10" t="s">
        <v>8</v>
      </c>
      <c r="O8" s="11" t="s">
        <v>9</v>
      </c>
      <c r="P8" s="1"/>
    </row>
    <row r="9" spans="1:16" ht="16.2" thickBot="1" x14ac:dyDescent="0.4">
      <c r="A9" s="1"/>
      <c r="B9" s="12"/>
      <c r="C9" s="13" t="s">
        <v>10</v>
      </c>
      <c r="D9" s="14" t="s">
        <v>11</v>
      </c>
      <c r="E9" s="15" t="s">
        <v>12</v>
      </c>
      <c r="F9" s="16" t="s">
        <v>13</v>
      </c>
      <c r="G9" s="17" t="s">
        <v>14</v>
      </c>
      <c r="H9" s="15" t="s">
        <v>15</v>
      </c>
      <c r="I9" s="16" t="s">
        <v>16</v>
      </c>
      <c r="J9" s="19" t="s">
        <v>17</v>
      </c>
      <c r="K9" s="20" t="s">
        <v>18</v>
      </c>
      <c r="L9" s="21" t="s">
        <v>19</v>
      </c>
      <c r="M9" s="14" t="s">
        <v>20</v>
      </c>
      <c r="N9" s="15" t="s">
        <v>21</v>
      </c>
      <c r="O9" s="16" t="s">
        <v>22</v>
      </c>
      <c r="P9" s="1"/>
    </row>
    <row r="10" spans="1:16" ht="15.6" x14ac:dyDescent="0.35">
      <c r="A10" s="1"/>
      <c r="B10" s="22">
        <v>1</v>
      </c>
      <c r="C10" s="23" t="s">
        <v>23</v>
      </c>
      <c r="D10" s="24">
        <v>34045736.68</v>
      </c>
      <c r="E10" s="25">
        <v>360.22906775313197</v>
      </c>
      <c r="F10" s="26">
        <v>12264263985.205</v>
      </c>
      <c r="G10" s="118">
        <v>38558883.490000002</v>
      </c>
      <c r="H10" s="53">
        <v>362.64069298817202</v>
      </c>
      <c r="I10" s="133">
        <v>13983020229.663799</v>
      </c>
      <c r="J10" s="127"/>
      <c r="K10" s="53"/>
      <c r="L10" s="25"/>
      <c r="M10" s="122"/>
      <c r="N10" s="53"/>
      <c r="O10" s="125"/>
    </row>
    <row r="11" spans="1:16" ht="15.6" x14ac:dyDescent="0.35">
      <c r="A11" s="1"/>
      <c r="B11" s="28">
        <v>2</v>
      </c>
      <c r="C11" s="29" t="s">
        <v>24</v>
      </c>
      <c r="D11" s="30">
        <v>14579948.92</v>
      </c>
      <c r="E11" s="31">
        <v>402.975032868455</v>
      </c>
      <c r="F11" s="32">
        <v>5875355395.2573996</v>
      </c>
      <c r="G11" s="32">
        <v>11402814.91</v>
      </c>
      <c r="H11" s="54">
        <v>407.76996194273102</v>
      </c>
      <c r="I11" s="134">
        <v>4649725401.8907003</v>
      </c>
      <c r="J11" s="128"/>
      <c r="K11" s="54"/>
      <c r="L11" s="31"/>
      <c r="M11" s="123"/>
      <c r="N11" s="54"/>
      <c r="O11" s="121"/>
    </row>
    <row r="12" spans="1:16" ht="15.6" x14ac:dyDescent="0.35">
      <c r="A12" s="1"/>
      <c r="B12" s="28">
        <v>3</v>
      </c>
      <c r="C12" s="29" t="s">
        <v>25</v>
      </c>
      <c r="D12" s="30">
        <v>1788408497.97</v>
      </c>
      <c r="E12" s="31">
        <v>4.2194417678224898</v>
      </c>
      <c r="F12" s="32">
        <v>7546085514.2632999</v>
      </c>
      <c r="G12" s="32">
        <v>516298146.16000003</v>
      </c>
      <c r="H12" s="54">
        <v>4.3470587874752296</v>
      </c>
      <c r="I12" s="134">
        <v>2244378393.2220001</v>
      </c>
      <c r="J12" s="136">
        <v>100000000</v>
      </c>
      <c r="K12" s="54">
        <v>4.32</v>
      </c>
      <c r="L12" s="137">
        <v>432000000</v>
      </c>
      <c r="M12" s="138">
        <v>100000000</v>
      </c>
      <c r="N12" s="54">
        <v>4.32</v>
      </c>
      <c r="O12" s="134">
        <v>432000000</v>
      </c>
    </row>
    <row r="13" spans="1:16" ht="16.2" thickBot="1" x14ac:dyDescent="0.4">
      <c r="A13" s="1"/>
      <c r="B13" s="28">
        <v>4</v>
      </c>
      <c r="C13" s="34" t="s">
        <v>26</v>
      </c>
      <c r="D13" s="35" t="s">
        <v>27</v>
      </c>
      <c r="E13" s="36" t="s">
        <v>27</v>
      </c>
      <c r="F13" s="36">
        <v>65464849.415299997</v>
      </c>
      <c r="G13" s="36" t="s">
        <v>27</v>
      </c>
      <c r="H13" s="36" t="s">
        <v>27</v>
      </c>
      <c r="I13" s="135">
        <v>823800741.66620004</v>
      </c>
      <c r="J13" s="35" t="s">
        <v>27</v>
      </c>
      <c r="K13" s="36" t="s">
        <v>27</v>
      </c>
      <c r="L13" s="36"/>
      <c r="M13" s="124" t="s">
        <v>27</v>
      </c>
      <c r="N13" s="36" t="s">
        <v>27</v>
      </c>
      <c r="O13" s="37"/>
    </row>
    <row r="14" spans="1:16" ht="15.6" thickBot="1" x14ac:dyDescent="0.4">
      <c r="A14" s="38"/>
      <c r="B14" s="39">
        <v>5</v>
      </c>
      <c r="C14" s="40" t="s">
        <v>28</v>
      </c>
      <c r="D14" s="41"/>
      <c r="E14" s="42"/>
      <c r="F14" s="43">
        <f>SUM(F10:F13)</f>
        <v>25751169744.140999</v>
      </c>
      <c r="G14" s="44"/>
      <c r="H14" s="42"/>
      <c r="I14" s="43">
        <f>SUM(I10:I13)</f>
        <v>21700924766.442699</v>
      </c>
      <c r="J14" s="41"/>
      <c r="K14" s="42"/>
      <c r="L14" s="43">
        <f>SUM(L10:L13)</f>
        <v>432000000</v>
      </c>
      <c r="M14" s="41"/>
      <c r="N14" s="42"/>
      <c r="O14" s="43">
        <f>SUM(O10:O13)</f>
        <v>432000000</v>
      </c>
      <c r="P14" s="38"/>
    </row>
    <row r="15" spans="1:16" ht="15" x14ac:dyDescent="0.35">
      <c r="A15" s="1"/>
      <c r="B15" s="1"/>
      <c r="C15" s="3"/>
      <c r="D15" s="2"/>
      <c r="E15" s="2"/>
      <c r="F15" s="2"/>
      <c r="G15" s="3"/>
      <c r="H15" s="3"/>
      <c r="I15" s="3"/>
      <c r="J15" s="1"/>
      <c r="K15" s="1"/>
      <c r="L15" s="46"/>
      <c r="M15" s="1"/>
      <c r="N15" s="1"/>
      <c r="O15" s="47"/>
      <c r="P15" s="1"/>
    </row>
    <row r="16" spans="1:16" ht="15" x14ac:dyDescent="0.35">
      <c r="A16" s="1"/>
      <c r="B16" s="1"/>
      <c r="C16" s="3"/>
      <c r="D16" s="2"/>
      <c r="E16" s="2"/>
      <c r="F16" s="2"/>
      <c r="G16" s="3"/>
      <c r="H16" s="3"/>
      <c r="I16" s="3"/>
      <c r="J16" s="48"/>
      <c r="K16" s="49"/>
      <c r="L16" s="46"/>
      <c r="M16" s="50"/>
      <c r="N16" s="1"/>
      <c r="O16" s="1"/>
      <c r="P16" s="1"/>
    </row>
    <row r="17" spans="1:19" ht="15" x14ac:dyDescent="0.35">
      <c r="A17" s="1"/>
      <c r="B17" s="1"/>
      <c r="C17" s="3" t="s">
        <v>70</v>
      </c>
      <c r="D17" s="2"/>
      <c r="E17" s="2"/>
      <c r="F17" s="51"/>
      <c r="G17" s="52"/>
      <c r="H17" s="3"/>
      <c r="I17" s="3"/>
      <c r="J17" s="1"/>
      <c r="K17" s="1"/>
      <c r="L17" s="46"/>
      <c r="M17" s="46"/>
      <c r="N17" s="1"/>
      <c r="O17" s="1"/>
      <c r="P17" s="1"/>
    </row>
    <row r="19" spans="1:19" x14ac:dyDescent="0.3">
      <c r="D19" s="119"/>
      <c r="E19" s="119"/>
      <c r="F19" s="119"/>
      <c r="G19" s="119"/>
      <c r="H19" s="119"/>
      <c r="I19" s="119"/>
    </row>
    <row r="20" spans="1:19" x14ac:dyDescent="0.3">
      <c r="D20" s="119"/>
      <c r="E20" s="119"/>
      <c r="F20" s="119"/>
      <c r="G20" s="119"/>
      <c r="H20" s="119"/>
      <c r="I20" s="119"/>
      <c r="J20" s="119"/>
      <c r="K20" s="119"/>
      <c r="L20" s="119"/>
      <c r="M20" s="119"/>
      <c r="N20" s="119"/>
      <c r="O20" s="119"/>
    </row>
    <row r="21" spans="1:19" x14ac:dyDescent="0.3">
      <c r="D21" s="119"/>
      <c r="E21" s="119"/>
      <c r="F21" s="119"/>
      <c r="G21" s="119"/>
      <c r="H21" s="119"/>
      <c r="I21" s="119"/>
      <c r="J21" s="119"/>
      <c r="K21" s="119"/>
      <c r="L21" s="119"/>
      <c r="M21" s="119"/>
      <c r="N21" s="119"/>
      <c r="O21" s="119"/>
    </row>
    <row r="22" spans="1:19" x14ac:dyDescent="0.3">
      <c r="D22" s="119"/>
      <c r="E22" s="119"/>
      <c r="F22" s="119"/>
      <c r="G22" s="119"/>
      <c r="H22" s="119"/>
      <c r="I22" s="119"/>
      <c r="J22" s="119"/>
      <c r="K22" s="119"/>
      <c r="L22" s="119"/>
      <c r="M22" s="119"/>
      <c r="N22" s="119"/>
      <c r="O22" s="119"/>
    </row>
    <row r="23" spans="1:19" x14ac:dyDescent="0.3">
      <c r="D23" s="119"/>
      <c r="F23" s="119"/>
      <c r="G23" s="119"/>
      <c r="H23" s="119"/>
      <c r="I23" s="119"/>
      <c r="J23" s="119"/>
      <c r="K23" s="119"/>
      <c r="L23" s="119"/>
      <c r="M23" s="119"/>
      <c r="N23" s="119"/>
    </row>
    <row r="24" spans="1:19" x14ac:dyDescent="0.3">
      <c r="D24" s="152"/>
    </row>
    <row r="26" spans="1:19" x14ac:dyDescent="0.3">
      <c r="D26" s="152"/>
    </row>
    <row r="28" spans="1:19" x14ac:dyDescent="0.3">
      <c r="N28" s="120"/>
    </row>
    <row r="31" spans="1:19" x14ac:dyDescent="0.3">
      <c r="H31" s="139"/>
      <c r="I31" s="144"/>
      <c r="J31" s="143"/>
      <c r="K31" s="139"/>
      <c r="L31" s="140"/>
      <c r="M31" s="139"/>
      <c r="N31" s="139"/>
      <c r="O31" s="140"/>
      <c r="P31" s="139"/>
      <c r="Q31" s="139"/>
      <c r="R31" s="140"/>
      <c r="S31" s="141"/>
    </row>
    <row r="32" spans="1:19" x14ac:dyDescent="0.3">
      <c r="H32" s="139"/>
      <c r="I32" s="144"/>
      <c r="J32" s="143"/>
      <c r="K32" s="139"/>
      <c r="L32" s="140"/>
      <c r="M32" s="139"/>
      <c r="N32" s="139"/>
      <c r="O32" s="140"/>
      <c r="P32" s="139"/>
      <c r="Q32" s="139"/>
      <c r="R32" s="140"/>
      <c r="S32" s="141"/>
    </row>
    <row r="33" spans="8:19" x14ac:dyDescent="0.3">
      <c r="H33" s="139"/>
      <c r="I33" s="144"/>
      <c r="J33" s="143"/>
      <c r="K33" s="139"/>
      <c r="L33" s="140"/>
      <c r="M33" s="139"/>
      <c r="N33" s="139"/>
      <c r="O33" s="140"/>
      <c r="P33" s="139"/>
      <c r="Q33" s="139"/>
      <c r="R33" s="140"/>
      <c r="S33" s="141"/>
    </row>
    <row r="34" spans="8:19" x14ac:dyDescent="0.3">
      <c r="H34" s="142"/>
      <c r="I34" s="145"/>
      <c r="J34" s="143"/>
      <c r="K34" s="142"/>
      <c r="L34" s="142"/>
      <c r="M34" s="139"/>
      <c r="N34" s="142"/>
      <c r="O34" s="142"/>
      <c r="P34" s="139"/>
      <c r="Q34" s="142"/>
      <c r="R34" s="142"/>
      <c r="S34" s="141"/>
    </row>
  </sheetData>
  <mergeCells count="9">
    <mergeCell ref="B1:C1"/>
    <mergeCell ref="C4:O4"/>
    <mergeCell ref="B6:B8"/>
    <mergeCell ref="D6:I6"/>
    <mergeCell ref="J6:O6"/>
    <mergeCell ref="D7:F7"/>
    <mergeCell ref="G7:I7"/>
    <mergeCell ref="J7:L7"/>
    <mergeCell ref="M7:O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P18"/>
  <sheetViews>
    <sheetView zoomScale="70" zoomScaleNormal="70" workbookViewId="0">
      <selection activeCell="C18" sqref="C18"/>
    </sheetView>
  </sheetViews>
  <sheetFormatPr defaultRowHeight="14.4" x14ac:dyDescent="0.3"/>
  <cols>
    <col min="1" max="1" width="1.5546875" customWidth="1"/>
    <col min="2" max="2" width="4.44140625" customWidth="1"/>
    <col min="3" max="3" width="23.44140625" customWidth="1"/>
    <col min="4" max="4" width="16.5546875" bestFit="1" customWidth="1"/>
    <col min="5" max="5" width="17.5546875" customWidth="1"/>
    <col min="6" max="6" width="20.44140625" customWidth="1"/>
    <col min="7" max="7" width="16.5546875" bestFit="1" customWidth="1"/>
    <col min="8" max="8" width="17.44140625" customWidth="1"/>
    <col min="9" max="9" width="20.5546875" bestFit="1" customWidth="1"/>
    <col min="10" max="10" width="18.5546875" bestFit="1" customWidth="1"/>
    <col min="11" max="11" width="20.5546875" customWidth="1"/>
    <col min="12" max="12" width="20" bestFit="1" customWidth="1"/>
    <col min="13" max="13" width="18.5546875" bestFit="1" customWidth="1"/>
    <col min="14" max="14" width="15.44140625" customWidth="1"/>
    <col min="15" max="15" width="20.44140625" bestFit="1" customWidth="1"/>
    <col min="16" max="16" width="3.44140625" customWidth="1"/>
  </cols>
  <sheetData>
    <row r="1" spans="1:16" ht="15.6" x14ac:dyDescent="0.35">
      <c r="A1" s="1"/>
      <c r="B1" s="176" t="s">
        <v>0</v>
      </c>
      <c r="C1" s="176"/>
      <c r="D1" s="2"/>
      <c r="E1" s="2"/>
      <c r="F1" s="2"/>
      <c r="G1" s="3"/>
      <c r="H1" s="3"/>
      <c r="I1" s="3"/>
      <c r="J1" s="1"/>
      <c r="K1" s="1"/>
      <c r="L1" s="1"/>
      <c r="M1" s="1"/>
      <c r="N1" s="1"/>
      <c r="O1" s="1"/>
      <c r="P1" s="1"/>
    </row>
    <row r="2" spans="1:16" ht="15" x14ac:dyDescent="0.35">
      <c r="A2" s="1"/>
      <c r="B2" s="1"/>
      <c r="C2" s="3"/>
      <c r="D2" s="2"/>
      <c r="E2" s="2"/>
      <c r="F2" s="2"/>
      <c r="G2" s="3"/>
      <c r="H2" s="3"/>
      <c r="I2" s="3"/>
      <c r="J2" s="1"/>
      <c r="K2" s="1"/>
      <c r="L2" s="1"/>
      <c r="M2" s="1"/>
      <c r="N2" s="1"/>
      <c r="O2" s="1"/>
      <c r="P2" s="1"/>
    </row>
    <row r="3" spans="1:16" ht="15.6" thickBot="1" x14ac:dyDescent="0.4">
      <c r="A3" s="1"/>
      <c r="B3" s="1"/>
      <c r="C3" s="3"/>
      <c r="D3" s="2"/>
      <c r="E3" s="2"/>
      <c r="F3" s="2"/>
      <c r="G3" s="4"/>
      <c r="H3" s="4"/>
      <c r="I3" s="3"/>
      <c r="J3" s="1"/>
      <c r="K3" s="1"/>
      <c r="L3" s="1"/>
      <c r="M3" s="1"/>
      <c r="N3" s="1"/>
      <c r="O3" s="1"/>
      <c r="P3" s="1"/>
    </row>
    <row r="4" spans="1:16" ht="18" customHeight="1" thickBot="1" x14ac:dyDescent="0.4">
      <c r="A4" s="1"/>
      <c r="B4" s="1"/>
      <c r="C4" s="177" t="s">
        <v>72</v>
      </c>
      <c r="D4" s="178"/>
      <c r="E4" s="178"/>
      <c r="F4" s="178"/>
      <c r="G4" s="178"/>
      <c r="H4" s="178"/>
      <c r="I4" s="178"/>
      <c r="J4" s="178"/>
      <c r="K4" s="178"/>
      <c r="L4" s="178"/>
      <c r="M4" s="178"/>
      <c r="N4" s="178"/>
      <c r="O4" s="179"/>
      <c r="P4" s="1"/>
    </row>
    <row r="5" spans="1:16" ht="18" thickBot="1" x14ac:dyDescent="0.4">
      <c r="A5" s="1"/>
      <c r="B5" s="1"/>
      <c r="C5" s="5"/>
      <c r="D5" s="5"/>
      <c r="E5" s="5"/>
      <c r="F5" s="5"/>
      <c r="G5" s="5"/>
      <c r="H5" s="5"/>
      <c r="I5" s="5"/>
      <c r="J5" s="1"/>
      <c r="K5" s="1"/>
      <c r="L5" s="1"/>
      <c r="M5" s="1"/>
      <c r="N5" s="1"/>
      <c r="O5" s="1"/>
      <c r="P5" s="1"/>
    </row>
    <row r="6" spans="1:16" ht="16.2" thickBot="1" x14ac:dyDescent="0.4">
      <c r="A6" s="1"/>
      <c r="B6" s="180" t="s">
        <v>1</v>
      </c>
      <c r="C6" s="6"/>
      <c r="D6" s="197" t="s">
        <v>2</v>
      </c>
      <c r="E6" s="198"/>
      <c r="F6" s="198"/>
      <c r="G6" s="198"/>
      <c r="H6" s="198"/>
      <c r="I6" s="199"/>
      <c r="J6" s="200" t="s">
        <v>3</v>
      </c>
      <c r="K6" s="201"/>
      <c r="L6" s="201"/>
      <c r="M6" s="201"/>
      <c r="N6" s="201"/>
      <c r="O6" s="202"/>
      <c r="P6" s="1"/>
    </row>
    <row r="7" spans="1:16" ht="15.6" thickBot="1" x14ac:dyDescent="0.4">
      <c r="A7" s="1"/>
      <c r="B7" s="181"/>
      <c r="C7" s="85">
        <f>'6.6-Forex (Բանկ+ՎԿ)'!C7</f>
        <v>46309</v>
      </c>
      <c r="D7" s="203" t="s">
        <v>4</v>
      </c>
      <c r="E7" s="204"/>
      <c r="F7" s="205"/>
      <c r="G7" s="206" t="s">
        <v>5</v>
      </c>
      <c r="H7" s="207"/>
      <c r="I7" s="208"/>
      <c r="J7" s="209" t="s">
        <v>4</v>
      </c>
      <c r="K7" s="210"/>
      <c r="L7" s="211"/>
      <c r="M7" s="212" t="s">
        <v>5</v>
      </c>
      <c r="N7" s="213"/>
      <c r="O7" s="214"/>
      <c r="P7" s="1"/>
    </row>
    <row r="8" spans="1:16" ht="30.6" thickBot="1" x14ac:dyDescent="0.4">
      <c r="A8" s="1"/>
      <c r="B8" s="182"/>
      <c r="C8" s="7" t="s">
        <v>6</v>
      </c>
      <c r="D8" s="8" t="s">
        <v>7</v>
      </c>
      <c r="E8" s="9" t="s">
        <v>8</v>
      </c>
      <c r="F8" s="9" t="s">
        <v>9</v>
      </c>
      <c r="G8" s="9" t="s">
        <v>7</v>
      </c>
      <c r="H8" s="9" t="s">
        <v>8</v>
      </c>
      <c r="I8" s="9" t="s">
        <v>9</v>
      </c>
      <c r="J8" s="10" t="s">
        <v>7</v>
      </c>
      <c r="K8" s="10" t="s">
        <v>8</v>
      </c>
      <c r="L8" s="10" t="s">
        <v>9</v>
      </c>
      <c r="M8" s="10" t="s">
        <v>7</v>
      </c>
      <c r="N8" s="10" t="s">
        <v>8</v>
      </c>
      <c r="O8" s="11" t="s">
        <v>9</v>
      </c>
      <c r="P8" s="1"/>
    </row>
    <row r="9" spans="1:16" ht="16.2" thickBot="1" x14ac:dyDescent="0.4">
      <c r="A9" s="1"/>
      <c r="B9" s="12"/>
      <c r="C9" s="13" t="s">
        <v>10</v>
      </c>
      <c r="D9" s="14" t="s">
        <v>11</v>
      </c>
      <c r="E9" s="15" t="s">
        <v>12</v>
      </c>
      <c r="F9" s="16" t="s">
        <v>13</v>
      </c>
      <c r="G9" s="17" t="s">
        <v>14</v>
      </c>
      <c r="H9" s="15" t="s">
        <v>15</v>
      </c>
      <c r="I9" s="18" t="s">
        <v>16</v>
      </c>
      <c r="J9" s="19" t="s">
        <v>17</v>
      </c>
      <c r="K9" s="20" t="s">
        <v>18</v>
      </c>
      <c r="L9" s="21" t="s">
        <v>19</v>
      </c>
      <c r="M9" s="14" t="s">
        <v>20</v>
      </c>
      <c r="N9" s="15" t="s">
        <v>21</v>
      </c>
      <c r="O9" s="16" t="s">
        <v>22</v>
      </c>
      <c r="P9" s="1"/>
    </row>
    <row r="10" spans="1:16" ht="20.100000000000001" customHeight="1" x14ac:dyDescent="0.35">
      <c r="A10" s="1"/>
      <c r="B10" s="22">
        <v>1</v>
      </c>
      <c r="C10" s="23" t="s">
        <v>23</v>
      </c>
      <c r="D10" s="24">
        <v>32495478.109999999</v>
      </c>
      <c r="E10" s="25">
        <v>360.22454237203101</v>
      </c>
      <c r="F10" s="26">
        <v>11705668731.3351</v>
      </c>
      <c r="G10" s="118">
        <v>36754220.850000001</v>
      </c>
      <c r="H10" s="53">
        <v>362.711142936415</v>
      </c>
      <c r="I10" s="133">
        <v>13331165452.2409</v>
      </c>
      <c r="J10" s="127"/>
      <c r="K10" s="53"/>
      <c r="L10" s="150"/>
      <c r="M10" s="122"/>
      <c r="N10" s="53"/>
      <c r="O10" s="133"/>
    </row>
    <row r="11" spans="1:16" ht="20.100000000000001" customHeight="1" x14ac:dyDescent="0.35">
      <c r="A11" s="1"/>
      <c r="B11" s="28">
        <v>2</v>
      </c>
      <c r="C11" s="29" t="s">
        <v>24</v>
      </c>
      <c r="D11" s="30">
        <v>14301927.92</v>
      </c>
      <c r="E11" s="31">
        <v>402.97510341230998</v>
      </c>
      <c r="F11" s="32">
        <v>5763320882.5573997</v>
      </c>
      <c r="G11" s="32">
        <v>11089594.91</v>
      </c>
      <c r="H11" s="54">
        <v>407.815728662239</v>
      </c>
      <c r="I11" s="134">
        <v>4522511228.7907</v>
      </c>
      <c r="J11" s="128"/>
      <c r="K11" s="54"/>
      <c r="L11" s="31"/>
      <c r="M11" s="123"/>
      <c r="N11" s="54"/>
      <c r="O11" s="121"/>
    </row>
    <row r="12" spans="1:16" ht="20.100000000000001" customHeight="1" x14ac:dyDescent="0.35">
      <c r="A12" s="1"/>
      <c r="B12" s="28">
        <v>3</v>
      </c>
      <c r="C12" s="29" t="s">
        <v>25</v>
      </c>
      <c r="D12" s="30">
        <v>1754900810.97</v>
      </c>
      <c r="E12" s="31">
        <v>4.2221398005097601</v>
      </c>
      <c r="F12" s="32">
        <v>7409436559.9433002</v>
      </c>
      <c r="G12" s="32">
        <v>495172311.16000003</v>
      </c>
      <c r="H12" s="54">
        <v>4.3564802838399501</v>
      </c>
      <c r="I12" s="134">
        <v>2157208410.6719999</v>
      </c>
      <c r="J12" s="136">
        <v>100000000</v>
      </c>
      <c r="K12" s="54">
        <v>4.32</v>
      </c>
      <c r="L12" s="137">
        <v>432000000</v>
      </c>
      <c r="M12" s="138">
        <v>100000000</v>
      </c>
      <c r="N12" s="54">
        <v>4.32</v>
      </c>
      <c r="O12" s="134">
        <v>432000000</v>
      </c>
    </row>
    <row r="13" spans="1:16" ht="16.2" thickBot="1" x14ac:dyDescent="0.4">
      <c r="A13" s="1"/>
      <c r="B13" s="28">
        <v>4</v>
      </c>
      <c r="C13" s="34" t="s">
        <v>26</v>
      </c>
      <c r="D13" s="35" t="s">
        <v>27</v>
      </c>
      <c r="E13" s="36" t="s">
        <v>27</v>
      </c>
      <c r="F13" s="36">
        <v>49035373.265299998</v>
      </c>
      <c r="G13" s="36" t="s">
        <v>27</v>
      </c>
      <c r="H13" s="36" t="s">
        <v>27</v>
      </c>
      <c r="I13" s="135">
        <v>808874751.56620002</v>
      </c>
      <c r="J13" s="35" t="s">
        <v>27</v>
      </c>
      <c r="K13" s="36" t="s">
        <v>27</v>
      </c>
      <c r="L13" s="36"/>
      <c r="M13" s="124" t="s">
        <v>27</v>
      </c>
      <c r="N13" s="36" t="s">
        <v>27</v>
      </c>
      <c r="O13" s="37"/>
    </row>
    <row r="14" spans="1:16" ht="20.100000000000001" customHeight="1" thickBot="1" x14ac:dyDescent="0.4">
      <c r="A14" s="38"/>
      <c r="B14" s="39">
        <v>5</v>
      </c>
      <c r="C14" s="40" t="s">
        <v>28</v>
      </c>
      <c r="D14" s="41"/>
      <c r="E14" s="42"/>
      <c r="F14" s="43">
        <f>SUM(F10:F13)</f>
        <v>24927461547.101101</v>
      </c>
      <c r="G14" s="44"/>
      <c r="H14" s="42"/>
      <c r="I14" s="45">
        <f>SUM(I10:I13)</f>
        <v>20819759843.269802</v>
      </c>
      <c r="J14" s="41"/>
      <c r="K14" s="42"/>
      <c r="L14" s="43">
        <f>SUM(L10:L13)</f>
        <v>432000000</v>
      </c>
      <c r="M14" s="41"/>
      <c r="N14" s="42"/>
      <c r="O14" s="43">
        <f>SUM(O10:O13)</f>
        <v>432000000</v>
      </c>
      <c r="P14" s="1"/>
    </row>
    <row r="15" spans="1:16" ht="15" x14ac:dyDescent="0.35">
      <c r="A15" s="1"/>
      <c r="B15" s="1"/>
      <c r="C15" s="3"/>
      <c r="D15" s="2"/>
      <c r="E15" s="2"/>
      <c r="F15" s="2"/>
      <c r="G15" s="3"/>
      <c r="H15" s="3"/>
      <c r="I15" s="3"/>
      <c r="J15" s="1"/>
      <c r="K15" s="1"/>
      <c r="L15" s="46"/>
      <c r="M15" s="1"/>
      <c r="N15" s="1"/>
      <c r="O15" s="47"/>
      <c r="P15" s="1"/>
    </row>
    <row r="16" spans="1:16" ht="15" x14ac:dyDescent="0.35">
      <c r="A16" s="1"/>
      <c r="B16" s="1"/>
      <c r="C16" s="3"/>
      <c r="D16" s="2"/>
      <c r="E16" s="2"/>
      <c r="F16" s="2"/>
      <c r="G16" s="3"/>
      <c r="H16" s="3"/>
      <c r="I16" s="3"/>
      <c r="J16" s="48"/>
      <c r="K16" s="49"/>
      <c r="L16" s="46"/>
      <c r="M16" s="50"/>
      <c r="N16" s="1"/>
      <c r="O16" s="1"/>
      <c r="P16" s="1"/>
    </row>
    <row r="17" spans="1:16" ht="15" x14ac:dyDescent="0.35">
      <c r="A17" s="1"/>
      <c r="B17" s="1"/>
      <c r="C17" s="3" t="s">
        <v>70</v>
      </c>
      <c r="D17" s="2"/>
      <c r="E17" s="2"/>
      <c r="F17" s="51"/>
      <c r="G17" s="52"/>
      <c r="H17" s="3"/>
      <c r="I17" s="3"/>
      <c r="J17" s="1"/>
      <c r="K17" s="1"/>
      <c r="L17" s="46"/>
      <c r="M17" s="46"/>
      <c r="N17" s="1"/>
      <c r="O17" s="1"/>
      <c r="P17" s="1"/>
    </row>
    <row r="18" spans="1:16" ht="15" x14ac:dyDescent="0.35">
      <c r="A18" s="1"/>
      <c r="B18" s="1"/>
      <c r="C18" s="3"/>
      <c r="D18" s="2"/>
      <c r="E18" s="55"/>
      <c r="F18" s="2"/>
      <c r="G18" s="2"/>
      <c r="H18" s="3"/>
      <c r="I18" s="2"/>
      <c r="J18" s="1"/>
      <c r="K18" s="56"/>
      <c r="L18" s="1"/>
      <c r="M18" s="1"/>
      <c r="N18" s="1"/>
      <c r="O18" s="1"/>
      <c r="P18" s="1"/>
    </row>
  </sheetData>
  <mergeCells count="9">
    <mergeCell ref="B1:C1"/>
    <mergeCell ref="C4:O4"/>
    <mergeCell ref="B6:B8"/>
    <mergeCell ref="D6:I6"/>
    <mergeCell ref="J6:O6"/>
    <mergeCell ref="D7:F7"/>
    <mergeCell ref="G7:I7"/>
    <mergeCell ref="J7:L7"/>
    <mergeCell ref="M7:O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17"/>
  <sheetViews>
    <sheetView zoomScale="85" zoomScaleNormal="85" workbookViewId="0">
      <selection activeCell="C18" sqref="C18"/>
    </sheetView>
  </sheetViews>
  <sheetFormatPr defaultRowHeight="14.4" x14ac:dyDescent="0.3"/>
  <cols>
    <col min="1" max="1" width="1.5546875" customWidth="1"/>
    <col min="2" max="2" width="4.44140625" customWidth="1"/>
    <col min="3" max="3" width="17.44140625" bestFit="1" customWidth="1"/>
    <col min="4" max="4" width="16.44140625" customWidth="1"/>
    <col min="5" max="5" width="17.5546875" customWidth="1"/>
    <col min="6" max="6" width="20.44140625" customWidth="1"/>
    <col min="7" max="7" width="15.5546875" customWidth="1"/>
    <col min="8" max="8" width="17.44140625" customWidth="1"/>
    <col min="9" max="9" width="17.44140625" bestFit="1" customWidth="1"/>
    <col min="10" max="14" width="12.44140625" customWidth="1"/>
    <col min="15" max="15" width="12.5546875" bestFit="1" customWidth="1"/>
    <col min="16" max="16" width="8.5546875" customWidth="1"/>
  </cols>
  <sheetData>
    <row r="1" spans="1:15" ht="15.6" x14ac:dyDescent="0.35">
      <c r="A1" s="1"/>
      <c r="B1" s="176" t="s">
        <v>29</v>
      </c>
      <c r="C1" s="176"/>
      <c r="D1" s="2"/>
      <c r="E1" s="2"/>
      <c r="F1" s="2"/>
      <c r="G1" s="3"/>
      <c r="H1" s="3"/>
      <c r="I1" s="3"/>
      <c r="J1" s="1"/>
    </row>
    <row r="2" spans="1:15" ht="15" x14ac:dyDescent="0.35">
      <c r="A2" s="1"/>
      <c r="B2" s="1"/>
      <c r="C2" s="3"/>
      <c r="D2" s="2"/>
      <c r="E2" s="2"/>
      <c r="F2" s="2"/>
      <c r="G2" s="3"/>
      <c r="H2" s="3"/>
      <c r="I2" s="3"/>
      <c r="J2" s="1"/>
    </row>
    <row r="3" spans="1:15" ht="15.6" thickBot="1" x14ac:dyDescent="0.4">
      <c r="A3" s="1"/>
      <c r="B3" s="1"/>
      <c r="C3" s="3"/>
      <c r="D3" s="2"/>
      <c r="E3" s="2"/>
      <c r="F3" s="2"/>
      <c r="G3" s="4"/>
      <c r="H3" s="4"/>
      <c r="I3" s="3"/>
      <c r="J3" s="1"/>
    </row>
    <row r="4" spans="1:15" ht="18.600000000000001" thickBot="1" x14ac:dyDescent="0.4">
      <c r="A4" s="1"/>
      <c r="B4" s="1"/>
      <c r="C4" s="177" t="s">
        <v>71</v>
      </c>
      <c r="D4" s="178"/>
      <c r="E4" s="178"/>
      <c r="F4" s="178"/>
      <c r="G4" s="178"/>
      <c r="H4" s="178"/>
      <c r="I4" s="179"/>
      <c r="J4" s="1"/>
    </row>
    <row r="5" spans="1:15" ht="18.600000000000001" thickBot="1" x14ac:dyDescent="0.4">
      <c r="A5" s="1"/>
      <c r="B5" s="1"/>
      <c r="C5" s="110"/>
      <c r="D5" s="111"/>
      <c r="E5" s="111"/>
      <c r="F5" s="111"/>
      <c r="G5" s="111"/>
      <c r="H5" s="111"/>
      <c r="I5" s="112"/>
      <c r="J5" s="1"/>
    </row>
    <row r="6" spans="1:15" ht="18" thickBot="1" x14ac:dyDescent="0.4">
      <c r="A6" s="1"/>
      <c r="B6" s="1"/>
      <c r="C6" s="5"/>
      <c r="D6" s="183" t="s">
        <v>69</v>
      </c>
      <c r="E6" s="184"/>
      <c r="F6" s="184"/>
      <c r="G6" s="184"/>
      <c r="H6" s="184"/>
      <c r="I6" s="185"/>
      <c r="J6" s="186" t="s">
        <v>68</v>
      </c>
      <c r="K6" s="187"/>
      <c r="L6" s="187"/>
      <c r="M6" s="187"/>
      <c r="N6" s="187"/>
      <c r="O6" s="188"/>
    </row>
    <row r="7" spans="1:15" ht="15.6" thickBot="1" x14ac:dyDescent="0.4">
      <c r="A7" s="1"/>
      <c r="B7" s="57"/>
      <c r="C7" s="85">
        <f>'6.6-Forex (Բանկ+ՎԿ)'!C7</f>
        <v>46309</v>
      </c>
      <c r="D7" s="189" t="s">
        <v>4</v>
      </c>
      <c r="E7" s="190"/>
      <c r="F7" s="190"/>
      <c r="G7" s="191" t="s">
        <v>5</v>
      </c>
      <c r="H7" s="191"/>
      <c r="I7" s="192"/>
      <c r="J7" s="194" t="s">
        <v>4</v>
      </c>
      <c r="K7" s="194"/>
      <c r="L7" s="194"/>
      <c r="M7" s="195" t="s">
        <v>5</v>
      </c>
      <c r="N7" s="195"/>
      <c r="O7" s="196"/>
    </row>
    <row r="8" spans="1:15" ht="30.6" thickBot="1" x14ac:dyDescent="0.4">
      <c r="A8" s="1"/>
      <c r="B8" s="58" t="s">
        <v>1</v>
      </c>
      <c r="C8" s="7" t="s">
        <v>6</v>
      </c>
      <c r="D8" s="8" t="s">
        <v>7</v>
      </c>
      <c r="E8" s="9" t="s">
        <v>8</v>
      </c>
      <c r="F8" s="9" t="s">
        <v>9</v>
      </c>
      <c r="G8" s="9" t="s">
        <v>7</v>
      </c>
      <c r="H8" s="9" t="s">
        <v>8</v>
      </c>
      <c r="I8" s="59" t="s">
        <v>9</v>
      </c>
      <c r="J8" s="10" t="s">
        <v>7</v>
      </c>
      <c r="K8" s="10" t="s">
        <v>8</v>
      </c>
      <c r="L8" s="10" t="s">
        <v>9</v>
      </c>
      <c r="M8" s="10" t="s">
        <v>7</v>
      </c>
      <c r="N8" s="10" t="s">
        <v>8</v>
      </c>
      <c r="O8" s="11" t="s">
        <v>9</v>
      </c>
    </row>
    <row r="9" spans="1:15" ht="16.2" thickBot="1" x14ac:dyDescent="0.4">
      <c r="A9" s="1"/>
      <c r="B9" s="12"/>
      <c r="C9" s="13" t="s">
        <v>10</v>
      </c>
      <c r="D9" s="14" t="s">
        <v>11</v>
      </c>
      <c r="E9" s="15" t="s">
        <v>12</v>
      </c>
      <c r="F9" s="16" t="s">
        <v>13</v>
      </c>
      <c r="G9" s="17" t="s">
        <v>14</v>
      </c>
      <c r="H9" s="15" t="s">
        <v>15</v>
      </c>
      <c r="I9" s="16" t="s">
        <v>16</v>
      </c>
      <c r="J9" s="19" t="s">
        <v>17</v>
      </c>
      <c r="K9" s="20" t="s">
        <v>18</v>
      </c>
      <c r="L9" s="21" t="s">
        <v>19</v>
      </c>
      <c r="M9" s="14" t="s">
        <v>20</v>
      </c>
      <c r="N9" s="15" t="s">
        <v>21</v>
      </c>
      <c r="O9" s="16" t="s">
        <v>22</v>
      </c>
    </row>
    <row r="10" spans="1:15" ht="15.6" x14ac:dyDescent="0.35">
      <c r="A10" s="1"/>
      <c r="B10" s="22">
        <v>1</v>
      </c>
      <c r="C10" s="23" t="s">
        <v>23</v>
      </c>
      <c r="D10" s="24">
        <v>1550258.57</v>
      </c>
      <c r="E10" s="25">
        <v>360.32392574994799</v>
      </c>
      <c r="F10" s="26">
        <v>558595253.86989999</v>
      </c>
      <c r="G10" s="118">
        <v>1804662.64</v>
      </c>
      <c r="H10" s="53">
        <v>361.20589132542801</v>
      </c>
      <c r="I10" s="125">
        <v>651854777.42289996</v>
      </c>
      <c r="J10" s="26"/>
      <c r="K10" s="53"/>
      <c r="L10" s="26"/>
      <c r="M10" s="26"/>
      <c r="N10" s="53"/>
      <c r="O10" s="27"/>
    </row>
    <row r="11" spans="1:15" ht="15.6" x14ac:dyDescent="0.35">
      <c r="A11" s="1"/>
      <c r="B11" s="28">
        <v>2</v>
      </c>
      <c r="C11" s="29" t="s">
        <v>24</v>
      </c>
      <c r="D11" s="30">
        <v>278021</v>
      </c>
      <c r="E11" s="31">
        <v>402.971403958694</v>
      </c>
      <c r="F11" s="32">
        <v>112034512.7</v>
      </c>
      <c r="G11" s="32">
        <v>313220</v>
      </c>
      <c r="H11" s="54">
        <v>406.149585275525</v>
      </c>
      <c r="I11" s="121">
        <v>127214173.09999999</v>
      </c>
      <c r="J11" s="32"/>
      <c r="K11" s="31"/>
      <c r="L11" s="32"/>
      <c r="M11" s="32"/>
      <c r="N11" s="31"/>
      <c r="O11" s="33"/>
    </row>
    <row r="12" spans="1:15" ht="15.6" x14ac:dyDescent="0.35">
      <c r="A12" s="1"/>
      <c r="B12" s="28">
        <v>3</v>
      </c>
      <c r="C12" s="29" t="s">
        <v>25</v>
      </c>
      <c r="D12" s="30">
        <v>33507687</v>
      </c>
      <c r="E12" s="31">
        <v>4.0781374829005701</v>
      </c>
      <c r="F12" s="32">
        <v>136648954.31999999</v>
      </c>
      <c r="G12" s="32">
        <v>21125835</v>
      </c>
      <c r="H12" s="54">
        <v>4.1262266106878096</v>
      </c>
      <c r="I12" s="121">
        <v>87169982.549999997</v>
      </c>
      <c r="J12" s="32"/>
      <c r="K12" s="54"/>
      <c r="L12" s="32"/>
      <c r="M12" s="32"/>
      <c r="N12" s="54"/>
      <c r="O12" s="33"/>
    </row>
    <row r="13" spans="1:15" ht="20.25" customHeight="1" thickBot="1" x14ac:dyDescent="0.4">
      <c r="A13" s="1"/>
      <c r="B13" s="28">
        <v>4</v>
      </c>
      <c r="C13" s="34" t="s">
        <v>26</v>
      </c>
      <c r="D13" s="35" t="s">
        <v>27</v>
      </c>
      <c r="E13" s="36" t="s">
        <v>27</v>
      </c>
      <c r="F13" s="36">
        <v>16429476.15</v>
      </c>
      <c r="G13" s="36" t="s">
        <v>27</v>
      </c>
      <c r="H13" s="36" t="s">
        <v>27</v>
      </c>
      <c r="I13" s="37">
        <v>14925990.1</v>
      </c>
      <c r="J13" s="36"/>
      <c r="K13" s="36"/>
      <c r="L13" s="36"/>
      <c r="M13" s="36"/>
      <c r="N13" s="36"/>
      <c r="O13" s="37"/>
    </row>
    <row r="14" spans="1:15" ht="18.600000000000001" thickBot="1" x14ac:dyDescent="0.45">
      <c r="A14" s="38"/>
      <c r="B14" s="39">
        <v>5</v>
      </c>
      <c r="C14" s="60" t="s">
        <v>28</v>
      </c>
      <c r="D14" s="41"/>
      <c r="E14" s="42"/>
      <c r="F14" s="43">
        <f>SUM(F10:F13)</f>
        <v>823708197.03989995</v>
      </c>
      <c r="G14" s="44"/>
      <c r="H14" s="42"/>
      <c r="I14" s="43">
        <f>SUM(I10:I13)</f>
        <v>881164923.17289996</v>
      </c>
      <c r="J14" s="41"/>
      <c r="K14" s="42"/>
      <c r="L14" s="43">
        <f>SUM(L10:L13)</f>
        <v>0</v>
      </c>
      <c r="M14" s="41"/>
      <c r="N14" s="42"/>
      <c r="O14" s="43">
        <f>SUM(O10:O13)</f>
        <v>0</v>
      </c>
    </row>
    <row r="15" spans="1:15" ht="15" x14ac:dyDescent="0.35">
      <c r="A15" s="1"/>
      <c r="B15" s="1"/>
      <c r="C15" s="3"/>
      <c r="D15" s="2"/>
      <c r="E15" s="2"/>
      <c r="F15" s="2"/>
      <c r="G15" s="3"/>
      <c r="H15" s="3"/>
      <c r="I15" s="3"/>
    </row>
    <row r="17" spans="3:3" ht="15" x14ac:dyDescent="0.35">
      <c r="C17" s="3" t="s">
        <v>70</v>
      </c>
    </row>
  </sheetData>
  <mergeCells count="8">
    <mergeCell ref="J7:L7"/>
    <mergeCell ref="M7:O7"/>
    <mergeCell ref="D6:I6"/>
    <mergeCell ref="B1:C1"/>
    <mergeCell ref="C4:I4"/>
    <mergeCell ref="D7:F7"/>
    <mergeCell ref="G7:I7"/>
    <mergeCell ref="J6:O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47"/>
  <sheetViews>
    <sheetView topLeftCell="A3" zoomScale="85" zoomScaleNormal="85" workbookViewId="0">
      <selection activeCell="D11" sqref="D11:I38"/>
    </sheetView>
  </sheetViews>
  <sheetFormatPr defaultRowHeight="13.2" x14ac:dyDescent="0.25"/>
  <cols>
    <col min="1" max="1" width="9.44140625" style="87"/>
    <col min="2" max="2" width="14.44140625" style="87" bestFit="1" customWidth="1"/>
    <col min="3" max="4" width="17.44140625" style="87" customWidth="1"/>
    <col min="5" max="5" width="19.44140625" style="87" customWidth="1"/>
    <col min="6" max="6" width="22.33203125" style="87" bestFit="1" customWidth="1"/>
    <col min="7" max="7" width="19.6640625" style="87" bestFit="1" customWidth="1"/>
    <col min="8" max="8" width="15.5546875" style="87" customWidth="1"/>
    <col min="9" max="9" width="17.44140625" style="87" customWidth="1"/>
    <col min="10" max="257" width="9.44140625" style="87"/>
    <col min="258" max="258" width="14.44140625" style="87" bestFit="1" customWidth="1"/>
    <col min="259" max="259" width="17.44140625" style="87" customWidth="1"/>
    <col min="260" max="260" width="15.5546875" style="87" customWidth="1"/>
    <col min="261" max="261" width="19.44140625" style="87" customWidth="1"/>
    <col min="262" max="262" width="15.5546875" style="87" bestFit="1" customWidth="1"/>
    <col min="263" max="263" width="15.44140625" style="87" bestFit="1" customWidth="1"/>
    <col min="264" max="264" width="13.44140625" style="87" customWidth="1"/>
    <col min="265" max="265" width="17.44140625" style="87" customWidth="1"/>
    <col min="266" max="513" width="9.44140625" style="87"/>
    <col min="514" max="514" width="14.44140625" style="87" bestFit="1" customWidth="1"/>
    <col min="515" max="515" width="17.44140625" style="87" customWidth="1"/>
    <col min="516" max="516" width="15.5546875" style="87" customWidth="1"/>
    <col min="517" max="517" width="19.44140625" style="87" customWidth="1"/>
    <col min="518" max="518" width="15.5546875" style="87" bestFit="1" customWidth="1"/>
    <col min="519" max="519" width="15.44140625" style="87" bestFit="1" customWidth="1"/>
    <col min="520" max="520" width="13.44140625" style="87" customWidth="1"/>
    <col min="521" max="521" width="17.44140625" style="87" customWidth="1"/>
    <col min="522" max="769" width="9.44140625" style="87"/>
    <col min="770" max="770" width="14.44140625" style="87" bestFit="1" customWidth="1"/>
    <col min="771" max="771" width="17.44140625" style="87" customWidth="1"/>
    <col min="772" max="772" width="15.5546875" style="87" customWidth="1"/>
    <col min="773" max="773" width="19.44140625" style="87" customWidth="1"/>
    <col min="774" max="774" width="15.5546875" style="87" bestFit="1" customWidth="1"/>
    <col min="775" max="775" width="15.44140625" style="87" bestFit="1" customWidth="1"/>
    <col min="776" max="776" width="13.44140625" style="87" customWidth="1"/>
    <col min="777" max="777" width="17.44140625" style="87" customWidth="1"/>
    <col min="778" max="1025" width="9.44140625" style="87"/>
    <col min="1026" max="1026" width="14.44140625" style="87" bestFit="1" customWidth="1"/>
    <col min="1027" max="1027" width="17.44140625" style="87" customWidth="1"/>
    <col min="1028" max="1028" width="15.5546875" style="87" customWidth="1"/>
    <col min="1029" max="1029" width="19.44140625" style="87" customWidth="1"/>
    <col min="1030" max="1030" width="15.5546875" style="87" bestFit="1" customWidth="1"/>
    <col min="1031" max="1031" width="15.44140625" style="87" bestFit="1" customWidth="1"/>
    <col min="1032" max="1032" width="13.44140625" style="87" customWidth="1"/>
    <col min="1033" max="1033" width="17.44140625" style="87" customWidth="1"/>
    <col min="1034" max="1281" width="9.44140625" style="87"/>
    <col min="1282" max="1282" width="14.44140625" style="87" bestFit="1" customWidth="1"/>
    <col min="1283" max="1283" width="17.44140625" style="87" customWidth="1"/>
    <col min="1284" max="1284" width="15.5546875" style="87" customWidth="1"/>
    <col min="1285" max="1285" width="19.44140625" style="87" customWidth="1"/>
    <col min="1286" max="1286" width="15.5546875" style="87" bestFit="1" customWidth="1"/>
    <col min="1287" max="1287" width="15.44140625" style="87" bestFit="1" customWidth="1"/>
    <col min="1288" max="1288" width="13.44140625" style="87" customWidth="1"/>
    <col min="1289" max="1289" width="17.44140625" style="87" customWidth="1"/>
    <col min="1290" max="1537" width="9.44140625" style="87"/>
    <col min="1538" max="1538" width="14.44140625" style="87" bestFit="1" customWidth="1"/>
    <col min="1539" max="1539" width="17.44140625" style="87" customWidth="1"/>
    <col min="1540" max="1540" width="15.5546875" style="87" customWidth="1"/>
    <col min="1541" max="1541" width="19.44140625" style="87" customWidth="1"/>
    <col min="1542" max="1542" width="15.5546875" style="87" bestFit="1" customWidth="1"/>
    <col min="1543" max="1543" width="15.44140625" style="87" bestFit="1" customWidth="1"/>
    <col min="1544" max="1544" width="13.44140625" style="87" customWidth="1"/>
    <col min="1545" max="1545" width="17.44140625" style="87" customWidth="1"/>
    <col min="1546" max="1793" width="9.44140625" style="87"/>
    <col min="1794" max="1794" width="14.44140625" style="87" bestFit="1" customWidth="1"/>
    <col min="1795" max="1795" width="17.44140625" style="87" customWidth="1"/>
    <col min="1796" max="1796" width="15.5546875" style="87" customWidth="1"/>
    <col min="1797" max="1797" width="19.44140625" style="87" customWidth="1"/>
    <col min="1798" max="1798" width="15.5546875" style="87" bestFit="1" customWidth="1"/>
    <col min="1799" max="1799" width="15.44140625" style="87" bestFit="1" customWidth="1"/>
    <col min="1800" max="1800" width="13.44140625" style="87" customWidth="1"/>
    <col min="1801" max="1801" width="17.44140625" style="87" customWidth="1"/>
    <col min="1802" max="2049" width="9.44140625" style="87"/>
    <col min="2050" max="2050" width="14.44140625" style="87" bestFit="1" customWidth="1"/>
    <col min="2051" max="2051" width="17.44140625" style="87" customWidth="1"/>
    <col min="2052" max="2052" width="15.5546875" style="87" customWidth="1"/>
    <col min="2053" max="2053" width="19.44140625" style="87" customWidth="1"/>
    <col min="2054" max="2054" width="15.5546875" style="87" bestFit="1" customWidth="1"/>
    <col min="2055" max="2055" width="15.44140625" style="87" bestFit="1" customWidth="1"/>
    <col min="2056" max="2056" width="13.44140625" style="87" customWidth="1"/>
    <col min="2057" max="2057" width="17.44140625" style="87" customWidth="1"/>
    <col min="2058" max="2305" width="9.44140625" style="87"/>
    <col min="2306" max="2306" width="14.44140625" style="87" bestFit="1" customWidth="1"/>
    <col min="2307" max="2307" width="17.44140625" style="87" customWidth="1"/>
    <col min="2308" max="2308" width="15.5546875" style="87" customWidth="1"/>
    <col min="2309" max="2309" width="19.44140625" style="87" customWidth="1"/>
    <col min="2310" max="2310" width="15.5546875" style="87" bestFit="1" customWidth="1"/>
    <col min="2311" max="2311" width="15.44140625" style="87" bestFit="1" customWidth="1"/>
    <col min="2312" max="2312" width="13.44140625" style="87" customWidth="1"/>
    <col min="2313" max="2313" width="17.44140625" style="87" customWidth="1"/>
    <col min="2314" max="2561" width="9.44140625" style="87"/>
    <col min="2562" max="2562" width="14.44140625" style="87" bestFit="1" customWidth="1"/>
    <col min="2563" max="2563" width="17.44140625" style="87" customWidth="1"/>
    <col min="2564" max="2564" width="15.5546875" style="87" customWidth="1"/>
    <col min="2565" max="2565" width="19.44140625" style="87" customWidth="1"/>
    <col min="2566" max="2566" width="15.5546875" style="87" bestFit="1" customWidth="1"/>
    <col min="2567" max="2567" width="15.44140625" style="87" bestFit="1" customWidth="1"/>
    <col min="2568" max="2568" width="13.44140625" style="87" customWidth="1"/>
    <col min="2569" max="2569" width="17.44140625" style="87" customWidth="1"/>
    <col min="2570" max="2817" width="9.44140625" style="87"/>
    <col min="2818" max="2818" width="14.44140625" style="87" bestFit="1" customWidth="1"/>
    <col min="2819" max="2819" width="17.44140625" style="87" customWidth="1"/>
    <col min="2820" max="2820" width="15.5546875" style="87" customWidth="1"/>
    <col min="2821" max="2821" width="19.44140625" style="87" customWidth="1"/>
    <col min="2822" max="2822" width="15.5546875" style="87" bestFit="1" customWidth="1"/>
    <col min="2823" max="2823" width="15.44140625" style="87" bestFit="1" customWidth="1"/>
    <col min="2824" max="2824" width="13.44140625" style="87" customWidth="1"/>
    <col min="2825" max="2825" width="17.44140625" style="87" customWidth="1"/>
    <col min="2826" max="3073" width="9.44140625" style="87"/>
    <col min="3074" max="3074" width="14.44140625" style="87" bestFit="1" customWidth="1"/>
    <col min="3075" max="3075" width="17.44140625" style="87" customWidth="1"/>
    <col min="3076" max="3076" width="15.5546875" style="87" customWidth="1"/>
    <col min="3077" max="3077" width="19.44140625" style="87" customWidth="1"/>
    <col min="3078" max="3078" width="15.5546875" style="87" bestFit="1" customWidth="1"/>
    <col min="3079" max="3079" width="15.44140625" style="87" bestFit="1" customWidth="1"/>
    <col min="3080" max="3080" width="13.44140625" style="87" customWidth="1"/>
    <col min="3081" max="3081" width="17.44140625" style="87" customWidth="1"/>
    <col min="3082" max="3329" width="9.44140625" style="87"/>
    <col min="3330" max="3330" width="14.44140625" style="87" bestFit="1" customWidth="1"/>
    <col min="3331" max="3331" width="17.44140625" style="87" customWidth="1"/>
    <col min="3332" max="3332" width="15.5546875" style="87" customWidth="1"/>
    <col min="3333" max="3333" width="19.44140625" style="87" customWidth="1"/>
    <col min="3334" max="3334" width="15.5546875" style="87" bestFit="1" customWidth="1"/>
    <col min="3335" max="3335" width="15.44140625" style="87" bestFit="1" customWidth="1"/>
    <col min="3336" max="3336" width="13.44140625" style="87" customWidth="1"/>
    <col min="3337" max="3337" width="17.44140625" style="87" customWidth="1"/>
    <col min="3338" max="3585" width="9.44140625" style="87"/>
    <col min="3586" max="3586" width="14.44140625" style="87" bestFit="1" customWidth="1"/>
    <col min="3587" max="3587" width="17.44140625" style="87" customWidth="1"/>
    <col min="3588" max="3588" width="15.5546875" style="87" customWidth="1"/>
    <col min="3589" max="3589" width="19.44140625" style="87" customWidth="1"/>
    <col min="3590" max="3590" width="15.5546875" style="87" bestFit="1" customWidth="1"/>
    <col min="3591" max="3591" width="15.44140625" style="87" bestFit="1" customWidth="1"/>
    <col min="3592" max="3592" width="13.44140625" style="87" customWidth="1"/>
    <col min="3593" max="3593" width="17.44140625" style="87" customWidth="1"/>
    <col min="3594" max="3841" width="9.44140625" style="87"/>
    <col min="3842" max="3842" width="14.44140625" style="87" bestFit="1" customWidth="1"/>
    <col min="3843" max="3843" width="17.44140625" style="87" customWidth="1"/>
    <col min="3844" max="3844" width="15.5546875" style="87" customWidth="1"/>
    <col min="3845" max="3845" width="19.44140625" style="87" customWidth="1"/>
    <col min="3846" max="3846" width="15.5546875" style="87" bestFit="1" customWidth="1"/>
    <col min="3847" max="3847" width="15.44140625" style="87" bestFit="1" customWidth="1"/>
    <col min="3848" max="3848" width="13.44140625" style="87" customWidth="1"/>
    <col min="3849" max="3849" width="17.44140625" style="87" customWidth="1"/>
    <col min="3850" max="4097" width="9.44140625" style="87"/>
    <col min="4098" max="4098" width="14.44140625" style="87" bestFit="1" customWidth="1"/>
    <col min="4099" max="4099" width="17.44140625" style="87" customWidth="1"/>
    <col min="4100" max="4100" width="15.5546875" style="87" customWidth="1"/>
    <col min="4101" max="4101" width="19.44140625" style="87" customWidth="1"/>
    <col min="4102" max="4102" width="15.5546875" style="87" bestFit="1" customWidth="1"/>
    <col min="4103" max="4103" width="15.44140625" style="87" bestFit="1" customWidth="1"/>
    <col min="4104" max="4104" width="13.44140625" style="87" customWidth="1"/>
    <col min="4105" max="4105" width="17.44140625" style="87" customWidth="1"/>
    <col min="4106" max="4353" width="9.44140625" style="87"/>
    <col min="4354" max="4354" width="14.44140625" style="87" bestFit="1" customWidth="1"/>
    <col min="4355" max="4355" width="17.44140625" style="87" customWidth="1"/>
    <col min="4356" max="4356" width="15.5546875" style="87" customWidth="1"/>
    <col min="4357" max="4357" width="19.44140625" style="87" customWidth="1"/>
    <col min="4358" max="4358" width="15.5546875" style="87" bestFit="1" customWidth="1"/>
    <col min="4359" max="4359" width="15.44140625" style="87" bestFit="1" customWidth="1"/>
    <col min="4360" max="4360" width="13.44140625" style="87" customWidth="1"/>
    <col min="4361" max="4361" width="17.44140625" style="87" customWidth="1"/>
    <col min="4362" max="4609" width="9.44140625" style="87"/>
    <col min="4610" max="4610" width="14.44140625" style="87" bestFit="1" customWidth="1"/>
    <col min="4611" max="4611" width="17.44140625" style="87" customWidth="1"/>
    <col min="4612" max="4612" width="15.5546875" style="87" customWidth="1"/>
    <col min="4613" max="4613" width="19.44140625" style="87" customWidth="1"/>
    <col min="4614" max="4614" width="15.5546875" style="87" bestFit="1" customWidth="1"/>
    <col min="4615" max="4615" width="15.44140625" style="87" bestFit="1" customWidth="1"/>
    <col min="4616" max="4616" width="13.44140625" style="87" customWidth="1"/>
    <col min="4617" max="4617" width="17.44140625" style="87" customWidth="1"/>
    <col min="4618" max="4865" width="9.44140625" style="87"/>
    <col min="4866" max="4866" width="14.44140625" style="87" bestFit="1" customWidth="1"/>
    <col min="4867" max="4867" width="17.44140625" style="87" customWidth="1"/>
    <col min="4868" max="4868" width="15.5546875" style="87" customWidth="1"/>
    <col min="4869" max="4869" width="19.44140625" style="87" customWidth="1"/>
    <col min="4870" max="4870" width="15.5546875" style="87" bestFit="1" customWidth="1"/>
    <col min="4871" max="4871" width="15.44140625" style="87" bestFit="1" customWidth="1"/>
    <col min="4872" max="4872" width="13.44140625" style="87" customWidth="1"/>
    <col min="4873" max="4873" width="17.44140625" style="87" customWidth="1"/>
    <col min="4874" max="5121" width="9.44140625" style="87"/>
    <col min="5122" max="5122" width="14.44140625" style="87" bestFit="1" customWidth="1"/>
    <col min="5123" max="5123" width="17.44140625" style="87" customWidth="1"/>
    <col min="5124" max="5124" width="15.5546875" style="87" customWidth="1"/>
    <col min="5125" max="5125" width="19.44140625" style="87" customWidth="1"/>
    <col min="5126" max="5126" width="15.5546875" style="87" bestFit="1" customWidth="1"/>
    <col min="5127" max="5127" width="15.44140625" style="87" bestFit="1" customWidth="1"/>
    <col min="5128" max="5128" width="13.44140625" style="87" customWidth="1"/>
    <col min="5129" max="5129" width="17.44140625" style="87" customWidth="1"/>
    <col min="5130" max="5377" width="9.44140625" style="87"/>
    <col min="5378" max="5378" width="14.44140625" style="87" bestFit="1" customWidth="1"/>
    <col min="5379" max="5379" width="17.44140625" style="87" customWidth="1"/>
    <col min="5380" max="5380" width="15.5546875" style="87" customWidth="1"/>
    <col min="5381" max="5381" width="19.44140625" style="87" customWidth="1"/>
    <col min="5382" max="5382" width="15.5546875" style="87" bestFit="1" customWidth="1"/>
    <col min="5383" max="5383" width="15.44140625" style="87" bestFit="1" customWidth="1"/>
    <col min="5384" max="5384" width="13.44140625" style="87" customWidth="1"/>
    <col min="5385" max="5385" width="17.44140625" style="87" customWidth="1"/>
    <col min="5386" max="5633" width="9.44140625" style="87"/>
    <col min="5634" max="5634" width="14.44140625" style="87" bestFit="1" customWidth="1"/>
    <col min="5635" max="5635" width="17.44140625" style="87" customWidth="1"/>
    <col min="5636" max="5636" width="15.5546875" style="87" customWidth="1"/>
    <col min="5637" max="5637" width="19.44140625" style="87" customWidth="1"/>
    <col min="5638" max="5638" width="15.5546875" style="87" bestFit="1" customWidth="1"/>
    <col min="5639" max="5639" width="15.44140625" style="87" bestFit="1" customWidth="1"/>
    <col min="5640" max="5640" width="13.44140625" style="87" customWidth="1"/>
    <col min="5641" max="5641" width="17.44140625" style="87" customWidth="1"/>
    <col min="5642" max="5889" width="9.44140625" style="87"/>
    <col min="5890" max="5890" width="14.44140625" style="87" bestFit="1" customWidth="1"/>
    <col min="5891" max="5891" width="17.44140625" style="87" customWidth="1"/>
    <col min="5892" max="5892" width="15.5546875" style="87" customWidth="1"/>
    <col min="5893" max="5893" width="19.44140625" style="87" customWidth="1"/>
    <col min="5894" max="5894" width="15.5546875" style="87" bestFit="1" customWidth="1"/>
    <col min="5895" max="5895" width="15.44140625" style="87" bestFit="1" customWidth="1"/>
    <col min="5896" max="5896" width="13.44140625" style="87" customWidth="1"/>
    <col min="5897" max="5897" width="17.44140625" style="87" customWidth="1"/>
    <col min="5898" max="6145" width="9.44140625" style="87"/>
    <col min="6146" max="6146" width="14.44140625" style="87" bestFit="1" customWidth="1"/>
    <col min="6147" max="6147" width="17.44140625" style="87" customWidth="1"/>
    <col min="6148" max="6148" width="15.5546875" style="87" customWidth="1"/>
    <col min="6149" max="6149" width="19.44140625" style="87" customWidth="1"/>
    <col min="6150" max="6150" width="15.5546875" style="87" bestFit="1" customWidth="1"/>
    <col min="6151" max="6151" width="15.44140625" style="87" bestFit="1" customWidth="1"/>
    <col min="6152" max="6152" width="13.44140625" style="87" customWidth="1"/>
    <col min="6153" max="6153" width="17.44140625" style="87" customWidth="1"/>
    <col min="6154" max="6401" width="9.44140625" style="87"/>
    <col min="6402" max="6402" width="14.44140625" style="87" bestFit="1" customWidth="1"/>
    <col min="6403" max="6403" width="17.44140625" style="87" customWidth="1"/>
    <col min="6404" max="6404" width="15.5546875" style="87" customWidth="1"/>
    <col min="6405" max="6405" width="19.44140625" style="87" customWidth="1"/>
    <col min="6406" max="6406" width="15.5546875" style="87" bestFit="1" customWidth="1"/>
    <col min="6407" max="6407" width="15.44140625" style="87" bestFit="1" customWidth="1"/>
    <col min="6408" max="6408" width="13.44140625" style="87" customWidth="1"/>
    <col min="6409" max="6409" width="17.44140625" style="87" customWidth="1"/>
    <col min="6410" max="6657" width="9.44140625" style="87"/>
    <col min="6658" max="6658" width="14.44140625" style="87" bestFit="1" customWidth="1"/>
    <col min="6659" max="6659" width="17.44140625" style="87" customWidth="1"/>
    <col min="6660" max="6660" width="15.5546875" style="87" customWidth="1"/>
    <col min="6661" max="6661" width="19.44140625" style="87" customWidth="1"/>
    <col min="6662" max="6662" width="15.5546875" style="87" bestFit="1" customWidth="1"/>
    <col min="6663" max="6663" width="15.44140625" style="87" bestFit="1" customWidth="1"/>
    <col min="6664" max="6664" width="13.44140625" style="87" customWidth="1"/>
    <col min="6665" max="6665" width="17.44140625" style="87" customWidth="1"/>
    <col min="6666" max="6913" width="9.44140625" style="87"/>
    <col min="6914" max="6914" width="14.44140625" style="87" bestFit="1" customWidth="1"/>
    <col min="6915" max="6915" width="17.44140625" style="87" customWidth="1"/>
    <col min="6916" max="6916" width="15.5546875" style="87" customWidth="1"/>
    <col min="6917" max="6917" width="19.44140625" style="87" customWidth="1"/>
    <col min="6918" max="6918" width="15.5546875" style="87" bestFit="1" customWidth="1"/>
    <col min="6919" max="6919" width="15.44140625" style="87" bestFit="1" customWidth="1"/>
    <col min="6920" max="6920" width="13.44140625" style="87" customWidth="1"/>
    <col min="6921" max="6921" width="17.44140625" style="87" customWidth="1"/>
    <col min="6922" max="7169" width="9.44140625" style="87"/>
    <col min="7170" max="7170" width="14.44140625" style="87" bestFit="1" customWidth="1"/>
    <col min="7171" max="7171" width="17.44140625" style="87" customWidth="1"/>
    <col min="7172" max="7172" width="15.5546875" style="87" customWidth="1"/>
    <col min="7173" max="7173" width="19.44140625" style="87" customWidth="1"/>
    <col min="7174" max="7174" width="15.5546875" style="87" bestFit="1" customWidth="1"/>
    <col min="7175" max="7175" width="15.44140625" style="87" bestFit="1" customWidth="1"/>
    <col min="7176" max="7176" width="13.44140625" style="87" customWidth="1"/>
    <col min="7177" max="7177" width="17.44140625" style="87" customWidth="1"/>
    <col min="7178" max="7425" width="9.44140625" style="87"/>
    <col min="7426" max="7426" width="14.44140625" style="87" bestFit="1" customWidth="1"/>
    <col min="7427" max="7427" width="17.44140625" style="87" customWidth="1"/>
    <col min="7428" max="7428" width="15.5546875" style="87" customWidth="1"/>
    <col min="7429" max="7429" width="19.44140625" style="87" customWidth="1"/>
    <col min="7430" max="7430" width="15.5546875" style="87" bestFit="1" customWidth="1"/>
    <col min="7431" max="7431" width="15.44140625" style="87" bestFit="1" customWidth="1"/>
    <col min="7432" max="7432" width="13.44140625" style="87" customWidth="1"/>
    <col min="7433" max="7433" width="17.44140625" style="87" customWidth="1"/>
    <col min="7434" max="7681" width="9.44140625" style="87"/>
    <col min="7682" max="7682" width="14.44140625" style="87" bestFit="1" customWidth="1"/>
    <col min="7683" max="7683" width="17.44140625" style="87" customWidth="1"/>
    <col min="7684" max="7684" width="15.5546875" style="87" customWidth="1"/>
    <col min="7685" max="7685" width="19.44140625" style="87" customWidth="1"/>
    <col min="7686" max="7686" width="15.5546875" style="87" bestFit="1" customWidth="1"/>
    <col min="7687" max="7687" width="15.44140625" style="87" bestFit="1" customWidth="1"/>
    <col min="7688" max="7688" width="13.44140625" style="87" customWidth="1"/>
    <col min="7689" max="7689" width="17.44140625" style="87" customWidth="1"/>
    <col min="7690" max="7937" width="9.44140625" style="87"/>
    <col min="7938" max="7938" width="14.44140625" style="87" bestFit="1" customWidth="1"/>
    <col min="7939" max="7939" width="17.44140625" style="87" customWidth="1"/>
    <col min="7940" max="7940" width="15.5546875" style="87" customWidth="1"/>
    <col min="7941" max="7941" width="19.44140625" style="87" customWidth="1"/>
    <col min="7942" max="7942" width="15.5546875" style="87" bestFit="1" customWidth="1"/>
    <col min="7943" max="7943" width="15.44140625" style="87" bestFit="1" customWidth="1"/>
    <col min="7944" max="7944" width="13.44140625" style="87" customWidth="1"/>
    <col min="7945" max="7945" width="17.44140625" style="87" customWidth="1"/>
    <col min="7946" max="8193" width="9.44140625" style="87"/>
    <col min="8194" max="8194" width="14.44140625" style="87" bestFit="1" customWidth="1"/>
    <col min="8195" max="8195" width="17.44140625" style="87" customWidth="1"/>
    <col min="8196" max="8196" width="15.5546875" style="87" customWidth="1"/>
    <col min="8197" max="8197" width="19.44140625" style="87" customWidth="1"/>
    <col min="8198" max="8198" width="15.5546875" style="87" bestFit="1" customWidth="1"/>
    <col min="8199" max="8199" width="15.44140625" style="87" bestFit="1" customWidth="1"/>
    <col min="8200" max="8200" width="13.44140625" style="87" customWidth="1"/>
    <col min="8201" max="8201" width="17.44140625" style="87" customWidth="1"/>
    <col min="8202" max="8449" width="9.44140625" style="87"/>
    <col min="8450" max="8450" width="14.44140625" style="87" bestFit="1" customWidth="1"/>
    <col min="8451" max="8451" width="17.44140625" style="87" customWidth="1"/>
    <col min="8452" max="8452" width="15.5546875" style="87" customWidth="1"/>
    <col min="8453" max="8453" width="19.44140625" style="87" customWidth="1"/>
    <col min="8454" max="8454" width="15.5546875" style="87" bestFit="1" customWidth="1"/>
    <col min="8455" max="8455" width="15.44140625" style="87" bestFit="1" customWidth="1"/>
    <col min="8456" max="8456" width="13.44140625" style="87" customWidth="1"/>
    <col min="8457" max="8457" width="17.44140625" style="87" customWidth="1"/>
    <col min="8458" max="8705" width="9.44140625" style="87"/>
    <col min="8706" max="8706" width="14.44140625" style="87" bestFit="1" customWidth="1"/>
    <col min="8707" max="8707" width="17.44140625" style="87" customWidth="1"/>
    <col min="8708" max="8708" width="15.5546875" style="87" customWidth="1"/>
    <col min="8709" max="8709" width="19.44140625" style="87" customWidth="1"/>
    <col min="8710" max="8710" width="15.5546875" style="87" bestFit="1" customWidth="1"/>
    <col min="8711" max="8711" width="15.44140625" style="87" bestFit="1" customWidth="1"/>
    <col min="8712" max="8712" width="13.44140625" style="87" customWidth="1"/>
    <col min="8713" max="8713" width="17.44140625" style="87" customWidth="1"/>
    <col min="8714" max="8961" width="9.44140625" style="87"/>
    <col min="8962" max="8962" width="14.44140625" style="87" bestFit="1" customWidth="1"/>
    <col min="8963" max="8963" width="17.44140625" style="87" customWidth="1"/>
    <col min="8964" max="8964" width="15.5546875" style="87" customWidth="1"/>
    <col min="8965" max="8965" width="19.44140625" style="87" customWidth="1"/>
    <col min="8966" max="8966" width="15.5546875" style="87" bestFit="1" customWidth="1"/>
    <col min="8967" max="8967" width="15.44140625" style="87" bestFit="1" customWidth="1"/>
    <col min="8968" max="8968" width="13.44140625" style="87" customWidth="1"/>
    <col min="8969" max="8969" width="17.44140625" style="87" customWidth="1"/>
    <col min="8970" max="9217" width="9.44140625" style="87"/>
    <col min="9218" max="9218" width="14.44140625" style="87" bestFit="1" customWidth="1"/>
    <col min="9219" max="9219" width="17.44140625" style="87" customWidth="1"/>
    <col min="9220" max="9220" width="15.5546875" style="87" customWidth="1"/>
    <col min="9221" max="9221" width="19.44140625" style="87" customWidth="1"/>
    <col min="9222" max="9222" width="15.5546875" style="87" bestFit="1" customWidth="1"/>
    <col min="9223" max="9223" width="15.44140625" style="87" bestFit="1" customWidth="1"/>
    <col min="9224" max="9224" width="13.44140625" style="87" customWidth="1"/>
    <col min="9225" max="9225" width="17.44140625" style="87" customWidth="1"/>
    <col min="9226" max="9473" width="9.44140625" style="87"/>
    <col min="9474" max="9474" width="14.44140625" style="87" bestFit="1" customWidth="1"/>
    <col min="9475" max="9475" width="17.44140625" style="87" customWidth="1"/>
    <col min="9476" max="9476" width="15.5546875" style="87" customWidth="1"/>
    <col min="9477" max="9477" width="19.44140625" style="87" customWidth="1"/>
    <col min="9478" max="9478" width="15.5546875" style="87" bestFit="1" customWidth="1"/>
    <col min="9479" max="9479" width="15.44140625" style="87" bestFit="1" customWidth="1"/>
    <col min="9480" max="9480" width="13.44140625" style="87" customWidth="1"/>
    <col min="9481" max="9481" width="17.44140625" style="87" customWidth="1"/>
    <col min="9482" max="9729" width="9.44140625" style="87"/>
    <col min="9730" max="9730" width="14.44140625" style="87" bestFit="1" customWidth="1"/>
    <col min="9731" max="9731" width="17.44140625" style="87" customWidth="1"/>
    <col min="9732" max="9732" width="15.5546875" style="87" customWidth="1"/>
    <col min="9733" max="9733" width="19.44140625" style="87" customWidth="1"/>
    <col min="9734" max="9734" width="15.5546875" style="87" bestFit="1" customWidth="1"/>
    <col min="9735" max="9735" width="15.44140625" style="87" bestFit="1" customWidth="1"/>
    <col min="9736" max="9736" width="13.44140625" style="87" customWidth="1"/>
    <col min="9737" max="9737" width="17.44140625" style="87" customWidth="1"/>
    <col min="9738" max="9985" width="9.44140625" style="87"/>
    <col min="9986" max="9986" width="14.44140625" style="87" bestFit="1" customWidth="1"/>
    <col min="9987" max="9987" width="17.44140625" style="87" customWidth="1"/>
    <col min="9988" max="9988" width="15.5546875" style="87" customWidth="1"/>
    <col min="9989" max="9989" width="19.44140625" style="87" customWidth="1"/>
    <col min="9990" max="9990" width="15.5546875" style="87" bestFit="1" customWidth="1"/>
    <col min="9991" max="9991" width="15.44140625" style="87" bestFit="1" customWidth="1"/>
    <col min="9992" max="9992" width="13.44140625" style="87" customWidth="1"/>
    <col min="9993" max="9993" width="17.44140625" style="87" customWidth="1"/>
    <col min="9994" max="10241" width="9.44140625" style="87"/>
    <col min="10242" max="10242" width="14.44140625" style="87" bestFit="1" customWidth="1"/>
    <col min="10243" max="10243" width="17.44140625" style="87" customWidth="1"/>
    <col min="10244" max="10244" width="15.5546875" style="87" customWidth="1"/>
    <col min="10245" max="10245" width="19.44140625" style="87" customWidth="1"/>
    <col min="10246" max="10246" width="15.5546875" style="87" bestFit="1" customWidth="1"/>
    <col min="10247" max="10247" width="15.44140625" style="87" bestFit="1" customWidth="1"/>
    <col min="10248" max="10248" width="13.44140625" style="87" customWidth="1"/>
    <col min="10249" max="10249" width="17.44140625" style="87" customWidth="1"/>
    <col min="10250" max="10497" width="9.44140625" style="87"/>
    <col min="10498" max="10498" width="14.44140625" style="87" bestFit="1" customWidth="1"/>
    <col min="10499" max="10499" width="17.44140625" style="87" customWidth="1"/>
    <col min="10500" max="10500" width="15.5546875" style="87" customWidth="1"/>
    <col min="10501" max="10501" width="19.44140625" style="87" customWidth="1"/>
    <col min="10502" max="10502" width="15.5546875" style="87" bestFit="1" customWidth="1"/>
    <col min="10503" max="10503" width="15.44140625" style="87" bestFit="1" customWidth="1"/>
    <col min="10504" max="10504" width="13.44140625" style="87" customWidth="1"/>
    <col min="10505" max="10505" width="17.44140625" style="87" customWidth="1"/>
    <col min="10506" max="10753" width="9.44140625" style="87"/>
    <col min="10754" max="10754" width="14.44140625" style="87" bestFit="1" customWidth="1"/>
    <col min="10755" max="10755" width="17.44140625" style="87" customWidth="1"/>
    <col min="10756" max="10756" width="15.5546875" style="87" customWidth="1"/>
    <col min="10757" max="10757" width="19.44140625" style="87" customWidth="1"/>
    <col min="10758" max="10758" width="15.5546875" style="87" bestFit="1" customWidth="1"/>
    <col min="10759" max="10759" width="15.44140625" style="87" bestFit="1" customWidth="1"/>
    <col min="10760" max="10760" width="13.44140625" style="87" customWidth="1"/>
    <col min="10761" max="10761" width="17.44140625" style="87" customWidth="1"/>
    <col min="10762" max="11009" width="9.44140625" style="87"/>
    <col min="11010" max="11010" width="14.44140625" style="87" bestFit="1" customWidth="1"/>
    <col min="11011" max="11011" width="17.44140625" style="87" customWidth="1"/>
    <col min="11012" max="11012" width="15.5546875" style="87" customWidth="1"/>
    <col min="11013" max="11013" width="19.44140625" style="87" customWidth="1"/>
    <col min="11014" max="11014" width="15.5546875" style="87" bestFit="1" customWidth="1"/>
    <col min="11015" max="11015" width="15.44140625" style="87" bestFit="1" customWidth="1"/>
    <col min="11016" max="11016" width="13.44140625" style="87" customWidth="1"/>
    <col min="11017" max="11017" width="17.44140625" style="87" customWidth="1"/>
    <col min="11018" max="11265" width="9.44140625" style="87"/>
    <col min="11266" max="11266" width="14.44140625" style="87" bestFit="1" customWidth="1"/>
    <col min="11267" max="11267" width="17.44140625" style="87" customWidth="1"/>
    <col min="11268" max="11268" width="15.5546875" style="87" customWidth="1"/>
    <col min="11269" max="11269" width="19.44140625" style="87" customWidth="1"/>
    <col min="11270" max="11270" width="15.5546875" style="87" bestFit="1" customWidth="1"/>
    <col min="11271" max="11271" width="15.44140625" style="87" bestFit="1" customWidth="1"/>
    <col min="11272" max="11272" width="13.44140625" style="87" customWidth="1"/>
    <col min="11273" max="11273" width="17.44140625" style="87" customWidth="1"/>
    <col min="11274" max="11521" width="9.44140625" style="87"/>
    <col min="11522" max="11522" width="14.44140625" style="87" bestFit="1" customWidth="1"/>
    <col min="11523" max="11523" width="17.44140625" style="87" customWidth="1"/>
    <col min="11524" max="11524" width="15.5546875" style="87" customWidth="1"/>
    <col min="11525" max="11525" width="19.44140625" style="87" customWidth="1"/>
    <col min="11526" max="11526" width="15.5546875" style="87" bestFit="1" customWidth="1"/>
    <col min="11527" max="11527" width="15.44140625" style="87" bestFit="1" customWidth="1"/>
    <col min="11528" max="11528" width="13.44140625" style="87" customWidth="1"/>
    <col min="11529" max="11529" width="17.44140625" style="87" customWidth="1"/>
    <col min="11530" max="11777" width="9.44140625" style="87"/>
    <col min="11778" max="11778" width="14.44140625" style="87" bestFit="1" customWidth="1"/>
    <col min="11779" max="11779" width="17.44140625" style="87" customWidth="1"/>
    <col min="11780" max="11780" width="15.5546875" style="87" customWidth="1"/>
    <col min="11781" max="11781" width="19.44140625" style="87" customWidth="1"/>
    <col min="11782" max="11782" width="15.5546875" style="87" bestFit="1" customWidth="1"/>
    <col min="11783" max="11783" width="15.44140625" style="87" bestFit="1" customWidth="1"/>
    <col min="11784" max="11784" width="13.44140625" style="87" customWidth="1"/>
    <col min="11785" max="11785" width="17.44140625" style="87" customWidth="1"/>
    <col min="11786" max="12033" width="9.44140625" style="87"/>
    <col min="12034" max="12034" width="14.44140625" style="87" bestFit="1" customWidth="1"/>
    <col min="12035" max="12035" width="17.44140625" style="87" customWidth="1"/>
    <col min="12036" max="12036" width="15.5546875" style="87" customWidth="1"/>
    <col min="12037" max="12037" width="19.44140625" style="87" customWidth="1"/>
    <col min="12038" max="12038" width="15.5546875" style="87" bestFit="1" customWidth="1"/>
    <col min="12039" max="12039" width="15.44140625" style="87" bestFit="1" customWidth="1"/>
    <col min="12040" max="12040" width="13.44140625" style="87" customWidth="1"/>
    <col min="12041" max="12041" width="17.44140625" style="87" customWidth="1"/>
    <col min="12042" max="12289" width="9.44140625" style="87"/>
    <col min="12290" max="12290" width="14.44140625" style="87" bestFit="1" customWidth="1"/>
    <col min="12291" max="12291" width="17.44140625" style="87" customWidth="1"/>
    <col min="12292" max="12292" width="15.5546875" style="87" customWidth="1"/>
    <col min="12293" max="12293" width="19.44140625" style="87" customWidth="1"/>
    <col min="12294" max="12294" width="15.5546875" style="87" bestFit="1" customWidth="1"/>
    <col min="12295" max="12295" width="15.44140625" style="87" bestFit="1" customWidth="1"/>
    <col min="12296" max="12296" width="13.44140625" style="87" customWidth="1"/>
    <col min="12297" max="12297" width="17.44140625" style="87" customWidth="1"/>
    <col min="12298" max="12545" width="9.44140625" style="87"/>
    <col min="12546" max="12546" width="14.44140625" style="87" bestFit="1" customWidth="1"/>
    <col min="12547" max="12547" width="17.44140625" style="87" customWidth="1"/>
    <col min="12548" max="12548" width="15.5546875" style="87" customWidth="1"/>
    <col min="12549" max="12549" width="19.44140625" style="87" customWidth="1"/>
    <col min="12550" max="12550" width="15.5546875" style="87" bestFit="1" customWidth="1"/>
    <col min="12551" max="12551" width="15.44140625" style="87" bestFit="1" customWidth="1"/>
    <col min="12552" max="12552" width="13.44140625" style="87" customWidth="1"/>
    <col min="12553" max="12553" width="17.44140625" style="87" customWidth="1"/>
    <col min="12554" max="12801" width="9.44140625" style="87"/>
    <col min="12802" max="12802" width="14.44140625" style="87" bestFit="1" customWidth="1"/>
    <col min="12803" max="12803" width="17.44140625" style="87" customWidth="1"/>
    <col min="12804" max="12804" width="15.5546875" style="87" customWidth="1"/>
    <col min="12805" max="12805" width="19.44140625" style="87" customWidth="1"/>
    <col min="12806" max="12806" width="15.5546875" style="87" bestFit="1" customWidth="1"/>
    <col min="12807" max="12807" width="15.44140625" style="87" bestFit="1" customWidth="1"/>
    <col min="12808" max="12808" width="13.44140625" style="87" customWidth="1"/>
    <col min="12809" max="12809" width="17.44140625" style="87" customWidth="1"/>
    <col min="12810" max="13057" width="9.44140625" style="87"/>
    <col min="13058" max="13058" width="14.44140625" style="87" bestFit="1" customWidth="1"/>
    <col min="13059" max="13059" width="17.44140625" style="87" customWidth="1"/>
    <col min="13060" max="13060" width="15.5546875" style="87" customWidth="1"/>
    <col min="13061" max="13061" width="19.44140625" style="87" customWidth="1"/>
    <col min="13062" max="13062" width="15.5546875" style="87" bestFit="1" customWidth="1"/>
    <col min="13063" max="13063" width="15.44140625" style="87" bestFit="1" customWidth="1"/>
    <col min="13064" max="13064" width="13.44140625" style="87" customWidth="1"/>
    <col min="13065" max="13065" width="17.44140625" style="87" customWidth="1"/>
    <col min="13066" max="13313" width="9.44140625" style="87"/>
    <col min="13314" max="13314" width="14.44140625" style="87" bestFit="1" customWidth="1"/>
    <col min="13315" max="13315" width="17.44140625" style="87" customWidth="1"/>
    <col min="13316" max="13316" width="15.5546875" style="87" customWidth="1"/>
    <col min="13317" max="13317" width="19.44140625" style="87" customWidth="1"/>
    <col min="13318" max="13318" width="15.5546875" style="87" bestFit="1" customWidth="1"/>
    <col min="13319" max="13319" width="15.44140625" style="87" bestFit="1" customWidth="1"/>
    <col min="13320" max="13320" width="13.44140625" style="87" customWidth="1"/>
    <col min="13321" max="13321" width="17.44140625" style="87" customWidth="1"/>
    <col min="13322" max="13569" width="9.44140625" style="87"/>
    <col min="13570" max="13570" width="14.44140625" style="87" bestFit="1" customWidth="1"/>
    <col min="13571" max="13571" width="17.44140625" style="87" customWidth="1"/>
    <col min="13572" max="13572" width="15.5546875" style="87" customWidth="1"/>
    <col min="13573" max="13573" width="19.44140625" style="87" customWidth="1"/>
    <col min="13574" max="13574" width="15.5546875" style="87" bestFit="1" customWidth="1"/>
    <col min="13575" max="13575" width="15.44140625" style="87" bestFit="1" customWidth="1"/>
    <col min="13576" max="13576" width="13.44140625" style="87" customWidth="1"/>
    <col min="13577" max="13577" width="17.44140625" style="87" customWidth="1"/>
    <col min="13578" max="13825" width="9.44140625" style="87"/>
    <col min="13826" max="13826" width="14.44140625" style="87" bestFit="1" customWidth="1"/>
    <col min="13827" max="13827" width="17.44140625" style="87" customWidth="1"/>
    <col min="13828" max="13828" width="15.5546875" style="87" customWidth="1"/>
    <col min="13829" max="13829" width="19.44140625" style="87" customWidth="1"/>
    <col min="13830" max="13830" width="15.5546875" style="87" bestFit="1" customWidth="1"/>
    <col min="13831" max="13831" width="15.44140625" style="87" bestFit="1" customWidth="1"/>
    <col min="13832" max="13832" width="13.44140625" style="87" customWidth="1"/>
    <col min="13833" max="13833" width="17.44140625" style="87" customWidth="1"/>
    <col min="13834" max="14081" width="9.44140625" style="87"/>
    <col min="14082" max="14082" width="14.44140625" style="87" bestFit="1" customWidth="1"/>
    <col min="14083" max="14083" width="17.44140625" style="87" customWidth="1"/>
    <col min="14084" max="14084" width="15.5546875" style="87" customWidth="1"/>
    <col min="14085" max="14085" width="19.44140625" style="87" customWidth="1"/>
    <col min="14086" max="14086" width="15.5546875" style="87" bestFit="1" customWidth="1"/>
    <col min="14087" max="14087" width="15.44140625" style="87" bestFit="1" customWidth="1"/>
    <col min="14088" max="14088" width="13.44140625" style="87" customWidth="1"/>
    <col min="14089" max="14089" width="17.44140625" style="87" customWidth="1"/>
    <col min="14090" max="14337" width="9.44140625" style="87"/>
    <col min="14338" max="14338" width="14.44140625" style="87" bestFit="1" customWidth="1"/>
    <col min="14339" max="14339" width="17.44140625" style="87" customWidth="1"/>
    <col min="14340" max="14340" width="15.5546875" style="87" customWidth="1"/>
    <col min="14341" max="14341" width="19.44140625" style="87" customWidth="1"/>
    <col min="14342" max="14342" width="15.5546875" style="87" bestFit="1" customWidth="1"/>
    <col min="14343" max="14343" width="15.44140625" style="87" bestFit="1" customWidth="1"/>
    <col min="14344" max="14344" width="13.44140625" style="87" customWidth="1"/>
    <col min="14345" max="14345" width="17.44140625" style="87" customWidth="1"/>
    <col min="14346" max="14593" width="9.44140625" style="87"/>
    <col min="14594" max="14594" width="14.44140625" style="87" bestFit="1" customWidth="1"/>
    <col min="14595" max="14595" width="17.44140625" style="87" customWidth="1"/>
    <col min="14596" max="14596" width="15.5546875" style="87" customWidth="1"/>
    <col min="14597" max="14597" width="19.44140625" style="87" customWidth="1"/>
    <col min="14598" max="14598" width="15.5546875" style="87" bestFit="1" customWidth="1"/>
    <col min="14599" max="14599" width="15.44140625" style="87" bestFit="1" customWidth="1"/>
    <col min="14600" max="14600" width="13.44140625" style="87" customWidth="1"/>
    <col min="14601" max="14601" width="17.44140625" style="87" customWidth="1"/>
    <col min="14602" max="14849" width="9.44140625" style="87"/>
    <col min="14850" max="14850" width="14.44140625" style="87" bestFit="1" customWidth="1"/>
    <col min="14851" max="14851" width="17.44140625" style="87" customWidth="1"/>
    <col min="14852" max="14852" width="15.5546875" style="87" customWidth="1"/>
    <col min="14853" max="14853" width="19.44140625" style="87" customWidth="1"/>
    <col min="14854" max="14854" width="15.5546875" style="87" bestFit="1" customWidth="1"/>
    <col min="14855" max="14855" width="15.44140625" style="87" bestFit="1" customWidth="1"/>
    <col min="14856" max="14856" width="13.44140625" style="87" customWidth="1"/>
    <col min="14857" max="14857" width="17.44140625" style="87" customWidth="1"/>
    <col min="14858" max="15105" width="9.44140625" style="87"/>
    <col min="15106" max="15106" width="14.44140625" style="87" bestFit="1" customWidth="1"/>
    <col min="15107" max="15107" width="17.44140625" style="87" customWidth="1"/>
    <col min="15108" max="15108" width="15.5546875" style="87" customWidth="1"/>
    <col min="15109" max="15109" width="19.44140625" style="87" customWidth="1"/>
    <col min="15110" max="15110" width="15.5546875" style="87" bestFit="1" customWidth="1"/>
    <col min="15111" max="15111" width="15.44140625" style="87" bestFit="1" customWidth="1"/>
    <col min="15112" max="15112" width="13.44140625" style="87" customWidth="1"/>
    <col min="15113" max="15113" width="17.44140625" style="87" customWidth="1"/>
    <col min="15114" max="15361" width="9.44140625" style="87"/>
    <col min="15362" max="15362" width="14.44140625" style="87" bestFit="1" customWidth="1"/>
    <col min="15363" max="15363" width="17.44140625" style="87" customWidth="1"/>
    <col min="15364" max="15364" width="15.5546875" style="87" customWidth="1"/>
    <col min="15365" max="15365" width="19.44140625" style="87" customWidth="1"/>
    <col min="15366" max="15366" width="15.5546875" style="87" bestFit="1" customWidth="1"/>
    <col min="15367" max="15367" width="15.44140625" style="87" bestFit="1" customWidth="1"/>
    <col min="15368" max="15368" width="13.44140625" style="87" customWidth="1"/>
    <col min="15369" max="15369" width="17.44140625" style="87" customWidth="1"/>
    <col min="15370" max="15617" width="9.44140625" style="87"/>
    <col min="15618" max="15618" width="14.44140625" style="87" bestFit="1" customWidth="1"/>
    <col min="15619" max="15619" width="17.44140625" style="87" customWidth="1"/>
    <col min="15620" max="15620" width="15.5546875" style="87" customWidth="1"/>
    <col min="15621" max="15621" width="19.44140625" style="87" customWidth="1"/>
    <col min="15622" max="15622" width="15.5546875" style="87" bestFit="1" customWidth="1"/>
    <col min="15623" max="15623" width="15.44140625" style="87" bestFit="1" customWidth="1"/>
    <col min="15624" max="15624" width="13.44140625" style="87" customWidth="1"/>
    <col min="15625" max="15625" width="17.44140625" style="87" customWidth="1"/>
    <col min="15626" max="15873" width="9.44140625" style="87"/>
    <col min="15874" max="15874" width="14.44140625" style="87" bestFit="1" customWidth="1"/>
    <col min="15875" max="15875" width="17.44140625" style="87" customWidth="1"/>
    <col min="15876" max="15876" width="15.5546875" style="87" customWidth="1"/>
    <col min="15877" max="15877" width="19.44140625" style="87" customWidth="1"/>
    <col min="15878" max="15878" width="15.5546875" style="87" bestFit="1" customWidth="1"/>
    <col min="15879" max="15879" width="15.44140625" style="87" bestFit="1" customWidth="1"/>
    <col min="15880" max="15880" width="13.44140625" style="87" customWidth="1"/>
    <col min="15881" max="15881" width="17.44140625" style="87" customWidth="1"/>
    <col min="15882" max="16129" width="9.44140625" style="87"/>
    <col min="16130" max="16130" width="14.44140625" style="87" bestFit="1" customWidth="1"/>
    <col min="16131" max="16131" width="17.44140625" style="87" customWidth="1"/>
    <col min="16132" max="16132" width="15.5546875" style="87" customWidth="1"/>
    <col min="16133" max="16133" width="19.44140625" style="87" customWidth="1"/>
    <col min="16134" max="16134" width="15.5546875" style="87" bestFit="1" customWidth="1"/>
    <col min="16135" max="16135" width="15.44140625" style="87" bestFit="1" customWidth="1"/>
    <col min="16136" max="16136" width="13.44140625" style="87" customWidth="1"/>
    <col min="16137" max="16137" width="17.44140625" style="87" customWidth="1"/>
    <col min="16138" max="16384" width="9.44140625" style="87"/>
  </cols>
  <sheetData>
    <row r="1" spans="1:10" ht="15.6" x14ac:dyDescent="0.35">
      <c r="A1" s="86"/>
      <c r="B1" s="86"/>
      <c r="C1" s="86"/>
      <c r="D1" s="86"/>
      <c r="E1" s="86"/>
      <c r="F1" s="86"/>
      <c r="G1" s="86"/>
      <c r="H1" s="86"/>
      <c r="I1" s="86"/>
      <c r="J1" s="86"/>
    </row>
    <row r="2" spans="1:10" ht="15.6" x14ac:dyDescent="0.35">
      <c r="A2" s="86"/>
      <c r="B2" s="86"/>
      <c r="C2" s="86" t="s">
        <v>54</v>
      </c>
      <c r="D2" s="86"/>
      <c r="E2" s="86"/>
      <c r="F2" s="86"/>
      <c r="G2" s="86"/>
      <c r="H2" s="86"/>
      <c r="I2" s="86"/>
      <c r="J2" s="86"/>
    </row>
    <row r="3" spans="1:10" ht="16.2" thickBot="1" x14ac:dyDescent="0.4">
      <c r="A3" s="86"/>
      <c r="B3" s="86"/>
      <c r="C3" s="86"/>
      <c r="D3" s="86"/>
      <c r="E3" s="86"/>
      <c r="F3" s="86"/>
      <c r="G3" s="86"/>
      <c r="H3" s="86"/>
      <c r="I3" s="86"/>
      <c r="J3" s="86"/>
    </row>
    <row r="4" spans="1:10" ht="21" thickBot="1" x14ac:dyDescent="0.5">
      <c r="A4" s="86"/>
      <c r="B4" s="86"/>
      <c r="C4" s="218" t="s">
        <v>55</v>
      </c>
      <c r="D4" s="219"/>
      <c r="E4" s="219"/>
      <c r="F4" s="219"/>
      <c r="G4" s="219"/>
      <c r="H4" s="219"/>
      <c r="I4" s="220"/>
      <c r="J4" s="88"/>
    </row>
    <row r="5" spans="1:10" ht="15.6" x14ac:dyDescent="0.35">
      <c r="A5" s="86"/>
      <c r="B5" s="86"/>
      <c r="C5" s="86"/>
      <c r="D5" s="86"/>
      <c r="E5" s="86"/>
      <c r="F5" s="86"/>
      <c r="G5" s="86"/>
      <c r="H5" s="86"/>
      <c r="I5" s="86"/>
      <c r="J5" s="86"/>
    </row>
    <row r="6" spans="1:10" ht="15.6" x14ac:dyDescent="0.35">
      <c r="A6" s="86"/>
      <c r="B6" s="86"/>
      <c r="C6" s="86"/>
      <c r="D6" s="89" t="s">
        <v>56</v>
      </c>
      <c r="E6" s="89" t="s">
        <v>57</v>
      </c>
      <c r="F6" s="86"/>
      <c r="G6" s="86"/>
      <c r="H6" s="86"/>
      <c r="I6" s="86"/>
      <c r="J6" s="86"/>
    </row>
    <row r="7" spans="1:10" ht="15.6" x14ac:dyDescent="0.35">
      <c r="A7" s="86"/>
      <c r="B7" s="86"/>
      <c r="C7" s="90" t="s">
        <v>58</v>
      </c>
      <c r="D7" s="113">
        <v>46293</v>
      </c>
      <c r="E7" s="113">
        <v>46299</v>
      </c>
      <c r="F7" s="86"/>
      <c r="G7" s="86"/>
      <c r="H7" s="86"/>
      <c r="I7" s="86"/>
      <c r="J7" s="86"/>
    </row>
    <row r="8" spans="1:10" ht="15.6" x14ac:dyDescent="0.35">
      <c r="A8" s="86"/>
      <c r="B8" s="86"/>
      <c r="C8" s="86"/>
      <c r="D8" s="90"/>
      <c r="E8" s="86"/>
      <c r="F8" s="86"/>
      <c r="G8" s="86"/>
      <c r="H8" s="86"/>
      <c r="I8" s="86"/>
      <c r="J8" s="86"/>
    </row>
    <row r="9" spans="1:10" ht="23.4" x14ac:dyDescent="0.5">
      <c r="A9" s="91"/>
      <c r="B9" s="221" t="s">
        <v>32</v>
      </c>
      <c r="C9" s="221" t="s">
        <v>6</v>
      </c>
      <c r="D9" s="223" t="s">
        <v>35</v>
      </c>
      <c r="E9" s="224"/>
      <c r="F9" s="225"/>
      <c r="G9" s="226" t="s">
        <v>36</v>
      </c>
      <c r="H9" s="226"/>
      <c r="I9" s="226"/>
      <c r="J9" s="86"/>
    </row>
    <row r="10" spans="1:10" ht="31.2" x14ac:dyDescent="0.35">
      <c r="A10" s="86"/>
      <c r="B10" s="222"/>
      <c r="C10" s="222"/>
      <c r="D10" s="92" t="s">
        <v>7</v>
      </c>
      <c r="E10" s="92" t="s">
        <v>59</v>
      </c>
      <c r="F10" s="92" t="s">
        <v>60</v>
      </c>
      <c r="G10" s="93" t="s">
        <v>7</v>
      </c>
      <c r="H10" s="93" t="s">
        <v>59</v>
      </c>
      <c r="I10" s="93" t="s">
        <v>60</v>
      </c>
      <c r="J10" s="86"/>
    </row>
    <row r="11" spans="1:10" ht="15.6" x14ac:dyDescent="0.35">
      <c r="A11" s="86"/>
      <c r="B11" s="215">
        <v>46293</v>
      </c>
      <c r="C11" s="109" t="s">
        <v>63</v>
      </c>
      <c r="D11" s="105">
        <v>2600841</v>
      </c>
      <c r="E11" s="106">
        <v>360.42621653249836</v>
      </c>
      <c r="F11" s="105">
        <v>937411281.43259954</v>
      </c>
      <c r="G11" s="105">
        <v>3235525</v>
      </c>
      <c r="H11" s="106">
        <v>362.87549317900505</v>
      </c>
      <c r="I11" s="105">
        <v>1174092730.0680003</v>
      </c>
      <c r="J11" s="86"/>
    </row>
    <row r="12" spans="1:10" ht="15.6" x14ac:dyDescent="0.35">
      <c r="A12" s="86"/>
      <c r="B12" s="216" t="s">
        <v>74</v>
      </c>
      <c r="C12" s="109" t="s">
        <v>24</v>
      </c>
      <c r="D12" s="105">
        <v>799267.2</v>
      </c>
      <c r="E12" s="106">
        <v>409.43701376748595</v>
      </c>
      <c r="F12" s="105">
        <v>327249575.57029992</v>
      </c>
      <c r="G12" s="105">
        <v>641873.6</v>
      </c>
      <c r="H12" s="106">
        <v>412.93716507634832</v>
      </c>
      <c r="I12" s="105">
        <v>265053464.72134995</v>
      </c>
      <c r="J12" s="86"/>
    </row>
    <row r="13" spans="1:10" ht="15.6" x14ac:dyDescent="0.35">
      <c r="A13" s="86"/>
      <c r="B13" s="216" t="s">
        <v>74</v>
      </c>
      <c r="C13" s="109" t="s">
        <v>64</v>
      </c>
      <c r="D13" s="105">
        <v>153118615</v>
      </c>
      <c r="E13" s="106">
        <v>4.0984098292686362</v>
      </c>
      <c r="F13" s="105">
        <v>627542836.75999999</v>
      </c>
      <c r="G13" s="108">
        <v>106476575</v>
      </c>
      <c r="H13" s="108">
        <v>4.0961184760638654</v>
      </c>
      <c r="I13" s="105">
        <v>436140666.12549984</v>
      </c>
      <c r="J13" s="86"/>
    </row>
    <row r="14" spans="1:10" ht="15.6" x14ac:dyDescent="0.35">
      <c r="A14" s="86"/>
      <c r="B14" s="217" t="s">
        <v>74</v>
      </c>
      <c r="C14" s="109" t="s">
        <v>67</v>
      </c>
      <c r="D14" s="108" t="s">
        <v>27</v>
      </c>
      <c r="E14" s="108" t="s">
        <v>27</v>
      </c>
      <c r="F14" s="105">
        <v>30111311.9278</v>
      </c>
      <c r="G14" s="108" t="s">
        <v>27</v>
      </c>
      <c r="H14" s="108" t="s">
        <v>27</v>
      </c>
      <c r="I14" s="105">
        <v>22389476.171740003</v>
      </c>
      <c r="J14" s="86"/>
    </row>
    <row r="15" spans="1:10" ht="15.6" x14ac:dyDescent="0.35">
      <c r="A15" s="86"/>
      <c r="B15" s="215">
        <v>46294</v>
      </c>
      <c r="C15" s="109" t="s">
        <v>63</v>
      </c>
      <c r="D15" s="105">
        <v>2888769</v>
      </c>
      <c r="E15" s="106">
        <v>360.65964194302143</v>
      </c>
      <c r="F15" s="105">
        <v>1041862393.1961001</v>
      </c>
      <c r="G15" s="107">
        <v>3508199</v>
      </c>
      <c r="H15" s="106">
        <v>362.84263703986011</v>
      </c>
      <c r="I15" s="105">
        <v>1272924176.4206002</v>
      </c>
      <c r="J15" s="86"/>
    </row>
    <row r="16" spans="1:10" ht="15.6" x14ac:dyDescent="0.35">
      <c r="A16" s="86"/>
      <c r="B16" s="216" t="s">
        <v>75</v>
      </c>
      <c r="C16" s="109" t="s">
        <v>24</v>
      </c>
      <c r="D16" s="105">
        <v>696786.9</v>
      </c>
      <c r="E16" s="106">
        <v>408.43325220967836</v>
      </c>
      <c r="F16" s="105">
        <v>284590939.66409993</v>
      </c>
      <c r="G16" s="107">
        <v>700379.9</v>
      </c>
      <c r="H16" s="106">
        <v>412.03527973075768</v>
      </c>
      <c r="I16" s="105">
        <v>288581228.01430011</v>
      </c>
      <c r="J16" s="86"/>
    </row>
    <row r="17" spans="1:10" ht="15.6" x14ac:dyDescent="0.35">
      <c r="A17" s="86"/>
      <c r="B17" s="216" t="s">
        <v>75</v>
      </c>
      <c r="C17" s="109" t="s">
        <v>64</v>
      </c>
      <c r="D17" s="105">
        <v>153897185</v>
      </c>
      <c r="E17" s="106">
        <v>4.105893635055768</v>
      </c>
      <c r="F17" s="105">
        <v>631885472.34450006</v>
      </c>
      <c r="G17" s="107">
        <v>98735100</v>
      </c>
      <c r="H17" s="106">
        <v>4.0918116179757753</v>
      </c>
      <c r="I17" s="105">
        <v>404005429.28199995</v>
      </c>
      <c r="J17" s="86"/>
    </row>
    <row r="18" spans="1:10" ht="15.6" x14ac:dyDescent="0.35">
      <c r="A18" s="86"/>
      <c r="B18" s="217" t="s">
        <v>75</v>
      </c>
      <c r="C18" s="109" t="s">
        <v>67</v>
      </c>
      <c r="D18" s="108" t="s">
        <v>27</v>
      </c>
      <c r="E18" s="108" t="s">
        <v>27</v>
      </c>
      <c r="F18" s="105">
        <v>32182297.517749991</v>
      </c>
      <c r="G18" s="108" t="s">
        <v>27</v>
      </c>
      <c r="H18" s="108" t="s">
        <v>27</v>
      </c>
      <c r="I18" s="105">
        <v>40612500.697840005</v>
      </c>
      <c r="J18" s="86"/>
    </row>
    <row r="19" spans="1:10" ht="15.6" x14ac:dyDescent="0.35">
      <c r="A19" s="86"/>
      <c r="B19" s="215">
        <v>46295</v>
      </c>
      <c r="C19" s="109" t="s">
        <v>63</v>
      </c>
      <c r="D19" s="105">
        <v>2864365</v>
      </c>
      <c r="E19" s="106">
        <v>360.84823845634207</v>
      </c>
      <c r="F19" s="105">
        <v>1033601064.5460002</v>
      </c>
      <c r="G19" s="105">
        <v>3372237</v>
      </c>
      <c r="H19" s="106">
        <v>362.73601008974157</v>
      </c>
      <c r="I19" s="105">
        <v>1223231794.4569998</v>
      </c>
      <c r="J19" s="86"/>
    </row>
    <row r="20" spans="1:10" ht="15.6" x14ac:dyDescent="0.35">
      <c r="A20" s="86"/>
      <c r="B20" s="216" t="s">
        <v>76</v>
      </c>
      <c r="C20" s="109" t="s">
        <v>24</v>
      </c>
      <c r="D20" s="105">
        <v>668865.9</v>
      </c>
      <c r="E20" s="106">
        <v>407.91631534437636</v>
      </c>
      <c r="F20" s="105">
        <v>272841313.38750011</v>
      </c>
      <c r="G20" s="105">
        <v>893199.1</v>
      </c>
      <c r="H20" s="106">
        <v>411.42955463591483</v>
      </c>
      <c r="I20" s="105">
        <v>367488507.91419995</v>
      </c>
      <c r="J20" s="86"/>
    </row>
    <row r="21" spans="1:10" ht="15.6" x14ac:dyDescent="0.35">
      <c r="A21" s="86"/>
      <c r="B21" s="216" t="s">
        <v>76</v>
      </c>
      <c r="C21" s="109" t="s">
        <v>64</v>
      </c>
      <c r="D21" s="105">
        <v>186222865</v>
      </c>
      <c r="E21" s="106">
        <v>4.1225937207334882</v>
      </c>
      <c r="F21" s="105">
        <v>767721213.90600002</v>
      </c>
      <c r="G21" s="105">
        <v>114669620</v>
      </c>
      <c r="H21" s="106">
        <v>4.1146398583992871</v>
      </c>
      <c r="I21" s="105">
        <v>471824188.99950004</v>
      </c>
      <c r="J21" s="86"/>
    </row>
    <row r="22" spans="1:10" ht="15.6" x14ac:dyDescent="0.35">
      <c r="A22" s="86"/>
      <c r="B22" s="217" t="s">
        <v>76</v>
      </c>
      <c r="C22" s="109" t="s">
        <v>67</v>
      </c>
      <c r="D22" s="108" t="s">
        <v>27</v>
      </c>
      <c r="E22" s="108" t="s">
        <v>27</v>
      </c>
      <c r="F22" s="105">
        <v>36669350.309560001</v>
      </c>
      <c r="G22" s="108" t="s">
        <v>27</v>
      </c>
      <c r="H22" s="108" t="s">
        <v>27</v>
      </c>
      <c r="I22" s="105">
        <v>33622324.903080001</v>
      </c>
      <c r="J22" s="86"/>
    </row>
    <row r="23" spans="1:10" ht="15.6" x14ac:dyDescent="0.35">
      <c r="A23" s="86"/>
      <c r="B23" s="215">
        <v>46296</v>
      </c>
      <c r="C23" s="109" t="s">
        <v>63</v>
      </c>
      <c r="D23" s="105">
        <v>2638685</v>
      </c>
      <c r="E23" s="106">
        <v>360.65600575684488</v>
      </c>
      <c r="F23" s="105">
        <v>951657592.55050027</v>
      </c>
      <c r="G23" s="105">
        <v>2944794</v>
      </c>
      <c r="H23" s="106">
        <v>362.92083324113696</v>
      </c>
      <c r="I23" s="105">
        <v>1068727092.2035006</v>
      </c>
      <c r="J23" s="86"/>
    </row>
    <row r="24" spans="1:10" ht="15.6" x14ac:dyDescent="0.35">
      <c r="A24" s="86"/>
      <c r="B24" s="216" t="s">
        <v>77</v>
      </c>
      <c r="C24" s="109" t="s">
        <v>24</v>
      </c>
      <c r="D24" s="105">
        <v>702165.2</v>
      </c>
      <c r="E24" s="106">
        <v>406.37383073228347</v>
      </c>
      <c r="F24" s="105">
        <v>285341562.13089997</v>
      </c>
      <c r="G24" s="105">
        <v>766519.5</v>
      </c>
      <c r="H24" s="106">
        <v>410.65383119072641</v>
      </c>
      <c r="I24" s="105">
        <v>314774169.3574</v>
      </c>
      <c r="J24" s="86"/>
    </row>
    <row r="25" spans="1:10" ht="15.6" x14ac:dyDescent="0.35">
      <c r="A25" s="86"/>
      <c r="B25" s="216" t="s">
        <v>77</v>
      </c>
      <c r="C25" s="109" t="s">
        <v>64</v>
      </c>
      <c r="D25" s="105">
        <v>195782830</v>
      </c>
      <c r="E25" s="106">
        <v>4.1397593757327957</v>
      </c>
      <c r="F25" s="105">
        <v>810493806.10000002</v>
      </c>
      <c r="G25" s="105">
        <v>85959920</v>
      </c>
      <c r="H25" s="106">
        <v>4.1364192216209608</v>
      </c>
      <c r="I25" s="105">
        <v>355566265.37700003</v>
      </c>
      <c r="J25" s="86"/>
    </row>
    <row r="26" spans="1:10" ht="15.6" x14ac:dyDescent="0.35">
      <c r="A26" s="86"/>
      <c r="B26" s="217" t="s">
        <v>77</v>
      </c>
      <c r="C26" s="109" t="s">
        <v>67</v>
      </c>
      <c r="D26" s="108" t="s">
        <v>27</v>
      </c>
      <c r="E26" s="108" t="s">
        <v>27</v>
      </c>
      <c r="F26" s="105">
        <v>27772654.076660004</v>
      </c>
      <c r="G26" s="108" t="s">
        <v>27</v>
      </c>
      <c r="H26" s="108" t="s">
        <v>27</v>
      </c>
      <c r="I26" s="105">
        <v>29389333.039299998</v>
      </c>
      <c r="J26" s="86"/>
    </row>
    <row r="27" spans="1:10" ht="15.6" x14ac:dyDescent="0.35">
      <c r="A27" s="86"/>
      <c r="B27" s="215">
        <v>46297</v>
      </c>
      <c r="C27" s="109" t="s">
        <v>63</v>
      </c>
      <c r="D27" s="105">
        <v>2597631</v>
      </c>
      <c r="E27" s="106">
        <v>360.36936720804448</v>
      </c>
      <c r="F27" s="105">
        <v>936106639.7099998</v>
      </c>
      <c r="G27" s="105">
        <v>2800497</v>
      </c>
      <c r="H27" s="106">
        <v>362.69796560017733</v>
      </c>
      <c r="I27" s="105">
        <v>1015734564.5693998</v>
      </c>
      <c r="J27" s="86"/>
    </row>
    <row r="28" spans="1:10" ht="15.6" x14ac:dyDescent="0.35">
      <c r="A28" s="86"/>
      <c r="B28" s="216" t="s">
        <v>77</v>
      </c>
      <c r="C28" s="109" t="s">
        <v>24</v>
      </c>
      <c r="D28" s="105">
        <v>654938.30000000005</v>
      </c>
      <c r="E28" s="106">
        <v>404.38575179097018</v>
      </c>
      <c r="F28" s="105">
        <v>264847716.82219997</v>
      </c>
      <c r="G28" s="105">
        <v>854937.5</v>
      </c>
      <c r="H28" s="106">
        <v>408.83146368208207</v>
      </c>
      <c r="I28" s="105">
        <v>349525349.48170006</v>
      </c>
      <c r="J28" s="86"/>
    </row>
    <row r="29" spans="1:10" ht="15.6" x14ac:dyDescent="0.35">
      <c r="A29" s="86"/>
      <c r="B29" s="216" t="s">
        <v>77</v>
      </c>
      <c r="C29" s="109" t="s">
        <v>64</v>
      </c>
      <c r="D29" s="105">
        <v>162957280</v>
      </c>
      <c r="E29" s="106">
        <v>4.1266587849220349</v>
      </c>
      <c r="F29" s="105">
        <v>672469091.07899976</v>
      </c>
      <c r="G29" s="105">
        <v>100280985</v>
      </c>
      <c r="H29" s="106">
        <v>4.1207378206745782</v>
      </c>
      <c r="I29" s="105">
        <v>413231647.58400005</v>
      </c>
      <c r="J29" s="86"/>
    </row>
    <row r="30" spans="1:10" ht="15.6" x14ac:dyDescent="0.35">
      <c r="A30" s="86"/>
      <c r="B30" s="217" t="s">
        <v>77</v>
      </c>
      <c r="C30" s="109" t="s">
        <v>67</v>
      </c>
      <c r="D30" s="108" t="s">
        <v>27</v>
      </c>
      <c r="E30" s="108" t="s">
        <v>27</v>
      </c>
      <c r="F30" s="105">
        <v>55010297.133069992</v>
      </c>
      <c r="G30" s="108" t="s">
        <v>27</v>
      </c>
      <c r="H30" s="108" t="s">
        <v>27</v>
      </c>
      <c r="I30" s="105">
        <v>43807413.673760004</v>
      </c>
      <c r="J30" s="86"/>
    </row>
    <row r="31" spans="1:10" ht="15.6" x14ac:dyDescent="0.35">
      <c r="A31" s="86"/>
      <c r="B31" s="215">
        <v>46298</v>
      </c>
      <c r="C31" s="109" t="s">
        <v>63</v>
      </c>
      <c r="D31" s="105">
        <v>1991169</v>
      </c>
      <c r="E31" s="106">
        <v>360.20155569828563</v>
      </c>
      <c r="F31" s="105">
        <v>717222171.45819974</v>
      </c>
      <c r="G31" s="105">
        <v>2034639</v>
      </c>
      <c r="H31" s="106">
        <v>362.86435971290234</v>
      </c>
      <c r="I31" s="105">
        <v>738297977.98189986</v>
      </c>
      <c r="J31" s="86"/>
    </row>
    <row r="32" spans="1:10" ht="15.6" x14ac:dyDescent="0.35">
      <c r="A32" s="86"/>
      <c r="B32" s="216" t="s">
        <v>77</v>
      </c>
      <c r="C32" s="109" t="s">
        <v>24</v>
      </c>
      <c r="D32" s="105">
        <v>536897.9</v>
      </c>
      <c r="E32" s="106">
        <v>403.91782323138153</v>
      </c>
      <c r="F32" s="105">
        <v>216862631.06549996</v>
      </c>
      <c r="G32" s="105">
        <v>673815.9</v>
      </c>
      <c r="H32" s="106">
        <v>408.28984974367631</v>
      </c>
      <c r="I32" s="105">
        <v>275112192.56590003</v>
      </c>
      <c r="J32" s="86"/>
    </row>
    <row r="33" spans="1:10" ht="15.6" x14ac:dyDescent="0.35">
      <c r="A33" s="86"/>
      <c r="B33" s="216" t="s">
        <v>77</v>
      </c>
      <c r="C33" s="109" t="s">
        <v>64</v>
      </c>
      <c r="D33" s="105">
        <v>132279605</v>
      </c>
      <c r="E33" s="106">
        <v>4.1044743278754119</v>
      </c>
      <c r="F33" s="105">
        <v>542938242.824</v>
      </c>
      <c r="G33" s="105">
        <v>62286960</v>
      </c>
      <c r="H33" s="106">
        <v>4.1071308946206404</v>
      </c>
      <c r="I33" s="105">
        <v>255820697.74800006</v>
      </c>
      <c r="J33" s="86"/>
    </row>
    <row r="34" spans="1:10" ht="15.6" x14ac:dyDescent="0.35">
      <c r="A34" s="86"/>
      <c r="B34" s="217" t="s">
        <v>77</v>
      </c>
      <c r="C34" s="109" t="s">
        <v>67</v>
      </c>
      <c r="D34" s="108" t="s">
        <v>27</v>
      </c>
      <c r="E34" s="108" t="s">
        <v>27</v>
      </c>
      <c r="F34" s="105">
        <v>28346316.468630001</v>
      </c>
      <c r="G34" s="108" t="s">
        <v>27</v>
      </c>
      <c r="H34" s="108" t="s">
        <v>27</v>
      </c>
      <c r="I34" s="105">
        <v>33940312.939689994</v>
      </c>
      <c r="J34" s="86"/>
    </row>
    <row r="35" spans="1:10" ht="15.6" x14ac:dyDescent="0.35">
      <c r="A35" s="86"/>
      <c r="B35" s="215">
        <v>46299</v>
      </c>
      <c r="C35" s="109" t="s">
        <v>63</v>
      </c>
      <c r="D35" s="105">
        <v>1775010</v>
      </c>
      <c r="E35" s="106">
        <v>359.87521123627471</v>
      </c>
      <c r="F35" s="105">
        <v>638782098.69649994</v>
      </c>
      <c r="G35" s="105">
        <v>1573560</v>
      </c>
      <c r="H35" s="106">
        <v>362.4460886540711</v>
      </c>
      <c r="I35" s="105">
        <v>570330667.26250017</v>
      </c>
      <c r="J35" s="86"/>
    </row>
    <row r="36" spans="1:10" ht="15.6" x14ac:dyDescent="0.35">
      <c r="A36" s="86"/>
      <c r="B36" s="216" t="s">
        <v>77</v>
      </c>
      <c r="C36" s="109" t="s">
        <v>24</v>
      </c>
      <c r="D36" s="105">
        <v>462437.7</v>
      </c>
      <c r="E36" s="106">
        <v>403.71408150287044</v>
      </c>
      <c r="F36" s="105">
        <v>186692611.30779997</v>
      </c>
      <c r="G36" s="105">
        <v>418705.5</v>
      </c>
      <c r="H36" s="106">
        <v>408.94744793607919</v>
      </c>
      <c r="I36" s="105">
        <v>171228545.6618</v>
      </c>
      <c r="J36" s="86"/>
    </row>
    <row r="37" spans="1:10" ht="15.6" x14ac:dyDescent="0.35">
      <c r="A37" s="86"/>
      <c r="B37" s="216" t="s">
        <v>77</v>
      </c>
      <c r="C37" s="109" t="s">
        <v>64</v>
      </c>
      <c r="D37" s="105">
        <v>90461981</v>
      </c>
      <c r="E37" s="106">
        <v>4.0648441808973867</v>
      </c>
      <c r="F37" s="105">
        <v>367713857.06029999</v>
      </c>
      <c r="G37" s="105">
        <v>71734231</v>
      </c>
      <c r="H37" s="106">
        <v>4.0995314551319284</v>
      </c>
      <c r="I37" s="105">
        <v>294076736.39419991</v>
      </c>
      <c r="J37" s="86"/>
    </row>
    <row r="38" spans="1:10" ht="15.6" x14ac:dyDescent="0.35">
      <c r="A38" s="86"/>
      <c r="B38" s="217" t="s">
        <v>77</v>
      </c>
      <c r="C38" s="109" t="s">
        <v>67</v>
      </c>
      <c r="D38" s="108" t="s">
        <v>27</v>
      </c>
      <c r="E38" s="108" t="s">
        <v>27</v>
      </c>
      <c r="F38" s="105">
        <v>23603602.470830001</v>
      </c>
      <c r="G38" s="108" t="s">
        <v>27</v>
      </c>
      <c r="H38" s="108" t="s">
        <v>27</v>
      </c>
      <c r="I38" s="105">
        <v>22556471.296459999</v>
      </c>
      <c r="J38" s="86"/>
    </row>
    <row r="39" spans="1:10" ht="15.6" x14ac:dyDescent="0.35">
      <c r="A39" s="86"/>
      <c r="B39" s="94"/>
      <c r="C39" s="86"/>
      <c r="D39" s="95"/>
      <c r="E39" s="95"/>
      <c r="F39" s="101"/>
      <c r="G39" s="101"/>
      <c r="H39" s="101"/>
      <c r="I39" s="101"/>
      <c r="J39" s="86"/>
    </row>
    <row r="40" spans="1:10" ht="15.6" x14ac:dyDescent="0.35">
      <c r="A40" s="86"/>
      <c r="B40" s="86"/>
      <c r="C40" s="96"/>
      <c r="D40" s="97"/>
      <c r="E40" s="97"/>
      <c r="F40" s="96"/>
      <c r="G40" s="97"/>
      <c r="H40" s="97"/>
      <c r="I40" s="96"/>
      <c r="J40" s="86"/>
    </row>
    <row r="41" spans="1:10" ht="15.6" x14ac:dyDescent="0.35">
      <c r="A41" s="86"/>
      <c r="B41" s="86"/>
      <c r="C41" s="86"/>
      <c r="D41" s="86"/>
      <c r="E41" s="86"/>
      <c r="F41" s="86"/>
      <c r="G41" s="86"/>
      <c r="H41" s="86"/>
      <c r="I41" s="86"/>
      <c r="J41" s="86"/>
    </row>
    <row r="42" spans="1:10" ht="15.6" x14ac:dyDescent="0.35">
      <c r="A42" s="86"/>
      <c r="B42" s="86"/>
      <c r="C42" s="98" t="s">
        <v>47</v>
      </c>
      <c r="D42" s="86"/>
      <c r="E42" s="86"/>
      <c r="F42" s="86"/>
      <c r="G42" s="86"/>
      <c r="H42" s="86"/>
      <c r="I42" s="86"/>
      <c r="J42" s="86"/>
    </row>
    <row r="43" spans="1:10" ht="15.6" x14ac:dyDescent="0.35">
      <c r="A43" s="86"/>
      <c r="B43" s="86"/>
      <c r="C43" s="99"/>
      <c r="D43" s="86"/>
      <c r="E43" s="86"/>
      <c r="F43" s="86"/>
      <c r="G43" s="86"/>
      <c r="H43" s="86"/>
      <c r="I43" s="86"/>
      <c r="J43" s="86"/>
    </row>
    <row r="44" spans="1:10" ht="15.6" x14ac:dyDescent="0.35">
      <c r="A44" s="86"/>
      <c r="B44" s="86"/>
      <c r="C44" s="86" t="s">
        <v>61</v>
      </c>
      <c r="D44" s="86"/>
      <c r="E44" s="86"/>
      <c r="F44" s="86"/>
      <c r="G44" s="86"/>
      <c r="H44" s="86"/>
      <c r="I44" s="86"/>
      <c r="J44" s="86"/>
    </row>
    <row r="45" spans="1:10" ht="15.6" x14ac:dyDescent="0.35">
      <c r="A45" s="86"/>
      <c r="B45" s="86"/>
      <c r="C45" s="86" t="s">
        <v>62</v>
      </c>
      <c r="D45" s="86"/>
      <c r="E45" s="86"/>
      <c r="F45" s="86"/>
      <c r="G45" s="86"/>
      <c r="H45" s="86"/>
      <c r="I45" s="86"/>
      <c r="J45" s="86"/>
    </row>
    <row r="46" spans="1:10" ht="15.6" x14ac:dyDescent="0.35">
      <c r="A46" s="86"/>
      <c r="B46" s="86"/>
      <c r="C46" s="100"/>
      <c r="D46" s="86"/>
      <c r="E46" s="86"/>
      <c r="F46" s="86"/>
      <c r="G46" s="86"/>
      <c r="H46" s="86"/>
      <c r="I46" s="86"/>
      <c r="J46" s="86"/>
    </row>
    <row r="47" spans="1:10" ht="15.6" x14ac:dyDescent="0.35">
      <c r="A47" s="86"/>
      <c r="B47" s="86"/>
      <c r="C47" s="86"/>
      <c r="D47" s="86"/>
      <c r="E47" s="86"/>
      <c r="F47" s="86"/>
      <c r="G47" s="86"/>
      <c r="H47" s="86"/>
      <c r="I47" s="86"/>
      <c r="J47" s="86"/>
    </row>
  </sheetData>
  <mergeCells count="12">
    <mergeCell ref="B27:B30"/>
    <mergeCell ref="B31:B34"/>
    <mergeCell ref="B35:B38"/>
    <mergeCell ref="C4:I4"/>
    <mergeCell ref="B9:B10"/>
    <mergeCell ref="C9:C10"/>
    <mergeCell ref="D9:F9"/>
    <mergeCell ref="G9:I9"/>
    <mergeCell ref="B11:B14"/>
    <mergeCell ref="B15:B18"/>
    <mergeCell ref="B19:B22"/>
    <mergeCell ref="B23:B26"/>
  </mergeCells>
  <phoneticPr fontId="28"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A43"/>
  <sheetViews>
    <sheetView showGridLines="0" zoomScale="80" zoomScaleNormal="80" zoomScaleSheetLayoutView="100" workbookViewId="0">
      <selection activeCell="D6" sqref="D6"/>
    </sheetView>
  </sheetViews>
  <sheetFormatPr defaultColWidth="9.44140625" defaultRowHeight="15.6" x14ac:dyDescent="0.35"/>
  <cols>
    <col min="1" max="1" width="9.44140625" style="61"/>
    <col min="2" max="2" width="12.44140625" style="61" customWidth="1"/>
    <col min="3" max="3" width="16.5546875" style="62" customWidth="1"/>
    <col min="4" max="4" width="12.5546875" style="62" customWidth="1"/>
    <col min="5" max="5" width="12.5546875" style="62" bestFit="1" customWidth="1"/>
    <col min="6" max="6" width="12.5546875" style="62" customWidth="1"/>
    <col min="7" max="7" width="12.5546875" style="62" bestFit="1" customWidth="1"/>
    <col min="8" max="11" width="12.5546875" style="62" customWidth="1"/>
    <col min="12" max="12" width="15.33203125" style="62" bestFit="1" customWidth="1"/>
    <col min="13" max="13" width="12.5546875" style="62" customWidth="1"/>
    <col min="14" max="14" width="14.44140625" style="61" bestFit="1" customWidth="1"/>
    <col min="15" max="17" width="12.5546875" style="61" customWidth="1"/>
    <col min="18" max="18" width="14" style="61" bestFit="1" customWidth="1"/>
    <col min="19" max="19" width="12.5546875" style="61" bestFit="1" customWidth="1"/>
    <col min="20" max="22" width="11.44140625" style="61" customWidth="1"/>
    <col min="23" max="16384" width="9.44140625" style="61"/>
  </cols>
  <sheetData>
    <row r="2" spans="2:27" x14ac:dyDescent="0.35">
      <c r="C2" s="61" t="s">
        <v>30</v>
      </c>
    </row>
    <row r="3" spans="2:27" ht="16.2" thickBot="1" x14ac:dyDescent="0.4">
      <c r="C3" s="61"/>
    </row>
    <row r="4" spans="2:27" ht="24" thickBot="1" x14ac:dyDescent="0.55000000000000004">
      <c r="C4" s="249" t="s">
        <v>31</v>
      </c>
      <c r="D4" s="250"/>
      <c r="E4" s="250"/>
      <c r="F4" s="250"/>
      <c r="G4" s="250"/>
      <c r="H4" s="250"/>
      <c r="I4" s="250"/>
      <c r="J4" s="250"/>
      <c r="K4" s="250"/>
      <c r="L4" s="250"/>
      <c r="M4" s="250"/>
      <c r="N4" s="250"/>
      <c r="O4" s="250"/>
      <c r="P4" s="250"/>
      <c r="Q4" s="250"/>
      <c r="R4" s="251"/>
      <c r="S4" s="63"/>
      <c r="T4" s="63"/>
      <c r="U4" s="63"/>
      <c r="V4" s="63"/>
      <c r="W4" s="63"/>
      <c r="X4" s="63"/>
      <c r="Y4" s="63"/>
      <c r="Z4" s="63"/>
      <c r="AA4" s="63"/>
    </row>
    <row r="6" spans="2:27" x14ac:dyDescent="0.35">
      <c r="C6" s="64" t="s">
        <v>32</v>
      </c>
      <c r="D6" s="102">
        <v>46308</v>
      </c>
    </row>
    <row r="7" spans="2:27" ht="16.2" thickBot="1" x14ac:dyDescent="0.4"/>
    <row r="8" spans="2:27" ht="24.75" customHeight="1" thickBot="1" x14ac:dyDescent="0.4">
      <c r="C8" s="240" t="s">
        <v>33</v>
      </c>
      <c r="D8" s="241"/>
      <c r="E8" s="241"/>
      <c r="F8" s="241"/>
      <c r="G8" s="241"/>
      <c r="H8" s="241"/>
      <c r="I8" s="241"/>
      <c r="J8" s="241"/>
      <c r="K8" s="241"/>
      <c r="L8" s="241"/>
      <c r="M8" s="241"/>
      <c r="N8" s="241"/>
      <c r="O8" s="241"/>
      <c r="P8" s="241"/>
      <c r="Q8" s="241"/>
      <c r="R8" s="242"/>
    </row>
    <row r="9" spans="2:27" ht="30.75" customHeight="1" thickBot="1" x14ac:dyDescent="0.4">
      <c r="B9" s="252" t="s">
        <v>34</v>
      </c>
      <c r="C9" s="254" t="s">
        <v>35</v>
      </c>
      <c r="D9" s="255"/>
      <c r="E9" s="255"/>
      <c r="F9" s="255"/>
      <c r="G9" s="255"/>
      <c r="H9" s="255"/>
      <c r="I9" s="255"/>
      <c r="J9" s="255"/>
      <c r="K9" s="255" t="s">
        <v>36</v>
      </c>
      <c r="L9" s="255"/>
      <c r="M9" s="255"/>
      <c r="N9" s="255"/>
      <c r="O9" s="255"/>
      <c r="P9" s="255"/>
      <c r="Q9" s="255"/>
      <c r="R9" s="256"/>
    </row>
    <row r="10" spans="2:27" ht="15" customHeight="1" x14ac:dyDescent="0.35">
      <c r="B10" s="253"/>
      <c r="C10" s="231" t="s">
        <v>23</v>
      </c>
      <c r="D10" s="232"/>
      <c r="E10" s="232" t="s">
        <v>66</v>
      </c>
      <c r="F10" s="232"/>
      <c r="G10" s="239" t="s">
        <v>25</v>
      </c>
      <c r="H10" s="239"/>
      <c r="I10" s="232" t="s">
        <v>65</v>
      </c>
      <c r="J10" s="238"/>
      <c r="K10" s="229" t="s">
        <v>23</v>
      </c>
      <c r="L10" s="232"/>
      <c r="M10" s="232" t="s">
        <v>66</v>
      </c>
      <c r="N10" s="232"/>
      <c r="O10" s="239" t="s">
        <v>25</v>
      </c>
      <c r="P10" s="239"/>
      <c r="Q10" s="232" t="s">
        <v>65</v>
      </c>
      <c r="R10" s="238"/>
    </row>
    <row r="11" spans="2:27" ht="43.5" customHeight="1" thickBot="1" x14ac:dyDescent="0.4">
      <c r="B11" s="253"/>
      <c r="C11" s="154" t="s">
        <v>37</v>
      </c>
      <c r="D11" s="155" t="s">
        <v>38</v>
      </c>
      <c r="E11" s="156" t="s">
        <v>37</v>
      </c>
      <c r="F11" s="155" t="s">
        <v>38</v>
      </c>
      <c r="G11" s="156" t="s">
        <v>37</v>
      </c>
      <c r="H11" s="155" t="s">
        <v>38</v>
      </c>
      <c r="I11" s="156" t="s">
        <v>37</v>
      </c>
      <c r="J11" s="157" t="s">
        <v>38</v>
      </c>
      <c r="K11" s="167" t="s">
        <v>37</v>
      </c>
      <c r="L11" s="155" t="s">
        <v>38</v>
      </c>
      <c r="M11" s="156" t="s">
        <v>37</v>
      </c>
      <c r="N11" s="155" t="s">
        <v>38</v>
      </c>
      <c r="O11" s="156" t="s">
        <v>37</v>
      </c>
      <c r="P11" s="155" t="s">
        <v>38</v>
      </c>
      <c r="Q11" s="156" t="s">
        <v>37</v>
      </c>
      <c r="R11" s="157" t="s">
        <v>38</v>
      </c>
    </row>
    <row r="12" spans="2:27" x14ac:dyDescent="0.35">
      <c r="B12" s="69" t="s">
        <v>39</v>
      </c>
      <c r="C12" s="158"/>
      <c r="D12" s="159"/>
      <c r="E12" s="158"/>
      <c r="F12" s="160"/>
      <c r="G12" s="158"/>
      <c r="H12" s="159"/>
      <c r="I12" s="158"/>
      <c r="J12" s="159"/>
      <c r="K12" s="168"/>
      <c r="L12" s="159"/>
      <c r="M12" s="158"/>
      <c r="N12" s="159"/>
      <c r="O12" s="158"/>
      <c r="P12" s="159"/>
      <c r="Q12" s="158"/>
      <c r="R12" s="159"/>
    </row>
    <row r="13" spans="2:27" x14ac:dyDescent="0.35">
      <c r="B13" s="69" t="s">
        <v>40</v>
      </c>
      <c r="C13" s="161"/>
      <c r="D13" s="162"/>
      <c r="E13" s="161"/>
      <c r="F13" s="163"/>
      <c r="G13" s="161"/>
      <c r="H13" s="162"/>
      <c r="I13" s="161"/>
      <c r="J13" s="162"/>
      <c r="K13" s="169"/>
      <c r="L13" s="162"/>
      <c r="M13" s="161"/>
      <c r="N13" s="162"/>
      <c r="O13" s="161"/>
      <c r="P13" s="162"/>
      <c r="Q13" s="161"/>
      <c r="R13" s="162"/>
      <c r="V13" s="174"/>
    </row>
    <row r="14" spans="2:27" x14ac:dyDescent="0.35">
      <c r="B14" s="69" t="s">
        <v>41</v>
      </c>
      <c r="C14" s="161"/>
      <c r="D14" s="162"/>
      <c r="E14" s="161"/>
      <c r="F14" s="163"/>
      <c r="G14" s="161"/>
      <c r="H14" s="162"/>
      <c r="I14" s="161"/>
      <c r="J14" s="162"/>
      <c r="K14" s="169"/>
      <c r="L14" s="162"/>
      <c r="M14" s="161"/>
      <c r="N14" s="162"/>
      <c r="O14" s="161"/>
      <c r="P14" s="162"/>
      <c r="Q14" s="161"/>
      <c r="R14" s="162"/>
      <c r="V14" s="174"/>
    </row>
    <row r="15" spans="2:27" ht="16.2" thickBot="1" x14ac:dyDescent="0.4">
      <c r="B15" s="76" t="s">
        <v>42</v>
      </c>
      <c r="C15" s="164"/>
      <c r="D15" s="165"/>
      <c r="E15" s="164"/>
      <c r="F15" s="166"/>
      <c r="G15" s="164"/>
      <c r="H15" s="165"/>
      <c r="I15" s="164"/>
      <c r="J15" s="165"/>
      <c r="K15" s="170"/>
      <c r="L15" s="165"/>
      <c r="M15" s="164"/>
      <c r="N15" s="165"/>
      <c r="O15" s="164"/>
      <c r="P15" s="165"/>
      <c r="Q15" s="164"/>
      <c r="R15" s="165"/>
      <c r="V15" s="174"/>
    </row>
    <row r="16" spans="2:27" x14ac:dyDescent="0.35">
      <c r="V16" s="174"/>
    </row>
    <row r="17" spans="2:22" x14ac:dyDescent="0.35">
      <c r="V17" s="174"/>
    </row>
    <row r="18" spans="2:22" ht="16.2" thickBot="1" x14ac:dyDescent="0.4">
      <c r="V18" s="174"/>
    </row>
    <row r="19" spans="2:22" ht="30" customHeight="1" thickBot="1" x14ac:dyDescent="0.4">
      <c r="C19" s="240" t="s">
        <v>43</v>
      </c>
      <c r="D19" s="241"/>
      <c r="E19" s="241"/>
      <c r="F19" s="241"/>
      <c r="G19" s="241"/>
      <c r="H19" s="241"/>
      <c r="I19" s="241"/>
      <c r="J19" s="241"/>
      <c r="K19" s="241"/>
      <c r="L19" s="241"/>
      <c r="M19" s="241"/>
      <c r="N19" s="241"/>
      <c r="O19" s="241"/>
      <c r="P19" s="241"/>
      <c r="Q19" s="241"/>
      <c r="R19" s="242"/>
      <c r="V19" s="174"/>
    </row>
    <row r="20" spans="2:22" ht="25.5" customHeight="1" thickBot="1" x14ac:dyDescent="0.4">
      <c r="B20" s="233" t="s">
        <v>6</v>
      </c>
      <c r="C20" s="243" t="s">
        <v>44</v>
      </c>
      <c r="D20" s="246" t="s">
        <v>35</v>
      </c>
      <c r="E20" s="246"/>
      <c r="F20" s="246"/>
      <c r="G20" s="246"/>
      <c r="H20" s="246"/>
      <c r="I20" s="246"/>
      <c r="J20" s="246"/>
      <c r="K20" s="246"/>
      <c r="L20" s="247" t="s">
        <v>36</v>
      </c>
      <c r="M20" s="246"/>
      <c r="N20" s="246"/>
      <c r="O20" s="246"/>
      <c r="P20" s="246"/>
      <c r="Q20" s="246"/>
      <c r="R20" s="246"/>
      <c r="S20" s="248"/>
      <c r="V20" s="174"/>
    </row>
    <row r="21" spans="2:22" ht="15" customHeight="1" x14ac:dyDescent="0.35">
      <c r="B21" s="234"/>
      <c r="C21" s="244"/>
      <c r="D21" s="230" t="s">
        <v>45</v>
      </c>
      <c r="E21" s="229"/>
      <c r="F21" s="228" t="s">
        <v>40</v>
      </c>
      <c r="G21" s="229"/>
      <c r="H21" s="228" t="s">
        <v>41</v>
      </c>
      <c r="I21" s="229"/>
      <c r="J21" s="228" t="s">
        <v>42</v>
      </c>
      <c r="K21" s="230"/>
      <c r="L21" s="231" t="s">
        <v>45</v>
      </c>
      <c r="M21" s="232"/>
      <c r="N21" s="232" t="s">
        <v>40</v>
      </c>
      <c r="O21" s="232"/>
      <c r="P21" s="228" t="s">
        <v>41</v>
      </c>
      <c r="Q21" s="229"/>
      <c r="R21" s="232" t="s">
        <v>42</v>
      </c>
      <c r="S21" s="238"/>
      <c r="V21" s="174"/>
    </row>
    <row r="22" spans="2:22" ht="43.5" customHeight="1" thickBot="1" x14ac:dyDescent="0.4">
      <c r="B22" s="235"/>
      <c r="C22" s="245"/>
      <c r="D22" s="80" t="s">
        <v>37</v>
      </c>
      <c r="E22" s="66" t="s">
        <v>38</v>
      </c>
      <c r="F22" s="67" t="s">
        <v>37</v>
      </c>
      <c r="G22" s="66" t="s">
        <v>38</v>
      </c>
      <c r="H22" s="67" t="s">
        <v>37</v>
      </c>
      <c r="I22" s="66" t="s">
        <v>38</v>
      </c>
      <c r="J22" s="67" t="s">
        <v>37</v>
      </c>
      <c r="K22" s="114" t="s">
        <v>38</v>
      </c>
      <c r="L22" s="65" t="s">
        <v>37</v>
      </c>
      <c r="M22" s="67" t="s">
        <v>46</v>
      </c>
      <c r="N22" s="67" t="s">
        <v>37</v>
      </c>
      <c r="O22" s="66" t="s">
        <v>38</v>
      </c>
      <c r="P22" s="67" t="s">
        <v>37</v>
      </c>
      <c r="Q22" s="66" t="s">
        <v>38</v>
      </c>
      <c r="R22" s="67" t="s">
        <v>37</v>
      </c>
      <c r="S22" s="68" t="s">
        <v>38</v>
      </c>
    </row>
    <row r="23" spans="2:22" s="132" customFormat="1" x14ac:dyDescent="0.35">
      <c r="B23" s="231" t="s">
        <v>23</v>
      </c>
      <c r="C23" s="173"/>
      <c r="D23" s="129"/>
      <c r="E23" s="130"/>
      <c r="F23" s="103"/>
      <c r="G23" s="130"/>
      <c r="H23" s="130"/>
      <c r="I23" s="130"/>
      <c r="J23" s="103"/>
      <c r="K23" s="172"/>
      <c r="L23" s="151"/>
      <c r="M23" s="130"/>
      <c r="N23" s="103"/>
      <c r="O23" s="153"/>
      <c r="P23" s="130"/>
      <c r="Q23" s="130"/>
      <c r="R23" s="103"/>
      <c r="S23" s="104"/>
    </row>
    <row r="24" spans="2:22" x14ac:dyDescent="0.35">
      <c r="B24" s="236"/>
      <c r="C24" s="74"/>
      <c r="D24" s="116"/>
      <c r="E24" s="82"/>
      <c r="F24" s="82"/>
      <c r="G24" s="82"/>
      <c r="H24" s="82"/>
      <c r="I24" s="82"/>
      <c r="J24" s="82"/>
      <c r="K24" s="75"/>
      <c r="L24" s="73"/>
      <c r="M24" s="171"/>
      <c r="N24" s="82"/>
      <c r="O24" s="82"/>
      <c r="P24" s="82"/>
      <c r="Q24" s="82"/>
      <c r="R24" s="82"/>
      <c r="S24" s="74"/>
    </row>
    <row r="25" spans="2:22" ht="16.2" thickBot="1" x14ac:dyDescent="0.4">
      <c r="B25" s="237"/>
      <c r="C25" s="78"/>
      <c r="D25" s="117"/>
      <c r="E25" s="83"/>
      <c r="F25" s="83"/>
      <c r="G25" s="83"/>
      <c r="H25" s="83"/>
      <c r="I25" s="83"/>
      <c r="J25" s="83"/>
      <c r="K25" s="79"/>
      <c r="L25" s="77"/>
      <c r="M25" s="83"/>
      <c r="N25" s="83"/>
      <c r="O25" s="83"/>
      <c r="P25" s="83"/>
      <c r="Q25" s="83"/>
      <c r="R25" s="83"/>
      <c r="S25" s="78"/>
    </row>
    <row r="26" spans="2:22" x14ac:dyDescent="0.35">
      <c r="B26" s="231" t="s">
        <v>66</v>
      </c>
      <c r="C26" s="175"/>
      <c r="D26" s="129"/>
      <c r="E26" s="130"/>
      <c r="F26" s="130"/>
      <c r="G26" s="130"/>
      <c r="H26" s="130"/>
      <c r="I26" s="130"/>
      <c r="J26" s="130"/>
      <c r="K26" s="131"/>
      <c r="L26" s="151"/>
      <c r="M26" s="130"/>
      <c r="N26" s="130"/>
      <c r="O26" s="130"/>
      <c r="P26" s="148"/>
      <c r="Q26" s="149"/>
      <c r="R26" s="146"/>
      <c r="S26" s="147"/>
    </row>
    <row r="27" spans="2:22" x14ac:dyDescent="0.35">
      <c r="B27" s="236"/>
      <c r="C27" s="74"/>
      <c r="D27" s="116"/>
      <c r="E27" s="82"/>
      <c r="F27" s="82"/>
      <c r="G27" s="82"/>
      <c r="H27" s="82"/>
      <c r="I27" s="82"/>
      <c r="J27" s="82"/>
      <c r="K27" s="75"/>
      <c r="L27" s="73"/>
      <c r="M27" s="82"/>
      <c r="N27" s="82"/>
      <c r="O27" s="82"/>
      <c r="P27" s="82"/>
      <c r="Q27" s="82"/>
      <c r="R27" s="82"/>
      <c r="S27" s="74"/>
    </row>
    <row r="28" spans="2:22" ht="16.2" thickBot="1" x14ac:dyDescent="0.4">
      <c r="B28" s="237"/>
      <c r="C28" s="78"/>
      <c r="D28" s="117"/>
      <c r="E28" s="83"/>
      <c r="F28" s="83"/>
      <c r="G28" s="83"/>
      <c r="H28" s="83"/>
      <c r="I28" s="83"/>
      <c r="J28" s="83"/>
      <c r="K28" s="79"/>
      <c r="L28" s="77"/>
      <c r="M28" s="83"/>
      <c r="N28" s="83"/>
      <c r="O28" s="83"/>
      <c r="P28" s="83"/>
      <c r="Q28" s="83"/>
      <c r="R28" s="83"/>
      <c r="S28" s="78"/>
    </row>
    <row r="29" spans="2:22" x14ac:dyDescent="0.35">
      <c r="B29" s="231" t="s">
        <v>64</v>
      </c>
      <c r="C29" s="71"/>
      <c r="D29" s="115"/>
      <c r="E29" s="81"/>
      <c r="F29" s="81"/>
      <c r="G29" s="81"/>
      <c r="H29" s="81"/>
      <c r="I29" s="81"/>
      <c r="J29" s="81"/>
      <c r="K29" s="72"/>
      <c r="L29" s="70"/>
      <c r="M29" s="81"/>
      <c r="N29" s="81"/>
      <c r="O29" s="81"/>
      <c r="P29" s="81"/>
      <c r="Q29" s="81"/>
      <c r="R29" s="81"/>
      <c r="S29" s="71"/>
    </row>
    <row r="30" spans="2:22" x14ac:dyDescent="0.35">
      <c r="B30" s="236"/>
      <c r="C30" s="74"/>
      <c r="D30" s="116"/>
      <c r="E30" s="82"/>
      <c r="F30" s="82"/>
      <c r="G30" s="82"/>
      <c r="H30" s="82"/>
      <c r="I30" s="82"/>
      <c r="J30" s="82"/>
      <c r="K30" s="75"/>
      <c r="L30" s="73"/>
      <c r="M30" s="82"/>
      <c r="N30" s="82"/>
      <c r="O30" s="82"/>
      <c r="P30" s="82"/>
      <c r="Q30" s="82"/>
      <c r="R30" s="82"/>
      <c r="S30" s="74"/>
    </row>
    <row r="31" spans="2:22" ht="16.2" thickBot="1" x14ac:dyDescent="0.4">
      <c r="B31" s="237"/>
      <c r="C31" s="78"/>
      <c r="D31" s="117"/>
      <c r="E31" s="83"/>
      <c r="F31" s="83"/>
      <c r="G31" s="83"/>
      <c r="H31" s="83"/>
      <c r="I31" s="83"/>
      <c r="J31" s="83"/>
      <c r="K31" s="79"/>
      <c r="L31" s="77"/>
      <c r="M31" s="83"/>
      <c r="N31" s="83"/>
      <c r="O31" s="83"/>
      <c r="P31" s="83"/>
      <c r="Q31" s="83"/>
      <c r="R31" s="83"/>
      <c r="S31" s="78"/>
    </row>
    <row r="32" spans="2:22" x14ac:dyDescent="0.35">
      <c r="B32" s="231" t="s">
        <v>65</v>
      </c>
      <c r="C32" s="71"/>
      <c r="D32" s="115"/>
      <c r="E32" s="81"/>
      <c r="F32" s="81"/>
      <c r="G32" s="81"/>
      <c r="H32" s="81"/>
      <c r="I32" s="81"/>
      <c r="J32" s="81"/>
      <c r="K32" s="72"/>
      <c r="L32" s="70"/>
      <c r="M32" s="81"/>
      <c r="N32" s="81"/>
      <c r="O32" s="81"/>
      <c r="P32" s="81"/>
      <c r="Q32" s="81"/>
      <c r="R32" s="81"/>
      <c r="S32" s="71"/>
    </row>
    <row r="33" spans="2:19" x14ac:dyDescent="0.35">
      <c r="B33" s="236"/>
      <c r="C33" s="74"/>
      <c r="D33" s="116"/>
      <c r="E33" s="82"/>
      <c r="F33" s="82"/>
      <c r="G33" s="82"/>
      <c r="H33" s="82"/>
      <c r="I33" s="82"/>
      <c r="J33" s="82"/>
      <c r="K33" s="75"/>
      <c r="L33" s="73"/>
      <c r="M33" s="82"/>
      <c r="N33" s="82"/>
      <c r="O33" s="82"/>
      <c r="P33" s="82"/>
      <c r="Q33" s="82"/>
      <c r="R33" s="82"/>
      <c r="S33" s="74"/>
    </row>
    <row r="34" spans="2:19" ht="16.2" thickBot="1" x14ac:dyDescent="0.4">
      <c r="B34" s="237"/>
      <c r="C34" s="78"/>
      <c r="D34" s="117"/>
      <c r="E34" s="83"/>
      <c r="F34" s="83"/>
      <c r="G34" s="83"/>
      <c r="H34" s="83"/>
      <c r="I34" s="83"/>
      <c r="J34" s="83"/>
      <c r="K34" s="79"/>
      <c r="L34" s="77"/>
      <c r="M34" s="83"/>
      <c r="N34" s="83"/>
      <c r="O34" s="83"/>
      <c r="P34" s="83"/>
      <c r="Q34" s="83"/>
      <c r="R34" s="83"/>
      <c r="S34" s="78"/>
    </row>
    <row r="37" spans="2:19" x14ac:dyDescent="0.35">
      <c r="B37" s="84" t="s">
        <v>47</v>
      </c>
    </row>
    <row r="38" spans="2:19" x14ac:dyDescent="0.35">
      <c r="B38" s="61" t="s">
        <v>48</v>
      </c>
    </row>
    <row r="39" spans="2:19" x14ac:dyDescent="0.35">
      <c r="B39" s="61" t="s">
        <v>49</v>
      </c>
    </row>
    <row r="40" spans="2:19" x14ac:dyDescent="0.35">
      <c r="B40" s="61" t="s">
        <v>50</v>
      </c>
    </row>
    <row r="41" spans="2:19" x14ac:dyDescent="0.35">
      <c r="B41" s="61" t="s">
        <v>51</v>
      </c>
    </row>
    <row r="42" spans="2:19" ht="47.25" customHeight="1" x14ac:dyDescent="0.35">
      <c r="B42" s="227" t="s">
        <v>52</v>
      </c>
      <c r="C42" s="227"/>
      <c r="D42" s="227"/>
      <c r="E42" s="227"/>
      <c r="F42" s="227"/>
      <c r="G42" s="227"/>
      <c r="H42" s="227"/>
      <c r="I42" s="227"/>
      <c r="J42" s="227"/>
      <c r="K42" s="227"/>
      <c r="L42" s="227"/>
      <c r="M42" s="227"/>
      <c r="N42" s="227"/>
      <c r="O42" s="227"/>
    </row>
    <row r="43" spans="2:19" ht="16.5" customHeight="1" x14ac:dyDescent="0.35">
      <c r="B43" s="227" t="s">
        <v>53</v>
      </c>
      <c r="C43" s="227"/>
      <c r="D43" s="227"/>
      <c r="E43" s="227"/>
      <c r="F43" s="227"/>
      <c r="G43" s="227"/>
      <c r="H43" s="227"/>
      <c r="I43" s="227"/>
      <c r="J43" s="227"/>
      <c r="K43" s="227"/>
      <c r="L43" s="227"/>
      <c r="M43" s="227"/>
      <c r="N43" s="227"/>
      <c r="O43" s="227"/>
    </row>
  </sheetData>
  <mergeCells count="32">
    <mergeCell ref="C4:R4"/>
    <mergeCell ref="C8:R8"/>
    <mergeCell ref="B9:B11"/>
    <mergeCell ref="C9:J9"/>
    <mergeCell ref="K9:R9"/>
    <mergeCell ref="C10:D10"/>
    <mergeCell ref="E10:F10"/>
    <mergeCell ref="G10:H10"/>
    <mergeCell ref="I10:J10"/>
    <mergeCell ref="K10:L10"/>
    <mergeCell ref="P21:Q21"/>
    <mergeCell ref="R21:S21"/>
    <mergeCell ref="M10:N10"/>
    <mergeCell ref="O10:P10"/>
    <mergeCell ref="Q10:R10"/>
    <mergeCell ref="C19:R19"/>
    <mergeCell ref="C20:C22"/>
    <mergeCell ref="D20:K20"/>
    <mergeCell ref="L20:S20"/>
    <mergeCell ref="D21:E21"/>
    <mergeCell ref="F21:G21"/>
    <mergeCell ref="B43:O43"/>
    <mergeCell ref="H21:I21"/>
    <mergeCell ref="J21:K21"/>
    <mergeCell ref="L21:M21"/>
    <mergeCell ref="N21:O21"/>
    <mergeCell ref="B20:B22"/>
    <mergeCell ref="B23:B25"/>
    <mergeCell ref="B26:B28"/>
    <mergeCell ref="B29:B31"/>
    <mergeCell ref="B32:B34"/>
    <mergeCell ref="B42:O42"/>
  </mergeCells>
  <pageMargins left="0.7" right="0.7" top="0.75" bottom="0.75" header="0.3" footer="0.3"/>
  <pageSetup paperSize="9" scale="3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6.6-Forex (Բանկ+ՎԿ)</vt:lpstr>
      <vt:lpstr>6.6-Forex (Բանկեր)</vt:lpstr>
      <vt:lpstr>6.17-Forex (ՎԿ)</vt:lpstr>
      <vt:lpstr>6.18-Forex_Change</vt:lpstr>
      <vt:lpstr>6.19-Forward</vt:lpstr>
      <vt:lpstr>'6.19-Forward'!Print_Area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Գոռ Լազյան</dc:creator>
  <cp:lastModifiedBy>Աննա Կուդրյաշովա</cp:lastModifiedBy>
  <dcterms:created xsi:type="dcterms:W3CDTF">2015-06-05T18:17:20Z</dcterms:created>
  <dcterms:modified xsi:type="dcterms:W3CDTF">2026-10-14T12:01:04Z</dcterms:modified>
</cp:coreProperties>
</file>