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7.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8.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9.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0.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1.xml" ContentType="application/vnd.openxmlformats-officedocument.themeOverride+xml"/>
  <Override PartName="/xl/drawings/drawing32.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ml.chartshapes+xml"/>
  <Override PartName="/xl/drawings/drawing4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2.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3.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4.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5.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6.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7.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8.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9.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0.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1.xml" ContentType="application/vnd.openxmlformats-officedocument.drawingml.chartshapes+xml"/>
  <Override PartName="/xl/drawings/drawing52.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3.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4.xml" ContentType="application/vnd.openxmlformats-officedocument.drawingml.chartshapes+xml"/>
  <Override PartName="/xl/drawings/drawing55.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6.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7.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8.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0.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1.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2.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3.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4.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5.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d.docs.live.net/62509DCC1C77A6F3/Documents/DVARK/MonProg 2025Q2/MPR/"/>
    </mc:Choice>
  </mc:AlternateContent>
  <bookViews>
    <workbookView xWindow="-110" yWindow="-110" windowWidth="23260" windowHeight="12460" tabRatio="803" firstSheet="14" activeTab="35"/>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B.1.1" sheetId="125" r:id="rId8"/>
    <sheet name="Figure B.1.2" sheetId="126" r:id="rId9"/>
    <sheet name="Figure 3.A.7" sheetId="95" r:id="rId10"/>
    <sheet name="Figure 3.A.8" sheetId="11" r:id="rId11"/>
    <sheet name="Figure 3.A.9" sheetId="89" r:id="rId12"/>
    <sheet name="Figure 3.A.10" sheetId="13" r:id="rId13"/>
    <sheet name="Figure 3.A.11" sheetId="14" r:id="rId14"/>
    <sheet name="Figure 3.A.12" sheetId="15" r:id="rId15"/>
    <sheet name="Figure 3.B.1" sheetId="19" r:id="rId16"/>
    <sheet name="Figure 3.B.2" sheetId="131" r:id="rId17"/>
    <sheet name="Figure 3.B.3" sheetId="24" r:id="rId18"/>
    <sheet name="Figure 3.B.4" sheetId="22" r:id="rId19"/>
    <sheet name="Figure 3.B.5 " sheetId="117" r:id="rId20"/>
    <sheet name="Figure 3.B.6" sheetId="21" r:id="rId21"/>
    <sheet name="Figure3.B.7" sheetId="130" r:id="rId22"/>
    <sheet name="Figure 3.B.8" sheetId="50" r:id="rId23"/>
    <sheet name="Figure 3.B.9" sheetId="54" r:id="rId24"/>
    <sheet name="Figure B.2.1" sheetId="127" r:id="rId25"/>
    <sheet name="Figure B.2.2" sheetId="136" r:id="rId26"/>
    <sheet name="Figure 3.B.10" sheetId="118" r:id="rId27"/>
    <sheet name="Figure 3.C.1" sheetId="25" r:id="rId28"/>
    <sheet name="Figure 3.C.2" sheetId="96" r:id="rId29"/>
    <sheet name="Figure 3.C.3" sheetId="27" r:id="rId30"/>
    <sheet name="Figure 3.C.4" sheetId="28" r:id="rId31"/>
    <sheet name="Figure 3.C.5" sheetId="29" r:id="rId32"/>
    <sheet name="Figure 3.C.6" sheetId="97" r:id="rId33"/>
    <sheet name="Figure 3.C.7" sheetId="31" r:id="rId34"/>
    <sheet name="Figure 3.C.8" sheetId="134" r:id="rId35"/>
    <sheet name="Figure 3.C.9" sheetId="32" r:id="rId36"/>
    <sheet name="Figure 3.D.1" sheetId="33" r:id="rId37"/>
    <sheet name="Figure 3.D.2" sheetId="36" r:id="rId38"/>
    <sheet name="Figure 3.D.3" sheetId="37" r:id="rId39"/>
    <sheet name="Figure 3.D.4" sheetId="41" r:id="rId40"/>
    <sheet name="Figure 3.D.5" sheetId="43" r:id="rId41"/>
    <sheet name="Figure 3.D.6" sheetId="48" r:id="rId42"/>
    <sheet name="Figure B.3.1" sheetId="81" r:id="rId43"/>
    <sheet name="Figure B.3.2" sheetId="82" r:id="rId44"/>
    <sheet name="Figure B.3.3" sheetId="85" r:id="rId45"/>
    <sheet name="Figure B.3.4" sheetId="86" r:id="rId46"/>
    <sheet name="Figure 3.F.1" sheetId="119" r:id="rId47"/>
    <sheet name="Figure 3.F.2" sheetId="120" r:id="rId48"/>
    <sheet name="Figure 3.F.3" sheetId="132" r:id="rId49"/>
    <sheet name="Figure 3.F.4" sheetId="123" r:id="rId50"/>
    <sheet name="Figure 3.F.5" sheetId="122" r:id="rId51"/>
    <sheet name="Figure 3.F.6" sheetId="124" r:id="rId52"/>
    <sheet name="Figure 3.F.7" sheetId="63" r:id="rId53"/>
    <sheet name="Figure 3.F.8" sheetId="64" r:id="rId54"/>
    <sheet name="Figure 3.F.9" sheetId="66" r:id="rId55"/>
    <sheet name="DNU Figure 3.F.7" sheetId="67" state="hidden" r:id="rId56"/>
    <sheet name="Figure 3.F.10" sheetId="68" r:id="rId57"/>
    <sheet name="Figure 3.F.11" sheetId="69" r:id="rId58"/>
    <sheet name="Figure 3.F.12" sheetId="70" r:id="rId59"/>
    <sheet name="Figure 3.F.13" sheetId="71" r:id="rId60"/>
    <sheet name="Figure 3.F.14" sheetId="72" r:id="rId61"/>
  </sheets>
  <externalReferences>
    <externalReference r:id="rId62"/>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1" l="1"/>
  <c r="A4" i="31" s="1"/>
  <c r="A5" i="31" s="1"/>
  <c r="A6" i="31" s="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3" i="29"/>
  <c r="A4" i="29" s="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3" i="27"/>
  <c r="A4" i="27" s="1"/>
  <c r="A5" i="27" s="1"/>
  <c r="A6" i="27" s="1"/>
  <c r="A7" i="27" s="1"/>
  <c r="A8" i="27" s="1"/>
  <c r="A9" i="27" s="1"/>
  <c r="A10" i="27" s="1"/>
  <c r="A11" i="27" s="1"/>
  <c r="A12" i="27" s="1"/>
  <c r="A13" i="27" s="1"/>
  <c r="A14" i="27" s="1"/>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42" i="27" s="1"/>
  <c r="A43" i="27" s="1"/>
  <c r="A44" i="27" s="1"/>
  <c r="A45" i="27" s="1"/>
  <c r="A46" i="27" s="1"/>
  <c r="A47" i="27" s="1"/>
  <c r="A48" i="27" s="1"/>
  <c r="A49" i="27" s="1"/>
  <c r="A50" i="27" s="1"/>
  <c r="A51" i="27" s="1"/>
  <c r="A52" i="27" s="1"/>
  <c r="A53" i="27" s="1"/>
  <c r="A54" i="27" s="1"/>
  <c r="A55" i="27" s="1"/>
  <c r="A56" i="27" s="1"/>
  <c r="A57" i="27" s="1"/>
  <c r="A58" i="27" s="1"/>
  <c r="A59" i="27" s="1"/>
  <c r="A60" i="27" s="1"/>
  <c r="A61" i="27" s="1"/>
  <c r="A62" i="27" s="1"/>
  <c r="A63" i="27" s="1"/>
  <c r="A64" i="27" s="1"/>
  <c r="A65" i="27" s="1"/>
  <c r="A66" i="27" s="1"/>
  <c r="A67" i="27" s="1"/>
  <c r="A68" i="27" s="1"/>
  <c r="A69" i="27" s="1"/>
  <c r="A70" i="27" s="1"/>
  <c r="A71" i="27" s="1"/>
  <c r="A72" i="27" s="1"/>
  <c r="A73" i="27" s="1"/>
  <c r="A74" i="27" s="1"/>
  <c r="A75" i="27" s="1"/>
  <c r="A76" i="27" s="1"/>
  <c r="A77" i="27" s="1"/>
  <c r="A78" i="27" s="1"/>
  <c r="A79" i="27" s="1"/>
  <c r="A80" i="27" s="1"/>
  <c r="A81" i="27" s="1"/>
  <c r="A82" i="27" s="1"/>
  <c r="A83" i="27" s="1"/>
  <c r="A84" i="27" s="1"/>
  <c r="A85" i="27" s="1"/>
  <c r="C15" i="131" l="1"/>
  <c r="C89" i="131"/>
  <c r="C88" i="131"/>
  <c r="C87" i="131"/>
  <c r="C86" i="131"/>
  <c r="C85" i="131"/>
  <c r="C84" i="131"/>
  <c r="C83" i="131"/>
  <c r="C82" i="131"/>
  <c r="C81" i="131"/>
  <c r="C80" i="131"/>
  <c r="C79" i="131"/>
  <c r="C78" i="131"/>
  <c r="C77" i="131"/>
  <c r="C76" i="131"/>
  <c r="C75" i="131"/>
  <c r="C74" i="131"/>
  <c r="C73" i="131"/>
  <c r="C72" i="131"/>
  <c r="C71" i="131"/>
  <c r="C70" i="131"/>
  <c r="C69" i="131"/>
  <c r="C68" i="131"/>
  <c r="C67" i="131"/>
  <c r="C66" i="131"/>
  <c r="C65" i="131"/>
  <c r="C64" i="131"/>
  <c r="C63" i="131"/>
  <c r="C62" i="131"/>
  <c r="C61" i="131"/>
  <c r="C60" i="131"/>
  <c r="C59" i="131"/>
  <c r="C58" i="131"/>
  <c r="C57" i="131"/>
  <c r="C56" i="131"/>
  <c r="C55" i="131"/>
  <c r="C54" i="131"/>
  <c r="C53" i="131"/>
  <c r="C52" i="131"/>
  <c r="C51" i="131"/>
  <c r="C50" i="131"/>
  <c r="C49" i="131"/>
  <c r="C48" i="131"/>
  <c r="C47" i="131"/>
  <c r="C46" i="131"/>
  <c r="C45" i="131"/>
  <c r="C44" i="131"/>
  <c r="C43" i="131"/>
  <c r="C42" i="131"/>
  <c r="C41" i="131"/>
  <c r="C40" i="131"/>
  <c r="C39" i="131"/>
  <c r="C38" i="131"/>
  <c r="C37" i="131"/>
  <c r="C36" i="131"/>
  <c r="C35" i="131"/>
  <c r="C34" i="131"/>
  <c r="C33" i="131"/>
  <c r="C32" i="131"/>
  <c r="C31" i="131"/>
  <c r="C30" i="131"/>
  <c r="C29" i="131"/>
  <c r="C28" i="131"/>
  <c r="C27" i="131"/>
  <c r="C26" i="131"/>
  <c r="C25" i="131"/>
  <c r="C24" i="131"/>
  <c r="C23" i="131"/>
  <c r="C22" i="131"/>
  <c r="C21" i="131"/>
  <c r="C20" i="131"/>
  <c r="C19" i="131"/>
  <c r="C18" i="131"/>
  <c r="C17" i="131"/>
  <c r="C16" i="131"/>
  <c r="C14" i="131"/>
  <c r="E89" i="21" l="1"/>
  <c r="E88" i="21"/>
  <c r="E87" i="21"/>
  <c r="E77" i="4" l="1"/>
  <c r="E76" i="4"/>
  <c r="D35" i="37"/>
  <c r="D34" i="37"/>
  <c r="D33" i="37"/>
  <c r="D32" i="37"/>
  <c r="D31" i="37"/>
  <c r="D30" i="37"/>
  <c r="D29" i="37"/>
  <c r="D28" i="37"/>
  <c r="D27" i="37"/>
  <c r="D26" i="37"/>
  <c r="D25" i="37"/>
  <c r="D24" i="37"/>
  <c r="D23" i="37"/>
  <c r="D22" i="37"/>
  <c r="D21" i="37"/>
  <c r="D20" i="37"/>
  <c r="D19" i="37"/>
  <c r="D18" i="37"/>
  <c r="D17" i="37"/>
  <c r="D16" i="37"/>
  <c r="D15" i="37"/>
  <c r="D14" i="37"/>
  <c r="D13" i="37"/>
  <c r="D12" i="37"/>
  <c r="D11" i="37"/>
  <c r="D10" i="37"/>
  <c r="D9" i="37"/>
  <c r="D8" i="37"/>
  <c r="D7" i="37"/>
  <c r="D6" i="37"/>
  <c r="D5" i="37"/>
  <c r="D4" i="37"/>
  <c r="D3" i="37"/>
  <c r="D2" i="37"/>
  <c r="E75" i="4" l="1"/>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14" i="1" l="1"/>
  <c r="E13" i="1"/>
  <c r="E12" i="1"/>
  <c r="E11" i="1"/>
  <c r="E10" i="1"/>
  <c r="E9" i="1"/>
  <c r="E8" i="1"/>
  <c r="E7" i="1"/>
  <c r="E6" i="1"/>
  <c r="E5" i="1"/>
  <c r="E4" i="1"/>
  <c r="E3" i="1"/>
  <c r="E2" i="1"/>
</calcChain>
</file>

<file path=xl/sharedStrings.xml><?xml version="1.0" encoding="utf-8"?>
<sst xmlns="http://schemas.openxmlformats.org/spreadsheetml/2006/main" count="1528" uniqueCount="443">
  <si>
    <t>Case A</t>
  </si>
  <si>
    <t>Case B</t>
  </si>
  <si>
    <t>Market Reference (1Y Bond Rate)</t>
  </si>
  <si>
    <t>Market Reference (Expected Path)</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</si>
  <si>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</si>
  <si>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</si>
  <si>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</si>
  <si>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</si>
  <si>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</si>
  <si>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</si>
  <si>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</si>
  <si>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</si>
  <si>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</si>
  <si>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</si>
  <si>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</si>
  <si>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</si>
  <si>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</si>
  <si>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</si>
  <si>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</si>
  <si>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</si>
  <si>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</si>
  <si>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</si>
  <si>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</si>
  <si>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</si>
  <si>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</si>
  <si>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</si>
  <si>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</si>
  <si>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</si>
  <si>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</si>
  <si>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</si>
  <si>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</si>
  <si>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</si>
  <si>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</si>
  <si>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t>Percent, QoQ, Annualized</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</si>
  <si>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</si>
  <si>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</si>
  <si>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</si>
  <si>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</si>
  <si>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</si>
  <si>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</si>
  <si>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</si>
  <si>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r>
      <t xml:space="preserve">Figure 3.A.3: </t>
    </r>
    <r>
      <rPr>
        <sz val="9"/>
        <color rgb="FF828282"/>
        <rFont val="Mardoto"/>
      </rPr>
      <t>Market Expectations of FED Funds Rate Path</t>
    </r>
  </si>
  <si>
    <t>Basis Points</t>
  </si>
  <si>
    <t xml:space="preserve"> </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</si>
  <si>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</si>
  <si>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</si>
  <si>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</si>
  <si>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</si>
  <si>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</si>
  <si>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</si>
  <si>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</si>
  <si>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</si>
  <si>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</si>
  <si>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</si>
  <si>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</si>
  <si>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</si>
  <si>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</si>
  <si>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</si>
  <si>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</si>
  <si>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</si>
  <si>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</si>
  <si>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</si>
  <si>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</si>
  <si>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</si>
  <si>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</si>
  <si>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</si>
  <si>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</si>
  <si>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</si>
  <si>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</si>
  <si>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</si>
  <si>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</si>
  <si>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</si>
  <si>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</si>
  <si>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</si>
  <si>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</si>
  <si>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</si>
  <si>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</si>
  <si>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Aggregate Expenditures</t>
  </si>
  <si>
    <t>Aggregate Investments</t>
  </si>
  <si>
    <t>Net export</t>
  </si>
  <si>
    <t>Economic Growth</t>
  </si>
  <si>
    <r>
      <rPr>
        <sz val="9"/>
        <color rgb="FFD39C1F"/>
        <rFont val="Mardoto"/>
      </rPr>
      <t>Figure 3.A.8:</t>
    </r>
    <r>
      <rPr>
        <sz val="9"/>
        <color rgb="FF006699"/>
        <rFont val="Mardoto"/>
      </rPr>
      <t xml:space="preserve"> </t>
    </r>
    <r>
      <rPr>
        <sz val="9"/>
        <color theme="2" tint="-0.249977111117893"/>
        <rFont val="Mardoto"/>
      </rPr>
      <t>Unemployment Rate and Wage Growth</t>
    </r>
  </si>
  <si>
    <t>Copper Price</t>
  </si>
  <si>
    <r>
      <rPr>
        <sz val="9"/>
        <color rgb="FFD39C1F"/>
        <rFont val="Mardoto"/>
      </rPr>
      <t xml:space="preserve">Figure 3.A.10: </t>
    </r>
    <r>
      <rPr>
        <sz val="9"/>
        <color theme="2" tint="-0.249977111117893"/>
        <rFont val="Mardoto"/>
      </rPr>
      <t>Copper Prices</t>
    </r>
  </si>
  <si>
    <t>USD per Metric Ton</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</si>
  <si>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</si>
  <si>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</si>
  <si>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r>
      <t>Figure 3.A.12.</t>
    </r>
    <r>
      <rPr>
        <sz val="9"/>
        <color rgb="FF969696"/>
        <rFont val="Mardoto"/>
      </rPr>
      <t xml:space="preserve">  Food Price Index of the Food and Agriculture Organization (FAO)</t>
    </r>
  </si>
  <si>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</si>
  <si>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</si>
  <si>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</si>
  <si>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</si>
  <si>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</si>
  <si>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</si>
  <si>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</si>
  <si>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</si>
  <si>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Taxes</t>
  </si>
  <si>
    <t>Agriculture</t>
  </si>
  <si>
    <t>Industry</t>
  </si>
  <si>
    <t>Construction</t>
  </si>
  <si>
    <t>Services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</si>
  <si>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</si>
  <si>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</si>
  <si>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</si>
  <si>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</si>
  <si>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</si>
  <si>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</si>
  <si>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</si>
  <si>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</si>
  <si>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</si>
  <si>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</si>
  <si>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</si>
  <si>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</si>
  <si>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</si>
  <si>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</si>
  <si>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</si>
  <si>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</si>
  <si>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</si>
  <si>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</si>
  <si>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</si>
  <si>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</si>
  <si>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</si>
  <si>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</si>
  <si>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</si>
  <si>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</si>
  <si>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</si>
  <si>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</si>
  <si>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</si>
  <si>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Public consumption</t>
  </si>
  <si>
    <t>Fixed Assets</t>
  </si>
  <si>
    <t>Net Exports</t>
  </si>
  <si>
    <t>Gross Fixed Capital Formation</t>
  </si>
  <si>
    <t>Real Estate Activities</t>
  </si>
  <si>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</si>
  <si>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</si>
  <si>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</si>
  <si>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</si>
  <si>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</si>
  <si>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</si>
  <si>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</si>
  <si>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</si>
  <si>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Million USD</t>
  </si>
  <si>
    <t>Tourism, net</t>
  </si>
  <si>
    <t>IT, net</t>
  </si>
  <si>
    <t>Remittances, net</t>
  </si>
  <si>
    <t>Other, net</t>
  </si>
  <si>
    <t>Current account</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</si>
  <si>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</si>
  <si>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</si>
  <si>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</si>
  <si>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</si>
  <si>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</si>
  <si>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</si>
  <si>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</si>
  <si>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</si>
  <si>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</si>
  <si>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</si>
  <si>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</si>
  <si>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</si>
  <si>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</si>
  <si>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</si>
  <si>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</si>
  <si>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</si>
  <si>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</si>
  <si>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</si>
  <si>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</si>
  <si>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</si>
  <si>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</si>
  <si>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</si>
  <si>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</si>
  <si>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</si>
  <si>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</si>
  <si>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</si>
  <si>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</si>
  <si>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</si>
  <si>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</si>
  <si>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</si>
  <si>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</si>
  <si>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</si>
  <si>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 w/o Food and Energy</t>
  </si>
  <si>
    <t>NTSPI</t>
  </si>
  <si>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</si>
  <si>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</si>
  <si>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</si>
  <si>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</si>
  <si>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</si>
  <si>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</si>
  <si>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</si>
  <si>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</si>
  <si>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</si>
  <si>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</si>
  <si>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</si>
  <si>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</si>
  <si>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</si>
  <si>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</si>
  <si>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</si>
  <si>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</si>
  <si>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</si>
  <si>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</si>
  <si>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</si>
  <si>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</si>
  <si>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</si>
  <si>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</si>
  <si>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</si>
  <si>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</si>
  <si>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</si>
  <si>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</si>
  <si>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</si>
  <si>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</si>
  <si>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</si>
  <si>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</si>
  <si>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t>Percent of Respondents</t>
  </si>
  <si>
    <t>Decision Date</t>
  </si>
  <si>
    <t>Average</t>
  </si>
  <si>
    <t>Min</t>
  </si>
  <si>
    <t>Max</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</si>
  <si>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</si>
  <si>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</si>
  <si>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</si>
  <si>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</si>
  <si>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</si>
  <si>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</si>
  <si>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</si>
  <si>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</si>
  <si>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</si>
  <si>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</si>
  <si>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</si>
  <si>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</si>
  <si>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</si>
  <si>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</si>
  <si>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</si>
  <si>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</si>
  <si>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</si>
  <si>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</si>
  <si>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</si>
  <si>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</si>
  <si>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</si>
  <si>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</si>
  <si>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</si>
  <si>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</si>
  <si>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t>% Change, Y-o-Y</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</si>
  <si>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</si>
  <si>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</si>
  <si>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</si>
  <si>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</si>
  <si>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</si>
  <si>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</si>
  <si>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</si>
  <si>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</si>
  <si>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</si>
  <si>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</si>
  <si>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</si>
  <si>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</si>
  <si>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</si>
  <si>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</si>
  <si>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</si>
  <si>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</si>
  <si>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</si>
  <si>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</si>
  <si>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</si>
  <si>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</si>
  <si>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</si>
  <si>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</si>
  <si>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</si>
  <si>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</si>
  <si>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</si>
  <si>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</si>
  <si>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Inflation</t>
  </si>
  <si>
    <t>CBA Macro Survey*</t>
  </si>
  <si>
    <t>Survey Range</t>
  </si>
  <si>
    <t>IMF</t>
  </si>
  <si>
    <t>Consensus</t>
  </si>
  <si>
    <t>Policy Rate</t>
  </si>
  <si>
    <t>CBA Macro Survey (Average)</t>
  </si>
  <si>
    <t>Nominal Exchange Rate (AMD/USD)</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</si>
  <si>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Feb 5, 2025 CBA Survey</t>
    </r>
  </si>
  <si>
    <t>2027/4</t>
  </si>
  <si>
    <t>2024-12</t>
  </si>
  <si>
    <t>2025-01</t>
  </si>
  <si>
    <t>2025-02</t>
  </si>
  <si>
    <t xml:space="preserve"> Industrial goods inflation</t>
  </si>
  <si>
    <t xml:space="preserve"> Inbound Tourists</t>
  </si>
  <si>
    <r>
      <rPr>
        <sz val="12"/>
        <color rgb="FFD39C1F"/>
        <rFont val="Mardoto"/>
      </rPr>
      <t>Figure 3.B.2:</t>
    </r>
    <r>
      <rPr>
        <sz val="12"/>
        <color theme="2" tint="-0.249977111117893"/>
        <rFont val="Mardoto"/>
      </rPr>
      <t xml:space="preserve">  Inbound Tourists Number</t>
    </r>
  </si>
  <si>
    <r>
      <t>Figure 3.F.2:</t>
    </r>
    <r>
      <rPr>
        <sz val="8"/>
        <color rgb="FF000000"/>
        <rFont val="Calibri"/>
        <family val="2"/>
        <scheme val="minor"/>
      </rPr>
      <t xml:space="preserve"> </t>
    </r>
    <r>
      <rPr>
        <sz val="9"/>
        <color rgb="FFAAAAAA"/>
        <rFont val="Calibri"/>
        <family val="2"/>
        <scheme val="minor"/>
      </rPr>
      <t>Military spending as a percentage of GDP.</t>
    </r>
  </si>
  <si>
    <t xml:space="preserve"> %</t>
  </si>
  <si>
    <r>
      <t>Figure 3.B.6:</t>
    </r>
    <r>
      <rPr>
        <sz val="9"/>
        <color rgb="FF969696"/>
        <rFont val="Mardoto"/>
      </rPr>
      <t xml:space="preserve"> </t>
    </r>
    <r>
      <rPr>
        <sz val="9"/>
        <color rgb="FF828282"/>
        <rFont val="Mardoto"/>
      </rPr>
      <t>Inflow of Non-Commercial Transfers to Armenia by Source Country</t>
    </r>
  </si>
  <si>
    <t>Scenario 1</t>
  </si>
  <si>
    <t>Scenario 2</t>
  </si>
  <si>
    <t>Scenario 3</t>
  </si>
  <si>
    <t>2025 Budget Program</t>
  </si>
  <si>
    <t>Actual</t>
  </si>
  <si>
    <r>
      <t>Figure 3.C.2.</t>
    </r>
    <r>
      <rPr>
        <sz val="9"/>
        <color rgb="FF969696"/>
        <rFont val="Mardoto"/>
      </rPr>
      <t xml:space="preserve">  Change in  RA labor resources, 2024Q3/2023Q3</t>
    </r>
  </si>
  <si>
    <t>Thousand people</t>
  </si>
  <si>
    <t>%, share in nominal GDP</t>
  </si>
  <si>
    <r>
      <rPr>
        <sz val="9"/>
        <color rgb="FFD39C1F"/>
        <rFont val="Mardoto"/>
      </rPr>
      <t>Figure 3.A.6.</t>
    </r>
    <r>
      <rPr>
        <sz val="9"/>
        <color theme="2" tint="-0.249977111117893"/>
        <rFont val="Mardoto"/>
      </rPr>
      <t xml:space="preserve"> Underlying Inflation Measures, Euro Area</t>
    </r>
  </si>
  <si>
    <r>
      <t xml:space="preserve">Figure B.3.1: </t>
    </r>
    <r>
      <rPr>
        <sz val="9"/>
        <color rgb="FF828282"/>
        <rFont val="Mardoto"/>
      </rPr>
      <t xml:space="preserve">CPI Inflation </t>
    </r>
  </si>
  <si>
    <r>
      <t>Figure B.3.2. CBA</t>
    </r>
    <r>
      <rPr>
        <sz val="9"/>
        <color rgb="FF828282"/>
        <rFont val="Mardoto"/>
      </rPr>
      <t xml:space="preserve"> Policy Rate</t>
    </r>
  </si>
  <si>
    <r>
      <t xml:space="preserve">Figure B.3.3. </t>
    </r>
    <r>
      <rPr>
        <sz val="9"/>
        <color rgb="FF828282"/>
        <rFont val="Mardoto"/>
      </rPr>
      <t>Real GDP Growth Rate</t>
    </r>
  </si>
  <si>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</si>
  <si>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</si>
  <si>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</si>
  <si>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</si>
  <si>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</si>
  <si>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</si>
  <si>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</si>
  <si>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</si>
  <si>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</si>
  <si>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</si>
  <si>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</si>
  <si>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3.F.6. </t>
    </r>
    <r>
      <rPr>
        <sz val="9"/>
        <color rgb="FFAAAAAA"/>
        <rFont val="Mardoto"/>
      </rPr>
      <t>Endogenous Interest Rate Path, %</t>
    </r>
  </si>
  <si>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</si>
  <si>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t>2028/1</t>
  </si>
  <si>
    <t>2025/2*</t>
  </si>
  <si>
    <t>Fed Dot Plot</t>
  </si>
  <si>
    <t>Domestic demand</t>
  </si>
  <si>
    <t>Goods export</t>
  </si>
  <si>
    <t>Services export</t>
  </si>
  <si>
    <t>Economic growth</t>
  </si>
  <si>
    <t>2025-03</t>
  </si>
  <si>
    <t>2025-04</t>
  </si>
  <si>
    <t>2025-05</t>
  </si>
  <si>
    <t>Inflation, m-o-m, annulized</t>
  </si>
  <si>
    <t>Inflation, y-o-y</t>
  </si>
  <si>
    <t>Inflation expectations</t>
  </si>
  <si>
    <t>Brent crude oil price</t>
  </si>
  <si>
    <t>FAO Index</t>
  </si>
  <si>
    <r>
      <t xml:space="preserve">Figure 3.B.5. </t>
    </r>
    <r>
      <rPr>
        <sz val="9"/>
        <color theme="2" tint="-0.249977111117893"/>
        <rFont val="Mardoto"/>
      </rPr>
      <t>Chart 3.B.5. Investments and Construction in the Economy</t>
    </r>
  </si>
  <si>
    <r>
      <rPr>
        <sz val="10"/>
        <color rgb="FFD39C1F"/>
        <rFont val="Mardoto"/>
      </rPr>
      <t>Figure 3.C.7:</t>
    </r>
    <r>
      <rPr>
        <sz val="10"/>
        <color rgb="FF006699"/>
        <rFont val="Mardoto"/>
      </rPr>
      <t xml:space="preserve"> </t>
    </r>
    <r>
      <rPr>
        <sz val="10"/>
        <color theme="2" tint="-0.249977111117893"/>
        <rFont val="Mardoto"/>
      </rPr>
      <t>Underlying Inflation Measures</t>
    </r>
  </si>
  <si>
    <t>25th percentile</t>
  </si>
  <si>
    <t>Median</t>
  </si>
  <si>
    <t>75th percentile</t>
  </si>
  <si>
    <t>2024</t>
  </si>
  <si>
    <t>2025</t>
  </si>
  <si>
    <r>
      <t>Chart 3.C.6.</t>
    </r>
    <r>
      <rPr>
        <sz val="12"/>
        <color rgb="FF969696"/>
        <rFont val="Mardoto"/>
      </rPr>
      <t xml:space="preserve"> Inflation in the Vegetables Product Group</t>
    </r>
  </si>
  <si>
    <t>%, M-o-M</t>
  </si>
  <si>
    <r>
      <rPr>
        <sz val="9"/>
        <color theme="5"/>
        <rFont val="Mardoto"/>
      </rPr>
      <t>Chart 3.C.8.</t>
    </r>
    <r>
      <rPr>
        <sz val="9"/>
        <color theme="1"/>
        <rFont val="Mardoto"/>
      </rPr>
      <t xml:space="preserve"> </t>
    </r>
    <r>
      <rPr>
        <sz val="9"/>
        <color theme="6"/>
        <rFont val="Mardoto"/>
      </rPr>
      <t>Inflation Across Various Service Sectors</t>
    </r>
  </si>
  <si>
    <t>Hotel services</t>
  </si>
  <si>
    <t>Restaurants</t>
  </si>
  <si>
    <t>Cafes</t>
  </si>
  <si>
    <r>
      <rPr>
        <sz val="10"/>
        <color theme="5"/>
        <rFont val="Mardoto"/>
      </rPr>
      <t>Figure 2.1.</t>
    </r>
    <r>
      <rPr>
        <sz val="10"/>
        <rFont val="Mardoto"/>
      </rPr>
      <t xml:space="preserve"> Alternative Paths for the Policy Rate</t>
    </r>
  </si>
  <si>
    <r>
      <rPr>
        <sz val="9"/>
        <color rgb="FFD39C1F"/>
        <rFont val="Mardoto"/>
      </rPr>
      <t>Figure 3.A.1:</t>
    </r>
    <r>
      <rPr>
        <sz val="9"/>
        <color theme="2" tint="-0.249977111117893"/>
        <rFont val="Mardoto"/>
      </rPr>
      <t xml:space="preserve"> </t>
    </r>
    <r>
      <rPr>
        <sz val="9"/>
        <color rgb="FF828282"/>
        <rFont val="Mardoto"/>
      </rPr>
      <t>Contributions to US Real GDP Growth</t>
    </r>
  </si>
  <si>
    <t xml:space="preserve">3M-o-3M Annualized Change, % </t>
  </si>
  <si>
    <r>
      <t xml:space="preserve">Figure 3.A.4. </t>
    </r>
    <r>
      <rPr>
        <sz val="9"/>
        <color rgb="FF828282"/>
        <rFont val="Mardoto"/>
      </rPr>
      <t>Real GDP Growth in the Euro Area by Expenditure Components</t>
    </r>
  </si>
  <si>
    <t>contribution to the growth over the previous quarter, percentage points</t>
  </si>
  <si>
    <t>Year-on-Year Change, %</t>
  </si>
  <si>
    <t>Contributions to Growth, Percentage Points</t>
  </si>
  <si>
    <r>
      <t xml:space="preserve">Figure 3.A.7: </t>
    </r>
    <r>
      <rPr>
        <sz val="9"/>
        <color rgb="FF828282"/>
        <rFont val="Mardoto"/>
      </rPr>
      <t>Real GDP Growth in Russia by Expenditure Components</t>
    </r>
  </si>
  <si>
    <t>Real Wage Growth</t>
  </si>
  <si>
    <t>Unemployment Rate</t>
  </si>
  <si>
    <t>%, YoY Growth (LHS), % (RHS)</t>
  </si>
  <si>
    <r>
      <rPr>
        <sz val="11"/>
        <color theme="5"/>
        <rFont val="Calibri"/>
        <family val="2"/>
        <scheme val="minor"/>
      </rPr>
      <t>Chart 3.A.9.</t>
    </r>
    <r>
      <rPr>
        <sz val="11"/>
        <color theme="1"/>
        <rFont val="Calibri"/>
        <family val="2"/>
        <scheme val="minor"/>
      </rPr>
      <t xml:space="preserve"> </t>
    </r>
    <r>
      <rPr>
        <sz val="11"/>
        <color theme="6"/>
        <rFont val="Calibri"/>
        <family val="2"/>
        <scheme val="minor"/>
      </rPr>
      <t>Inflation Indicators in Russia</t>
    </r>
  </si>
  <si>
    <t>2025 May = 100</t>
  </si>
  <si>
    <t xml:space="preserve">Contribution, percentage points
</t>
  </si>
  <si>
    <t>Difference Y-o-Y</t>
  </si>
  <si>
    <t>YoY growrh</t>
  </si>
  <si>
    <t xml:space="preserve">Cumulative, thousand persons, difference (LHS), % (RHS)
</t>
  </si>
  <si>
    <t>%, YoY</t>
  </si>
  <si>
    <t xml:space="preserve">%, Y-o-Y </t>
  </si>
  <si>
    <t>25-75th percentile</t>
  </si>
  <si>
    <t>%, Y-o-Y</t>
  </si>
  <si>
    <r>
      <rPr>
        <sz val="10"/>
        <color rgb="FFD39C1F"/>
        <rFont val="Mardoto Black"/>
      </rPr>
      <t xml:space="preserve">Figure 3.C.9: </t>
    </r>
    <r>
      <rPr>
        <sz val="10"/>
        <color rgb="FF006699"/>
        <rFont val="Mardoto"/>
      </rPr>
      <t xml:space="preserve"> </t>
    </r>
    <r>
      <rPr>
        <sz val="10"/>
        <color theme="2" tint="-0.249977111117893"/>
        <rFont val="Mardoto"/>
      </rPr>
      <t>Survey on Households’ Inflation Expectations, Armenia</t>
    </r>
  </si>
  <si>
    <t>USD/AMD</t>
  </si>
  <si>
    <t>EUR/AMD</t>
  </si>
  <si>
    <t>RUB/AMD</t>
  </si>
  <si>
    <t>Index, Growth over Previous Period if &gt;50</t>
  </si>
  <si>
    <t>Percentage Points, , YoY</t>
  </si>
  <si>
    <t>Y-o-Y Change, %</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</si>
  <si>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The share of European countries' military expenditures in GDP, 2024.</t>
    </r>
  </si>
  <si>
    <t>Poland</t>
  </si>
  <si>
    <t>Estonia</t>
  </si>
  <si>
    <t>Latvia</t>
  </si>
  <si>
    <t>Greece</t>
  </si>
  <si>
    <t>Lithuania</t>
  </si>
  <si>
    <t>Finland</t>
  </si>
  <si>
    <t>Denmark</t>
  </si>
  <si>
    <t>Romania</t>
  </si>
  <si>
    <t>Norway</t>
  </si>
  <si>
    <t>Sweden</t>
  </si>
  <si>
    <t>Germany</t>
  </si>
  <si>
    <t>Hungary</t>
  </si>
  <si>
    <t>France</t>
  </si>
  <si>
    <t>Slovakia</t>
  </si>
  <si>
    <t>Croatia</t>
  </si>
  <si>
    <t>Portugal</t>
  </si>
  <si>
    <t>Italy</t>
  </si>
  <si>
    <t>Belgium</t>
  </si>
  <si>
    <t>Luxembourg</t>
  </si>
  <si>
    <t>Slovenia</t>
  </si>
  <si>
    <t>Spain</t>
  </si>
  <si>
    <t xml:space="preserve"> Share of Military Expenditures in GDP (2024)</t>
  </si>
  <si>
    <r>
      <t xml:space="preserve">Figure B.1.2. </t>
    </r>
    <r>
      <rPr>
        <sz val="8.5"/>
        <color rgb="FFAAAAAA"/>
        <rFont val="Mardoto"/>
      </rPr>
      <t>Euro Area Economic Growth Estimates</t>
    </r>
  </si>
  <si>
    <t>GDP Before the Increase in Military Expenditures</t>
  </si>
  <si>
    <t>GDP After the Increase in Military Expenditures</t>
  </si>
  <si>
    <r>
      <t>Figure B.2.1.</t>
    </r>
    <r>
      <rPr>
        <sz val="8"/>
        <color rgb="FFD39C1F"/>
        <rFont val="Mardoto"/>
      </rPr>
      <t xml:space="preserve"> </t>
    </r>
    <r>
      <rPr>
        <sz val="8"/>
        <color rgb="FFAAAAAA"/>
        <rFont val="Mardoto"/>
      </rPr>
      <t>The Share of the U.S. in Armenia's Merchandise Exports</t>
    </r>
  </si>
  <si>
    <t>The Share of the US in Armenia's Total Exports</t>
  </si>
  <si>
    <t>The Share of the US in Armenia's Traditional Exports</t>
  </si>
  <si>
    <r>
      <rPr>
        <sz val="11"/>
        <color rgb="FFD39C1F"/>
        <rFont val="Calibri"/>
        <family val="2"/>
        <scheme val="minor"/>
      </rPr>
      <t>Figure B.2.2.</t>
    </r>
    <r>
      <rPr>
        <sz val="11"/>
        <color theme="1"/>
        <rFont val="Calibri"/>
        <family val="2"/>
        <scheme val="minor"/>
      </rPr>
      <t xml:space="preserve"> The Share of Exports to the US Within the Export of Corresponding Product Groups</t>
    </r>
  </si>
  <si>
    <t>Brandy, rum, gin, vodka, liqueur</t>
  </si>
  <si>
    <t>Waters, natural or artificial mineral water</t>
  </si>
  <si>
    <t>Precious and semi-precious stones</t>
  </si>
  <si>
    <t>Grape wine, champagne</t>
  </si>
  <si>
    <t>Cigarettes and cigars</t>
  </si>
  <si>
    <t>Unprocessed lead</t>
  </si>
  <si>
    <t>Preserved fruits, nuts, berries</t>
  </si>
  <si>
    <t>Cheese, curd</t>
  </si>
  <si>
    <t>The US Share in Exports</t>
  </si>
  <si>
    <t>%, Compared to the Same Period of the Previous Year</t>
  </si>
  <si>
    <t>AMD/USD</t>
  </si>
  <si>
    <t>2023</t>
  </si>
  <si>
    <t>October</t>
  </si>
  <si>
    <t>November</t>
  </si>
  <si>
    <t>December</t>
  </si>
  <si>
    <t>January</t>
  </si>
  <si>
    <t>February</t>
  </si>
  <si>
    <t>March</t>
  </si>
  <si>
    <t>April</t>
  </si>
  <si>
    <t>May</t>
  </si>
  <si>
    <t>June</t>
  </si>
  <si>
    <t>July</t>
  </si>
  <si>
    <t>August</t>
  </si>
  <si>
    <t>September</t>
  </si>
  <si>
    <r>
      <t>Figure 3.F.1:</t>
    </r>
    <r>
      <rPr>
        <sz val="8"/>
        <color rgb="FF7F7F7F"/>
        <rFont val="Calibri"/>
        <family val="2"/>
        <scheme val="minor"/>
      </rPr>
      <t xml:space="preserve"> </t>
    </r>
    <r>
      <rPr>
        <sz val="8"/>
        <color rgb="FF828282"/>
        <rFont val="Mardoto"/>
      </rPr>
      <t>US Budget Deficit Since the Beginning of Each Fiscal Year (Starting from October)</t>
    </r>
  </si>
  <si>
    <t>Billion USD, Cumulative</t>
  </si>
  <si>
    <t>2010/1</t>
  </si>
  <si>
    <t>2010/2</t>
  </si>
  <si>
    <t>2010/3</t>
  </si>
  <si>
    <t>2010/4</t>
  </si>
  <si>
    <r>
      <rPr>
        <sz val="11"/>
        <color rgb="FFD39C1F"/>
        <rFont val="Calibri"/>
        <family val="2"/>
        <scheme val="minor"/>
      </rPr>
      <t xml:space="preserve">Figure 3.F.3 </t>
    </r>
    <r>
      <rPr>
        <sz val="11"/>
        <color rgb="FFAAAAAA"/>
        <rFont val="Calibri"/>
        <family val="2"/>
        <scheme val="minor"/>
      </rPr>
      <t>Private Sector Debt Servicing</t>
    </r>
  </si>
  <si>
    <t>%, Loans/GDP (LHS), Servicing/GDP (RHS)</t>
  </si>
  <si>
    <t>Business Loans / GDP</t>
  </si>
  <si>
    <t>Business Loan Servicing / GDP</t>
  </si>
  <si>
    <t>Accommodation and Food Service Activities</t>
  </si>
  <si>
    <t>Real growth</t>
  </si>
  <si>
    <t>Contribution to GDP</t>
  </si>
  <si>
    <t>Culture, Entertainment, and Recreation</t>
  </si>
  <si>
    <t>Other Service Activities</t>
  </si>
  <si>
    <r>
      <t xml:space="preserve">Figure 3.F.4. </t>
    </r>
    <r>
      <rPr>
        <sz val="8"/>
        <color rgb="FF7F7F7F"/>
        <rFont val="Mardoto"/>
      </rPr>
      <t>Contributions to Economic Growth from Sectors Influenced by External Demand</t>
    </r>
  </si>
  <si>
    <t>%, (RHS), Contribution, Percentage Point (LHS)</t>
  </si>
  <si>
    <t>Services Sector Excluding the Financial Subsector</t>
  </si>
  <si>
    <t>Figure 3.F.5. Growth of Private Sector Wages.</t>
  </si>
  <si>
    <t>%, Compared to the Same Quarter of the Previous Year</t>
  </si>
  <si>
    <t>Debt/GDP</t>
  </si>
  <si>
    <t>Interest payments / GDP</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</si>
</sst>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dd/mm/yyyy;@"/>
    <numFmt numFmtId="184" formatCode="#,##0.00\ ;\-#,##0.00\ ;&quot; -&quot;#\ ;@\ "/>
    <numFmt numFmtId="185" formatCode="dd/mm/yyyy"/>
    <numFmt numFmtId="186" formatCode="d/mm/yyyy;@"/>
    <numFmt numFmtId="187" formatCode="[$-409]mmm\-yy;@"/>
    <numFmt numFmtId="188" formatCode="m/d/yy;@"/>
  </numFmts>
  <fonts count="155">
    <font>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006699"/>
      <name val="Mardoto Light"/>
    </font>
    <font>
      <sz val="10"/>
      <color theme="1"/>
      <name val="Arial Armenian"/>
      <family val="2"/>
    </font>
    <font>
      <sz val="10"/>
      <name val="GHEA Grapalat"/>
      <family val="3"/>
    </font>
    <font>
      <sz val="11"/>
      <color theme="1"/>
      <name val="Calibri"/>
      <family val="2"/>
      <scheme val="minor"/>
    </font>
    <font>
      <sz val="11"/>
      <color theme="1"/>
      <name val="Arial"/>
      <family val="2"/>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sz val="8"/>
      <color rgb="FF828282"/>
      <name val="Mardoto"/>
    </font>
    <font>
      <sz val="10"/>
      <name val="Arial"/>
      <family val="2"/>
    </font>
    <font>
      <sz val="11"/>
      <color rgb="FF000000"/>
      <name val="Calibri"/>
      <family val="2"/>
    </font>
    <font>
      <sz val="10"/>
      <name val="Arial"/>
      <family val="2"/>
    </font>
    <font>
      <sz val="10"/>
      <color rgb="FF000000"/>
      <name val="Arial"/>
      <family val="2"/>
    </font>
    <font>
      <sz val="8"/>
      <name val="Calibri"/>
      <family val="2"/>
      <scheme val="minor"/>
    </font>
    <font>
      <sz val="10"/>
      <name val="Arial Cyr"/>
      <charset val="204"/>
    </font>
    <font>
      <sz val="9"/>
      <color rgb="FF000000"/>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1"/>
      <color theme="2" tint="-0.249977111117893"/>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color theme="2" tint="-0.249977111117893"/>
      <name val="Calibri"/>
      <family val="2"/>
      <scheme val="minor"/>
    </font>
    <font>
      <sz val="12"/>
      <color theme="1"/>
      <name val="Mardoto"/>
    </font>
    <font>
      <sz val="12"/>
      <color rgb="FF000000"/>
      <name val="Mardoto"/>
    </font>
    <font>
      <sz val="12"/>
      <color rgb="FFFF0000"/>
      <name val="Mardoto"/>
    </font>
    <font>
      <sz val="12"/>
      <color rgb="FFD39C1F"/>
      <name val="Mardoto"/>
    </font>
    <font>
      <sz val="12"/>
      <color theme="0" tint="-0.499984740745262"/>
      <name val="Mardoto"/>
    </font>
    <font>
      <sz val="12"/>
      <name val="Mardoto"/>
    </font>
    <font>
      <sz val="12"/>
      <color rgb="FF002366"/>
      <name val="Mardoto"/>
    </font>
    <font>
      <sz val="12"/>
      <color theme="2" tint="-0.249977111117893"/>
      <name val="Mardoto"/>
    </font>
    <font>
      <sz val="9"/>
      <color rgb="FFAAAAAA"/>
      <name val="Calibri"/>
      <family val="2"/>
      <scheme val="minor"/>
    </font>
    <font>
      <sz val="8"/>
      <color theme="1"/>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sz val="8"/>
      <color rgb="FFAAAAAA"/>
      <name val="Mardoto"/>
    </font>
    <font>
      <sz val="12"/>
      <name val="Calibri"/>
      <family val="2"/>
      <scheme val="minor"/>
    </font>
    <font>
      <sz val="11"/>
      <color theme="5"/>
      <name val="Calibri"/>
      <family val="2"/>
      <scheme val="minor"/>
    </font>
    <font>
      <sz val="11"/>
      <color theme="6"/>
      <name val="Calibri"/>
      <family val="2"/>
      <scheme val="minor"/>
    </font>
    <font>
      <sz val="12"/>
      <color rgb="FF969696"/>
      <name val="Mardoto"/>
    </font>
    <font>
      <sz val="12"/>
      <color rgb="FF828282"/>
      <name val="Mardoto"/>
    </font>
    <font>
      <sz val="11"/>
      <color theme="0"/>
      <name val="GHEA Grapalat"/>
      <family val="2"/>
    </font>
    <font>
      <sz val="9"/>
      <color theme="1"/>
      <name val="Mardoto"/>
    </font>
    <font>
      <sz val="9"/>
      <color theme="5"/>
      <name val="Mardoto"/>
    </font>
    <font>
      <sz val="9"/>
      <color theme="6"/>
      <name val="Mardoto"/>
    </font>
    <font>
      <b/>
      <i/>
      <sz val="12"/>
      <color indexed="8"/>
      <name val="Mardoto"/>
    </font>
    <font>
      <sz val="10"/>
      <color indexed="8"/>
      <name val="Mardoto"/>
    </font>
    <font>
      <sz val="14"/>
      <color theme="1"/>
      <name val="Arial"/>
      <family val="2"/>
    </font>
    <font>
      <b/>
      <sz val="11"/>
      <color theme="1"/>
      <name val="Calibri"/>
      <family val="2"/>
      <scheme val="minor"/>
    </font>
    <font>
      <strike/>
      <sz val="11"/>
      <color theme="1"/>
      <name val="Calibri"/>
      <family val="2"/>
      <scheme val="minor"/>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12"/>
      </left>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diagonal/>
    </border>
  </borders>
  <cellStyleXfs count="290">
    <xf numFmtId="0" fontId="0" fillId="0" borderId="0"/>
    <xf numFmtId="0" fontId="2" fillId="0" borderId="0"/>
    <xf numFmtId="0" fontId="5" fillId="0" borderId="0"/>
    <xf numFmtId="0" fontId="6" fillId="0" borderId="0"/>
    <xf numFmtId="0" fontId="7" fillId="0" borderId="0"/>
    <xf numFmtId="0" fontId="8" fillId="0" borderId="0"/>
    <xf numFmtId="0" fontId="5" fillId="0" borderId="0"/>
    <xf numFmtId="0" fontId="15" fillId="0" borderId="0"/>
    <xf numFmtId="0" fontId="13" fillId="0" borderId="0"/>
    <xf numFmtId="0" fontId="4" fillId="0" borderId="0"/>
    <xf numFmtId="0" fontId="21" fillId="0" borderId="0"/>
    <xf numFmtId="0" fontId="15" fillId="0" borderId="0"/>
    <xf numFmtId="0" fontId="24" fillId="0" borderId="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6"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9" fillId="15" borderId="0" applyNumberFormat="0" applyBorder="0" applyAlignment="0" applyProtection="0"/>
    <xf numFmtId="0" fontId="29" fillId="17" borderId="0" applyNumberFormat="0" applyBorder="0" applyAlignment="0" applyProtection="0"/>
    <xf numFmtId="0" fontId="28" fillId="17" borderId="0" applyNumberFormat="0" applyBorder="0" applyAlignment="0" applyProtection="0"/>
    <xf numFmtId="0" fontId="28" fillId="2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8" fillId="27" borderId="0" applyNumberFormat="0" applyBorder="0" applyAlignment="0" applyProtection="0"/>
    <xf numFmtId="6" fontId="25" fillId="0" borderId="0" applyFont="0" applyFill="0" applyBorder="0" applyAlignment="0" applyProtection="0"/>
    <xf numFmtId="0" fontId="30" fillId="26" borderId="0" applyNumberFormat="0" applyBorder="0" applyAlignment="0" applyProtection="0"/>
    <xf numFmtId="0" fontId="31" fillId="0" borderId="0" applyNumberFormat="0" applyFill="0" applyBorder="0" applyAlignment="0" applyProtection="0"/>
    <xf numFmtId="0" fontId="32" fillId="28" borderId="5" applyNumberFormat="0" applyAlignment="0" applyProtection="0"/>
    <xf numFmtId="0" fontId="33" fillId="20" borderId="6" applyNumberFormat="0" applyAlignment="0" applyProtection="0"/>
    <xf numFmtId="17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172" fontId="5" fillId="0" borderId="0" applyFont="0" applyFill="0" applyBorder="0" applyAlignment="0" applyProtection="0"/>
    <xf numFmtId="173" fontId="6" fillId="0" borderId="0" applyFont="0" applyFill="0" applyBorder="0" applyAlignment="0" applyProtection="0"/>
    <xf numFmtId="172" fontId="5" fillId="0" borderId="0" applyFont="0" applyFill="0" applyBorder="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0" borderId="7" applyNumberFormat="0" applyFill="0" applyAlignment="0" applyProtection="0"/>
    <xf numFmtId="0" fontId="39" fillId="0" borderId="8" applyNumberFormat="0" applyFill="0" applyAlignment="0" applyProtection="0"/>
    <xf numFmtId="0" fontId="40" fillId="0" borderId="9" applyNumberFormat="0" applyFill="0" applyAlignment="0" applyProtection="0"/>
    <xf numFmtId="0" fontId="40" fillId="0" borderId="0" applyNumberFormat="0" applyFill="0" applyBorder="0" applyAlignment="0" applyProtection="0"/>
    <xf numFmtId="0" fontId="6" fillId="0" borderId="0"/>
    <xf numFmtId="0" fontId="41" fillId="27" borderId="5" applyNumberFormat="0" applyAlignment="0" applyProtection="0"/>
    <xf numFmtId="0" fontId="42" fillId="0" borderId="10"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0" fontId="42" fillId="27" borderId="0" applyNumberFormat="0" applyBorder="0" applyAlignment="0" applyProtection="0"/>
    <xf numFmtId="37" fontId="43" fillId="0" borderId="0"/>
    <xf numFmtId="0" fontId="3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0" fontId="6" fillId="0" borderId="0"/>
    <xf numFmtId="0" fontId="26" fillId="0" borderId="0"/>
    <xf numFmtId="0" fontId="48" fillId="0" borderId="0"/>
    <xf numFmtId="0" fontId="26" fillId="0" borderId="0"/>
    <xf numFmtId="0" fontId="49" fillId="0" borderId="0"/>
    <xf numFmtId="0" fontId="26" fillId="0" borderId="0"/>
    <xf numFmtId="0" fontId="49" fillId="0" borderId="0"/>
    <xf numFmtId="0" fontId="26" fillId="0" borderId="0"/>
    <xf numFmtId="0" fontId="49" fillId="0" borderId="0"/>
    <xf numFmtId="0" fontId="49" fillId="0" borderId="0"/>
    <xf numFmtId="0" fontId="4" fillId="0" borderId="0"/>
    <xf numFmtId="0" fontId="5" fillId="26" borderId="11" applyNumberFormat="0" applyFont="0" applyAlignment="0" applyProtection="0"/>
    <xf numFmtId="0" fontId="5" fillId="26" borderId="11" applyNumberFormat="0" applyFont="0" applyAlignment="0" applyProtection="0"/>
    <xf numFmtId="0" fontId="44" fillId="28" borderId="12"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5" fillId="0" borderId="0" applyNumberFormat="0" applyFill="0" applyBorder="0" applyAlignment="0" applyProtection="0"/>
    <xf numFmtId="0" fontId="4" fillId="0" borderId="0"/>
    <xf numFmtId="0" fontId="4" fillId="0" borderId="0"/>
    <xf numFmtId="0" fontId="4" fillId="0" borderId="0"/>
    <xf numFmtId="6" fontId="25" fillId="0" borderId="0" applyFont="0" applyFill="0" applyBorder="0" applyAlignment="0" applyProtection="0"/>
    <xf numFmtId="0" fontId="46" fillId="0" borderId="0" applyNumberFormat="0" applyFill="0" applyBorder="0" applyAlignment="0" applyProtection="0"/>
    <xf numFmtId="0" fontId="50" fillId="0" borderId="0" applyNumberFormat="0" applyFill="0" applyBorder="0" applyAlignment="0" applyProtection="0"/>
    <xf numFmtId="0" fontId="35" fillId="0" borderId="13"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47" fillId="0" borderId="0" applyNumberFormat="0" applyFill="0" applyBorder="0" applyAlignment="0" applyProtection="0"/>
    <xf numFmtId="0" fontId="59" fillId="0" borderId="0"/>
    <xf numFmtId="174" fontId="60" fillId="0" borderId="0"/>
    <xf numFmtId="0" fontId="15" fillId="0" borderId="0"/>
    <xf numFmtId="0" fontId="61" fillId="0" borderId="0"/>
    <xf numFmtId="0" fontId="15" fillId="0" borderId="0"/>
    <xf numFmtId="0" fontId="15" fillId="0" borderId="0"/>
    <xf numFmtId="0" fontId="49" fillId="0" borderId="0"/>
    <xf numFmtId="0" fontId="5" fillId="0" borderId="0"/>
    <xf numFmtId="0" fontId="65" fillId="0" borderId="0"/>
    <xf numFmtId="0" fontId="4" fillId="0" borderId="0"/>
    <xf numFmtId="0" fontId="67" fillId="0" borderId="0"/>
    <xf numFmtId="0" fontId="69" fillId="0" borderId="0">
      <alignment shrinkToFit="1"/>
    </xf>
    <xf numFmtId="164" fontId="6" fillId="0" borderId="0" applyFont="0" applyFill="0" applyBorder="0" applyAlignment="0" applyProtection="0"/>
    <xf numFmtId="43" fontId="4" fillId="0" borderId="0" applyFont="0" applyFill="0" applyBorder="0" applyAlignment="0" applyProtection="0"/>
    <xf numFmtId="0" fontId="4" fillId="0" borderId="0">
      <alignment shrinkToFit="1"/>
    </xf>
    <xf numFmtId="0" fontId="4" fillId="0" borderId="0"/>
    <xf numFmtId="0" fontId="70" fillId="0" borderId="0"/>
    <xf numFmtId="0" fontId="69" fillId="0" borderId="0">
      <alignment shrinkToFit="1"/>
    </xf>
    <xf numFmtId="0" fontId="13" fillId="0" borderId="0"/>
    <xf numFmtId="0" fontId="69" fillId="0" borderId="0">
      <alignment shrinkToFit="1"/>
    </xf>
    <xf numFmtId="0" fontId="69" fillId="0" borderId="0">
      <alignment shrinkToFit="1"/>
    </xf>
    <xf numFmtId="0" fontId="72" fillId="0" borderId="0"/>
    <xf numFmtId="174" fontId="74" fillId="0" borderId="0"/>
    <xf numFmtId="174" fontId="74" fillId="0" borderId="0"/>
    <xf numFmtId="0" fontId="15" fillId="0" borderId="0"/>
    <xf numFmtId="0" fontId="6" fillId="0" borderId="0"/>
    <xf numFmtId="0" fontId="13" fillId="0" borderId="0"/>
    <xf numFmtId="43" fontId="60" fillId="0" borderId="0"/>
    <xf numFmtId="177" fontId="60" fillId="0" borderId="0"/>
    <xf numFmtId="177" fontId="60" fillId="0" borderId="0"/>
    <xf numFmtId="43" fontId="13" fillId="0" borderId="0" applyFont="0" applyFill="0" applyBorder="0" applyAlignment="0" applyProtection="0"/>
    <xf numFmtId="174" fontId="74" fillId="0" borderId="0"/>
    <xf numFmtId="43" fontId="15" fillId="0" borderId="0" applyFont="0" applyFill="0" applyBorder="0" applyAlignment="0" applyProtection="0"/>
    <xf numFmtId="174" fontId="74" fillId="0" borderId="0"/>
    <xf numFmtId="0" fontId="4" fillId="0" borderId="0"/>
    <xf numFmtId="0" fontId="16" fillId="0" borderId="0"/>
    <xf numFmtId="0" fontId="4" fillId="0" borderId="0"/>
    <xf numFmtId="0" fontId="4" fillId="0" borderId="0"/>
    <xf numFmtId="0" fontId="6" fillId="0" borderId="0"/>
    <xf numFmtId="43" fontId="75" fillId="0" borderId="0" applyFont="0" applyFill="0" applyBorder="0" applyAlignment="0" applyProtection="0"/>
    <xf numFmtId="43" fontId="4" fillId="0" borderId="0" applyFont="0" applyFill="0" applyBorder="0" applyAlignment="0" applyProtection="0"/>
    <xf numFmtId="0" fontId="6" fillId="0" borderId="0"/>
    <xf numFmtId="0" fontId="15" fillId="0" borderId="0"/>
    <xf numFmtId="0" fontId="4" fillId="0" borderId="0"/>
    <xf numFmtId="176" fontId="60" fillId="0" borderId="0"/>
    <xf numFmtId="174" fontId="74" fillId="0" borderId="0"/>
    <xf numFmtId="174" fontId="74" fillId="0" borderId="0"/>
    <xf numFmtId="174" fontId="74" fillId="0" borderId="0"/>
    <xf numFmtId="176" fontId="74" fillId="0" borderId="0"/>
    <xf numFmtId="176" fontId="60" fillId="0" borderId="0">
      <alignment vertical="center"/>
    </xf>
    <xf numFmtId="0" fontId="5" fillId="0" borderId="0"/>
    <xf numFmtId="174" fontId="60" fillId="0" borderId="0"/>
    <xf numFmtId="0" fontId="4" fillId="0" borderId="0"/>
    <xf numFmtId="176" fontId="74" fillId="0" borderId="0"/>
    <xf numFmtId="174" fontId="60" fillId="0" borderId="0"/>
    <xf numFmtId="176" fontId="60" fillId="0" borderId="0"/>
    <xf numFmtId="0" fontId="16" fillId="0" borderId="0"/>
    <xf numFmtId="174" fontId="74" fillId="0" borderId="0"/>
    <xf numFmtId="176" fontId="74" fillId="0" borderId="0"/>
    <xf numFmtId="0" fontId="75" fillId="0" borderId="0"/>
    <xf numFmtId="176" fontId="74" fillId="0" borderId="0"/>
    <xf numFmtId="174" fontId="74" fillId="0" borderId="0"/>
    <xf numFmtId="0" fontId="13" fillId="0" borderId="0"/>
    <xf numFmtId="174" fontId="74" fillId="0" borderId="0"/>
    <xf numFmtId="0" fontId="6" fillId="0" borderId="0"/>
    <xf numFmtId="174" fontId="74" fillId="0" borderId="0"/>
    <xf numFmtId="174" fontId="74" fillId="0" borderId="0"/>
    <xf numFmtId="178" fontId="74" fillId="0" borderId="0"/>
    <xf numFmtId="175" fontId="60" fillId="0" borderId="0"/>
    <xf numFmtId="177" fontId="74" fillId="0" borderId="0"/>
    <xf numFmtId="177" fontId="60" fillId="0" borderId="0"/>
    <xf numFmtId="178" fontId="74" fillId="0" borderId="0"/>
    <xf numFmtId="175" fontId="60" fillId="0" borderId="0"/>
    <xf numFmtId="177" fontId="74" fillId="0" borderId="0"/>
    <xf numFmtId="177" fontId="60" fillId="0" borderId="0"/>
    <xf numFmtId="179" fontId="60" fillId="0" borderId="0"/>
    <xf numFmtId="180" fontId="60" fillId="0" borderId="0"/>
    <xf numFmtId="175" fontId="74" fillId="0" borderId="0"/>
    <xf numFmtId="177" fontId="74" fillId="0" borderId="0"/>
    <xf numFmtId="177" fontId="60" fillId="0" borderId="0"/>
    <xf numFmtId="175" fontId="74" fillId="0" borderId="0"/>
    <xf numFmtId="0" fontId="75" fillId="0" borderId="0"/>
    <xf numFmtId="177" fontId="60" fillId="0" borderId="0"/>
    <xf numFmtId="175" fontId="60" fillId="0" borderId="0"/>
    <xf numFmtId="178" fontId="74" fillId="0" borderId="0"/>
    <xf numFmtId="174" fontId="60" fillId="0" borderId="0"/>
    <xf numFmtId="0" fontId="65" fillId="0" borderId="0"/>
    <xf numFmtId="0" fontId="65" fillId="0" borderId="0"/>
    <xf numFmtId="0" fontId="65" fillId="0" borderId="0"/>
    <xf numFmtId="0" fontId="85" fillId="0" borderId="0" applyNumberFormat="0" applyFill="0" applyBorder="0" applyAlignment="0" applyProtection="0"/>
    <xf numFmtId="0" fontId="59" fillId="0" borderId="0"/>
    <xf numFmtId="0" fontId="86" fillId="0" borderId="14" applyNumberFormat="0" applyFill="0" applyAlignment="0" applyProtection="0"/>
    <xf numFmtId="0" fontId="87" fillId="0" borderId="15" applyNumberFormat="0" applyFill="0" applyAlignment="0" applyProtection="0"/>
    <xf numFmtId="0" fontId="88" fillId="0" borderId="16" applyNumberFormat="0" applyFill="0" applyAlignment="0" applyProtection="0"/>
    <xf numFmtId="0" fontId="88" fillId="0" borderId="0" applyNumberFormat="0" applyFill="0" applyBorder="0" applyAlignment="0" applyProtection="0"/>
    <xf numFmtId="0" fontId="89" fillId="33" borderId="0" applyNumberFormat="0" applyBorder="0" applyAlignment="0" applyProtection="0"/>
    <xf numFmtId="0" fontId="90" fillId="34" borderId="0" applyNumberFormat="0" applyBorder="0" applyAlignment="0" applyProtection="0"/>
    <xf numFmtId="0" fontId="91" fillId="35" borderId="0" applyNumberFormat="0" applyBorder="0" applyAlignment="0" applyProtection="0"/>
    <xf numFmtId="0" fontId="92" fillId="36" borderId="17" applyNumberFormat="0" applyAlignment="0" applyProtection="0"/>
    <xf numFmtId="0" fontId="93" fillId="37" borderId="18" applyNumberFormat="0" applyAlignment="0" applyProtection="0"/>
    <xf numFmtId="0" fontId="94" fillId="37" borderId="17" applyNumberFormat="0" applyAlignment="0" applyProtection="0"/>
    <xf numFmtId="0" fontId="95" fillId="0" borderId="19" applyNumberFormat="0" applyFill="0" applyAlignment="0" applyProtection="0"/>
    <xf numFmtId="0" fontId="96" fillId="38" borderId="20" applyNumberFormat="0" applyAlignment="0" applyProtection="0"/>
    <xf numFmtId="0" fontId="97" fillId="0" borderId="0" applyNumberFormat="0" applyFill="0" applyBorder="0" applyAlignment="0" applyProtection="0"/>
    <xf numFmtId="0" fontId="59" fillId="39" borderId="21" applyNumberFormat="0" applyFont="0" applyAlignment="0" applyProtection="0"/>
    <xf numFmtId="0" fontId="98" fillId="0" borderId="0" applyNumberFormat="0" applyFill="0" applyBorder="0" applyAlignment="0" applyProtection="0"/>
    <xf numFmtId="0" fontId="99" fillId="0" borderId="22" applyNumberFormat="0" applyFill="0" applyAlignment="0" applyProtection="0"/>
    <xf numFmtId="0" fontId="100" fillId="40" borderId="0" applyNumberFormat="0" applyBorder="0" applyAlignment="0" applyProtection="0"/>
    <xf numFmtId="0" fontId="59" fillId="41" borderId="0" applyNumberFormat="0" applyBorder="0" applyAlignment="0" applyProtection="0"/>
    <xf numFmtId="0" fontId="59" fillId="42" borderId="0" applyNumberFormat="0" applyBorder="0" applyAlignment="0" applyProtection="0"/>
    <xf numFmtId="0" fontId="100" fillId="43" borderId="0" applyNumberFormat="0" applyBorder="0" applyAlignment="0" applyProtection="0"/>
    <xf numFmtId="0" fontId="100" fillId="44"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100" fillId="47" borderId="0" applyNumberFormat="0" applyBorder="0" applyAlignment="0" applyProtection="0"/>
    <xf numFmtId="0" fontId="100" fillId="48"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100" fillId="51" borderId="0" applyNumberFormat="0" applyBorder="0" applyAlignment="0" applyProtection="0"/>
    <xf numFmtId="0" fontId="100" fillId="52" borderId="0" applyNumberFormat="0" applyBorder="0" applyAlignment="0" applyProtection="0"/>
    <xf numFmtId="0" fontId="59" fillId="53" borderId="0" applyNumberFormat="0" applyBorder="0" applyAlignment="0" applyProtection="0"/>
    <xf numFmtId="0" fontId="59" fillId="54" borderId="0" applyNumberFormat="0" applyBorder="0" applyAlignment="0" applyProtection="0"/>
    <xf numFmtId="0" fontId="100" fillId="55" borderId="0" applyNumberFormat="0" applyBorder="0" applyAlignment="0" applyProtection="0"/>
    <xf numFmtId="0" fontId="100" fillId="56"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100" fillId="59" borderId="0" applyNumberFormat="0" applyBorder="0" applyAlignment="0" applyProtection="0"/>
    <xf numFmtId="0" fontId="100" fillId="6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100" fillId="63" borderId="0" applyNumberFormat="0" applyBorder="0" applyAlignment="0" applyProtection="0"/>
    <xf numFmtId="184" fontId="4" fillId="0" borderId="0" applyFill="0" applyBorder="0" applyAlignment="0" applyProtection="0"/>
    <xf numFmtId="0" fontId="4" fillId="0" borderId="0"/>
    <xf numFmtId="0" fontId="65" fillId="0" borderId="0"/>
    <xf numFmtId="0" fontId="4" fillId="0" borderId="0"/>
    <xf numFmtId="0" fontId="13" fillId="0" borderId="0"/>
    <xf numFmtId="0" fontId="65" fillId="0" borderId="0"/>
    <xf numFmtId="0" fontId="13" fillId="0" borderId="0"/>
    <xf numFmtId="0" fontId="2" fillId="0" borderId="0"/>
    <xf numFmtId="9" fontId="13" fillId="0" borderId="0" applyFont="0" applyFill="0" applyBorder="0" applyAlignment="0" applyProtection="0"/>
    <xf numFmtId="0" fontId="15" fillId="0" borderId="0"/>
  </cellStyleXfs>
  <cellXfs count="208">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1"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0" fillId="0" borderId="0" xfId="0" applyFont="1" applyAlignment="1">
      <alignment vertical="center"/>
    </xf>
    <xf numFmtId="0" fontId="9" fillId="0" borderId="0" xfId="0" applyFont="1" applyAlignment="1">
      <alignment vertical="center"/>
    </xf>
    <xf numFmtId="1" fontId="5" fillId="0" borderId="0" xfId="6" applyNumberFormat="1"/>
    <xf numFmtId="165" fontId="5" fillId="0" borderId="0" xfId="6" applyNumberFormat="1" applyAlignment="1">
      <alignment horizontal="right"/>
    </xf>
    <xf numFmtId="165" fontId="11" fillId="0" borderId="0" xfId="6" applyNumberFormat="1" applyFont="1" applyAlignment="1">
      <alignment horizontal="right"/>
    </xf>
    <xf numFmtId="14" fontId="5" fillId="0" borderId="0" xfId="6" applyNumberFormat="1"/>
    <xf numFmtId="168" fontId="0" fillId="0" borderId="0" xfId="0" applyNumberFormat="1"/>
    <xf numFmtId="169" fontId="0" fillId="0" borderId="0" xfId="0" applyNumberFormat="1"/>
    <xf numFmtId="0" fontId="12" fillId="0" borderId="0" xfId="6" applyFont="1"/>
    <xf numFmtId="0" fontId="5" fillId="0" borderId="0" xfId="6"/>
    <xf numFmtId="165" fontId="14" fillId="0" borderId="0" xfId="0" applyNumberFormat="1" applyFont="1"/>
    <xf numFmtId="0" fontId="15" fillId="0" borderId="0" xfId="7"/>
    <xf numFmtId="0" fontId="17" fillId="0" borderId="0" xfId="7" applyFont="1"/>
    <xf numFmtId="1" fontId="11" fillId="0" borderId="0" xfId="7" applyNumberFormat="1" applyFont="1"/>
    <xf numFmtId="1" fontId="16" fillId="0" borderId="0" xfId="7" applyNumberFormat="1" applyFont="1"/>
    <xf numFmtId="1" fontId="15" fillId="0" borderId="0" xfId="7" applyNumberFormat="1"/>
    <xf numFmtId="165" fontId="15" fillId="0" borderId="0" xfId="7" applyNumberFormat="1"/>
    <xf numFmtId="170" fontId="18" fillId="4" borderId="4" xfId="8" applyNumberFormat="1" applyFont="1" applyFill="1" applyBorder="1" applyAlignment="1">
      <alignment horizontal="right" vertical="top"/>
    </xf>
    <xf numFmtId="170" fontId="18" fillId="4" borderId="0" xfId="8" applyNumberFormat="1" applyFont="1" applyFill="1" applyAlignment="1">
      <alignment horizontal="right" vertical="top"/>
    </xf>
    <xf numFmtId="0" fontId="16" fillId="0" borderId="0" xfId="7" applyFont="1"/>
    <xf numFmtId="0" fontId="4" fillId="0" borderId="0" xfId="9"/>
    <xf numFmtId="0" fontId="20" fillId="0" borderId="0" xfId="0" applyFont="1" applyAlignment="1">
      <alignment vertical="center"/>
    </xf>
    <xf numFmtId="49" fontId="0" fillId="0" borderId="0" xfId="0" applyNumberFormat="1"/>
    <xf numFmtId="0" fontId="6" fillId="0" borderId="0" xfId="3"/>
    <xf numFmtId="0" fontId="21" fillId="0" borderId="0" xfId="10"/>
    <xf numFmtId="165" fontId="22" fillId="0" borderId="0" xfId="11" applyNumberFormat="1" applyFont="1"/>
    <xf numFmtId="0" fontId="13" fillId="0" borderId="0" xfId="11" applyFont="1"/>
    <xf numFmtId="0" fontId="22" fillId="0" borderId="0" xfId="11" applyFont="1"/>
    <xf numFmtId="0" fontId="51" fillId="0" borderId="0" xfId="0" applyFont="1"/>
    <xf numFmtId="0" fontId="52" fillId="0" borderId="0" xfId="0" applyFont="1"/>
    <xf numFmtId="0" fontId="53" fillId="0" borderId="0" xfId="0" applyFont="1" applyAlignment="1">
      <alignment vertical="center"/>
    </xf>
    <xf numFmtId="0" fontId="55" fillId="0" borderId="0" xfId="0" applyFont="1" applyAlignment="1">
      <alignment vertical="center"/>
    </xf>
    <xf numFmtId="0" fontId="56" fillId="0" borderId="0" xfId="0" applyFont="1" applyAlignment="1">
      <alignment horizontal="left" vertical="center"/>
    </xf>
    <xf numFmtId="0" fontId="57" fillId="0" borderId="0" xfId="0" applyFont="1" applyAlignment="1">
      <alignment horizontal="left" vertical="center" readingOrder="1"/>
    </xf>
    <xf numFmtId="0" fontId="9" fillId="0" borderId="0" xfId="0" applyFont="1" applyAlignment="1">
      <alignment horizontal="left" vertical="center" readingOrder="1"/>
    </xf>
    <xf numFmtId="0" fontId="58" fillId="0" borderId="0" xfId="0" applyFont="1" applyAlignment="1">
      <alignment vertical="center"/>
    </xf>
    <xf numFmtId="17" fontId="0" fillId="0" borderId="0" xfId="0" applyNumberFormat="1"/>
    <xf numFmtId="0" fontId="53" fillId="0" borderId="0" xfId="0" applyFont="1"/>
    <xf numFmtId="0" fontId="62" fillId="0" borderId="0" xfId="0" applyFont="1" applyAlignment="1">
      <alignment vertical="center"/>
    </xf>
    <xf numFmtId="16" fontId="0" fillId="0" borderId="0" xfId="0" applyNumberFormat="1"/>
    <xf numFmtId="0" fontId="63" fillId="0" borderId="0" xfId="0" applyFont="1"/>
    <xf numFmtId="0" fontId="64" fillId="0" borderId="0" xfId="0" applyFont="1"/>
    <xf numFmtId="4" fontId="3" fillId="0" borderId="0" xfId="1" applyNumberFormat="1" applyFont="1" applyAlignment="1">
      <alignment horizontal="center" vertical="center"/>
    </xf>
    <xf numFmtId="0" fontId="68" fillId="0" borderId="0" xfId="0" applyFont="1"/>
    <xf numFmtId="1" fontId="72" fillId="0" borderId="0" xfId="170" applyNumberFormat="1"/>
    <xf numFmtId="0" fontId="73" fillId="0" borderId="0" xfId="0" applyFont="1"/>
    <xf numFmtId="0" fontId="76" fillId="0" borderId="0" xfId="0" applyFont="1"/>
    <xf numFmtId="0" fontId="23" fillId="0" borderId="0" xfId="0" applyFont="1"/>
    <xf numFmtId="0" fontId="77" fillId="0" borderId="0" xfId="0" applyFont="1"/>
    <xf numFmtId="0" fontId="12" fillId="0" borderId="0" xfId="0" applyFont="1"/>
    <xf numFmtId="0" fontId="78" fillId="0" borderId="0" xfId="0" applyFont="1"/>
    <xf numFmtId="0" fontId="79" fillId="0" borderId="0" xfId="0" applyFont="1"/>
    <xf numFmtId="14" fontId="23" fillId="0" borderId="0" xfId="0" applyNumberFormat="1" applyFont="1"/>
    <xf numFmtId="0" fontId="80" fillId="0" borderId="0" xfId="0" applyFont="1" applyAlignment="1">
      <alignment vertical="center"/>
    </xf>
    <xf numFmtId="1" fontId="65" fillId="0" borderId="0" xfId="237" applyNumberFormat="1"/>
    <xf numFmtId="0" fontId="9" fillId="0" borderId="0" xfId="0" applyFont="1" applyAlignment="1">
      <alignment vertical="center" wrapText="1"/>
    </xf>
    <xf numFmtId="181" fontId="0" fillId="0" borderId="0" xfId="0" applyNumberFormat="1"/>
    <xf numFmtId="0" fontId="102" fillId="0" borderId="0" xfId="0" applyFont="1" applyAlignment="1">
      <alignment vertical="center"/>
    </xf>
    <xf numFmtId="0" fontId="105" fillId="0" borderId="0" xfId="0" applyFont="1" applyAlignment="1">
      <alignment horizontal="left" vertical="center" readingOrder="1"/>
    </xf>
    <xf numFmtId="0" fontId="106" fillId="0" borderId="0" xfId="0" applyFont="1" applyAlignment="1">
      <alignment horizontal="left" vertical="center" readingOrder="1"/>
    </xf>
    <xf numFmtId="0" fontId="107" fillId="0" borderId="0" xfId="0" applyFont="1" applyAlignment="1">
      <alignment horizontal="left" vertical="center" readingOrder="1"/>
    </xf>
    <xf numFmtId="10" fontId="23" fillId="0" borderId="0" xfId="0" applyNumberFormat="1" applyFont="1"/>
    <xf numFmtId="0" fontId="109" fillId="0" borderId="0" xfId="0" applyFont="1" applyAlignment="1">
      <alignment vertical="center"/>
    </xf>
    <xf numFmtId="0" fontId="106" fillId="0" borderId="0" xfId="0" applyFont="1" applyAlignment="1">
      <alignment vertical="center"/>
    </xf>
    <xf numFmtId="0" fontId="105" fillId="0" borderId="0" xfId="0" applyFont="1" applyAlignment="1">
      <alignment vertical="center"/>
    </xf>
    <xf numFmtId="0" fontId="113" fillId="0" borderId="0" xfId="0" applyFont="1"/>
    <xf numFmtId="165" fontId="113" fillId="0" borderId="0" xfId="0" applyNumberFormat="1" applyFont="1"/>
    <xf numFmtId="2" fontId="56" fillId="0" borderId="0" xfId="0" applyNumberFormat="1" applyFont="1"/>
    <xf numFmtId="0" fontId="56" fillId="0" borderId="0" xfId="0" applyFont="1"/>
    <xf numFmtId="165" fontId="56" fillId="0" borderId="0" xfId="0" applyNumberFormat="1" applyFont="1"/>
    <xf numFmtId="0" fontId="104" fillId="0" borderId="0" xfId="0" applyFont="1" applyAlignment="1">
      <alignment vertical="center"/>
    </xf>
    <xf numFmtId="0" fontId="105" fillId="0" borderId="0" xfId="0" applyFont="1"/>
    <xf numFmtId="0" fontId="110" fillId="0" borderId="0" xfId="0" applyFont="1"/>
    <xf numFmtId="0" fontId="117" fillId="0" borderId="0" xfId="0" applyFont="1"/>
    <xf numFmtId="181" fontId="14" fillId="0" borderId="0" xfId="0" applyNumberFormat="1" applyFont="1"/>
    <xf numFmtId="181" fontId="113" fillId="0" borderId="0" xfId="0" applyNumberFormat="1" applyFont="1"/>
    <xf numFmtId="0" fontId="118" fillId="0" borderId="0" xfId="0" applyFont="1"/>
    <xf numFmtId="1" fontId="64" fillId="0" borderId="1" xfId="7" applyNumberFormat="1" applyFont="1" applyBorder="1"/>
    <xf numFmtId="1" fontId="64" fillId="0" borderId="2" xfId="7" applyNumberFormat="1" applyFont="1" applyBorder="1"/>
    <xf numFmtId="0" fontId="119" fillId="3" borderId="1" xfId="7" applyFont="1" applyFill="1" applyBorder="1"/>
    <xf numFmtId="0" fontId="119" fillId="0" borderId="1" xfId="7" applyFont="1" applyBorder="1"/>
    <xf numFmtId="165" fontId="64" fillId="0" borderId="1" xfId="7" applyNumberFormat="1" applyFont="1" applyBorder="1"/>
    <xf numFmtId="2" fontId="64" fillId="0" borderId="1" xfId="7" applyNumberFormat="1" applyFont="1" applyBorder="1"/>
    <xf numFmtId="2" fontId="64" fillId="0" borderId="2" xfId="7" applyNumberFormat="1" applyFont="1" applyBorder="1"/>
    <xf numFmtId="2" fontId="64" fillId="0" borderId="3" xfId="7" applyNumberFormat="1" applyFont="1" applyBorder="1"/>
    <xf numFmtId="0" fontId="64" fillId="0" borderId="2" xfId="7" applyFont="1" applyBorder="1"/>
    <xf numFmtId="183" fontId="23" fillId="0" borderId="0" xfId="0" applyNumberFormat="1" applyFont="1"/>
    <xf numFmtId="0" fontId="12" fillId="0" borderId="0" xfId="0" applyFont="1" applyAlignment="1">
      <alignment shrinkToFit="1"/>
    </xf>
    <xf numFmtId="0" fontId="81" fillId="0" borderId="0" xfId="0" applyFont="1"/>
    <xf numFmtId="0" fontId="81" fillId="0" borderId="0" xfId="0" applyFont="1" applyAlignment="1">
      <alignment vertical="center"/>
    </xf>
    <xf numFmtId="0" fontId="120" fillId="0" borderId="0" xfId="0" applyFont="1"/>
    <xf numFmtId="0" fontId="121" fillId="0" borderId="0" xfId="0" applyFont="1"/>
    <xf numFmtId="0" fontId="122" fillId="0" borderId="0" xfId="0" applyFont="1"/>
    <xf numFmtId="0" fontId="121" fillId="0" borderId="0" xfId="10" applyFont="1"/>
    <xf numFmtId="165" fontId="122" fillId="0" borderId="0" xfId="0" applyNumberFormat="1" applyFont="1"/>
    <xf numFmtId="2" fontId="121" fillId="0" borderId="0" xfId="0" applyNumberFormat="1" applyFont="1"/>
    <xf numFmtId="2" fontId="123" fillId="0" borderId="0" xfId="0" applyNumberFormat="1" applyFont="1"/>
    <xf numFmtId="165" fontId="121" fillId="0" borderId="0" xfId="0" applyNumberFormat="1" applyFont="1"/>
    <xf numFmtId="14" fontId="121" fillId="0" borderId="0" xfId="0" applyNumberFormat="1" applyFont="1"/>
    <xf numFmtId="165" fontId="12" fillId="0" borderId="0" xfId="0" applyNumberFormat="1" applyFont="1"/>
    <xf numFmtId="182" fontId="121" fillId="0" borderId="0" xfId="0" applyNumberFormat="1" applyFont="1"/>
    <xf numFmtId="0" fontId="124" fillId="0" borderId="0" xfId="0" applyFont="1" applyAlignment="1">
      <alignment vertical="center"/>
    </xf>
    <xf numFmtId="0" fontId="125" fillId="0" borderId="0" xfId="0" applyFont="1" applyAlignment="1">
      <alignment vertical="center"/>
    </xf>
    <xf numFmtId="0" fontId="126" fillId="0" borderId="0" xfId="0" applyFont="1"/>
    <xf numFmtId="0" fontId="65" fillId="0" borderId="0" xfId="0" applyFont="1"/>
    <xf numFmtId="181" fontId="65" fillId="0" borderId="0" xfId="0" applyNumberFormat="1" applyFont="1"/>
    <xf numFmtId="0" fontId="127" fillId="0" borderId="0" xfId="0" applyFont="1" applyAlignment="1">
      <alignment vertical="center"/>
    </xf>
    <xf numFmtId="0" fontId="130" fillId="0" borderId="0" xfId="0" applyFont="1"/>
    <xf numFmtId="165" fontId="23" fillId="0" borderId="0" xfId="0" applyNumberFormat="1" applyFont="1"/>
    <xf numFmtId="1" fontId="23" fillId="0" borderId="0" xfId="0" applyNumberFormat="1" applyFont="1"/>
    <xf numFmtId="0" fontId="132" fillId="0" borderId="0" xfId="3" applyFont="1"/>
    <xf numFmtId="14" fontId="132" fillId="0" borderId="0" xfId="3" applyNumberFormat="1" applyFont="1"/>
    <xf numFmtId="0" fontId="132" fillId="0" borderId="0" xfId="0" applyFont="1"/>
    <xf numFmtId="165" fontId="132" fillId="0" borderId="0" xfId="0" applyNumberFormat="1" applyFont="1"/>
    <xf numFmtId="0" fontId="133" fillId="0" borderId="0" xfId="0" applyFont="1" applyAlignment="1">
      <alignment vertical="center"/>
    </xf>
    <xf numFmtId="0" fontId="107" fillId="0" borderId="0" xfId="0" applyFont="1" applyAlignment="1">
      <alignment vertical="center"/>
    </xf>
    <xf numFmtId="0" fontId="135" fillId="0" borderId="0" xfId="0" applyFont="1"/>
    <xf numFmtId="2" fontId="113" fillId="0" borderId="0" xfId="0" applyNumberFormat="1" applyFont="1"/>
    <xf numFmtId="165" fontId="64" fillId="0" borderId="0" xfId="0" applyNumberFormat="1" applyFont="1"/>
    <xf numFmtId="165" fontId="56" fillId="0" borderId="0" xfId="281" applyNumberFormat="1" applyFont="1"/>
    <xf numFmtId="166" fontId="64" fillId="0" borderId="0" xfId="0" applyNumberFormat="1" applyFont="1"/>
    <xf numFmtId="0" fontId="136" fillId="0" borderId="0" xfId="0" applyFont="1"/>
    <xf numFmtId="165" fontId="113" fillId="0" borderId="0" xfId="282" applyNumberFormat="1" applyFont="1" applyAlignment="1">
      <alignment horizontal="center" vertical="center"/>
    </xf>
    <xf numFmtId="166" fontId="0" fillId="0" borderId="23" xfId="0" applyNumberFormat="1" applyBorder="1"/>
    <xf numFmtId="166" fontId="0" fillId="0" borderId="24" xfId="0" applyNumberFormat="1" applyBorder="1"/>
    <xf numFmtId="3" fontId="0" fillId="0" borderId="0" xfId="0" applyNumberFormat="1" applyAlignment="1">
      <alignment horizontal="center" vertical="center"/>
    </xf>
    <xf numFmtId="3" fontId="0" fillId="0" borderId="25" xfId="0" applyNumberFormat="1" applyBorder="1" applyAlignment="1">
      <alignment horizontal="center" vertical="center"/>
    </xf>
    <xf numFmtId="185" fontId="121" fillId="0" borderId="23" xfId="0" applyNumberFormat="1" applyFont="1" applyBorder="1"/>
    <xf numFmtId="165" fontId="121" fillId="3" borderId="0" xfId="0" applyNumberFormat="1" applyFont="1" applyFill="1"/>
    <xf numFmtId="165" fontId="121" fillId="0" borderId="26" xfId="0" applyNumberFormat="1" applyFont="1" applyBorder="1"/>
    <xf numFmtId="0" fontId="131" fillId="0" borderId="0" xfId="0" applyFont="1"/>
    <xf numFmtId="0" fontId="138" fillId="0" borderId="0" xfId="0" applyFont="1"/>
    <xf numFmtId="0" fontId="139" fillId="0" borderId="0" xfId="0" applyFont="1"/>
    <xf numFmtId="14" fontId="126" fillId="0" borderId="0" xfId="3" applyNumberFormat="1" applyFont="1"/>
    <xf numFmtId="165" fontId="126" fillId="0" borderId="0" xfId="0" applyNumberFormat="1" applyFont="1"/>
    <xf numFmtId="166" fontId="121" fillId="0" borderId="0" xfId="0" applyNumberFormat="1" applyFont="1"/>
    <xf numFmtId="186" fontId="113" fillId="0" borderId="0" xfId="282" applyNumberFormat="1" applyFont="1"/>
    <xf numFmtId="0" fontId="13" fillId="0" borderId="0" xfId="284"/>
    <xf numFmtId="165" fontId="13" fillId="0" borderId="0" xfId="284" applyNumberFormat="1"/>
    <xf numFmtId="0" fontId="121" fillId="0" borderId="0" xfId="157" applyFont="1"/>
    <xf numFmtId="165" fontId="121" fillId="0" borderId="0" xfId="1" applyNumberFormat="1" applyFont="1" applyAlignment="1">
      <alignment horizontal="center" vertical="center"/>
    </xf>
    <xf numFmtId="0" fontId="65" fillId="0" borderId="0" xfId="285"/>
    <xf numFmtId="187" fontId="65" fillId="0" borderId="0" xfId="285" applyNumberFormat="1"/>
    <xf numFmtId="165" fontId="65" fillId="0" borderId="0" xfId="285" applyNumberFormat="1"/>
    <xf numFmtId="165" fontId="141" fillId="0" borderId="0" xfId="285" applyNumberFormat="1" applyFont="1"/>
    <xf numFmtId="165" fontId="13" fillId="0" borderId="0" xfId="286" applyNumberFormat="1"/>
    <xf numFmtId="0" fontId="23" fillId="0" borderId="0" xfId="0" applyFont="1" applyAlignment="1">
      <alignment horizontal="center" vertical="center"/>
    </xf>
    <xf numFmtId="0" fontId="121" fillId="0" borderId="0" xfId="0" applyFont="1" applyAlignment="1">
      <alignment horizontal="center" vertical="center"/>
    </xf>
    <xf numFmtId="165" fontId="121" fillId="0" borderId="0" xfId="0" applyNumberFormat="1" applyFont="1" applyAlignment="1">
      <alignment horizontal="center" vertical="center"/>
    </xf>
    <xf numFmtId="165" fontId="126" fillId="0" borderId="0" xfId="6" applyNumberFormat="1" applyFont="1" applyAlignment="1">
      <alignment horizontal="center" vertical="center"/>
    </xf>
    <xf numFmtId="165" fontId="135" fillId="0" borderId="0" xfId="0" applyNumberFormat="1" applyFont="1"/>
    <xf numFmtId="165" fontId="22" fillId="0" borderId="0" xfId="11" applyNumberFormat="1" applyFont="1" applyFill="1"/>
    <xf numFmtId="188" fontId="121" fillId="0" borderId="0" xfId="0" applyNumberFormat="1" applyFont="1"/>
    <xf numFmtId="165" fontId="15" fillId="0" borderId="0" xfId="289" applyNumberFormat="1" applyAlignment="1">
      <alignment horizontal="center" vertical="center"/>
    </xf>
    <xf numFmtId="0" fontId="15" fillId="0" borderId="0" xfId="289"/>
    <xf numFmtId="0" fontId="145" fillId="0" borderId="0" xfId="0" applyFont="1" applyAlignment="1">
      <alignment vertical="center"/>
    </xf>
    <xf numFmtId="0" fontId="146" fillId="0" borderId="0" xfId="289" applyFont="1"/>
    <xf numFmtId="165" fontId="146" fillId="0" borderId="0" xfId="289" applyNumberFormat="1" applyFont="1" applyAlignment="1">
      <alignment horizontal="center" vertical="center"/>
    </xf>
    <xf numFmtId="0" fontId="147" fillId="0" borderId="0" xfId="0" applyFont="1"/>
    <xf numFmtId="2" fontId="0" fillId="0" borderId="0" xfId="288" applyNumberFormat="1" applyFont="1" applyBorder="1"/>
    <xf numFmtId="14" fontId="150" fillId="28" borderId="11" xfId="166" applyNumberFormat="1" applyFont="1" applyFill="1" applyBorder="1" applyAlignment="1">
      <alignment horizontal="right" shrinkToFit="1"/>
    </xf>
    <xf numFmtId="0" fontId="55" fillId="0" borderId="0" xfId="0" applyFont="1" applyAlignment="1">
      <alignment horizontal="left" vertical="center" readingOrder="1"/>
    </xf>
    <xf numFmtId="0" fontId="151" fillId="0" borderId="0" xfId="157" applyFont="1"/>
    <xf numFmtId="165" fontId="2" fillId="0" borderId="0" xfId="287" applyNumberFormat="1"/>
    <xf numFmtId="0" fontId="126" fillId="0" borderId="0" xfId="0" applyFont="1" applyAlignment="1">
      <alignment horizontal="center" vertical="center"/>
    </xf>
    <xf numFmtId="1" fontId="121" fillId="0" borderId="0" xfId="0" applyNumberFormat="1" applyFont="1" applyAlignment="1">
      <alignment horizontal="center" vertical="center"/>
    </xf>
    <xf numFmtId="1" fontId="126" fillId="0" borderId="0" xfId="0" applyNumberFormat="1" applyFont="1" applyAlignment="1">
      <alignment horizontal="center" vertical="center"/>
    </xf>
    <xf numFmtId="165" fontId="5" fillId="0" borderId="0" xfId="6" applyNumberFormat="1"/>
    <xf numFmtId="165" fontId="114" fillId="0" borderId="0" xfId="0" applyNumberFormat="1" applyFont="1"/>
    <xf numFmtId="165" fontId="121" fillId="0" borderId="0" xfId="289" applyNumberFormat="1" applyFont="1" applyAlignment="1">
      <alignment horizontal="center" vertical="center"/>
    </xf>
    <xf numFmtId="0" fontId="121" fillId="0" borderId="0" xfId="289" applyFont="1"/>
    <xf numFmtId="165" fontId="15" fillId="0" borderId="0" xfId="289" applyNumberFormat="1" applyAlignment="1">
      <alignment horizontal="left" vertical="center"/>
    </xf>
    <xf numFmtId="0" fontId="121" fillId="0" borderId="0" xfId="289" applyFont="1" applyAlignment="1">
      <alignment horizontal="left" vertical="center"/>
    </xf>
    <xf numFmtId="165" fontId="121" fillId="0" borderId="0" xfId="289" applyNumberFormat="1" applyFont="1" applyAlignment="1">
      <alignment horizontal="right" vertical="center"/>
    </xf>
    <xf numFmtId="0" fontId="152" fillId="0" borderId="0" xfId="0" applyFont="1"/>
    <xf numFmtId="0" fontId="14" fillId="0" borderId="0" xfId="0" applyFont="1"/>
    <xf numFmtId="0" fontId="121" fillId="0" borderId="0" xfId="0" applyFont="1" applyAlignment="1">
      <alignment horizontal="right"/>
    </xf>
    <xf numFmtId="165" fontId="121" fillId="0" borderId="0" xfId="0" applyNumberFormat="1" applyFont="1" applyAlignment="1">
      <alignment horizontal="right"/>
    </xf>
    <xf numFmtId="0" fontId="121" fillId="0" borderId="0" xfId="0" applyFont="1" applyAlignment="1">
      <alignment horizontal="right" vertical="center"/>
    </xf>
    <xf numFmtId="165" fontId="121" fillId="0" borderId="0" xfId="0" applyNumberFormat="1" applyFont="1" applyAlignment="1">
      <alignment horizontal="right" vertical="center"/>
    </xf>
    <xf numFmtId="165" fontId="121" fillId="0" borderId="0" xfId="10" applyNumberFormat="1" applyFont="1"/>
    <xf numFmtId="165" fontId="21" fillId="0" borderId="0" xfId="10" applyNumberFormat="1"/>
    <xf numFmtId="0" fontId="114" fillId="0" borderId="0" xfId="0" applyFont="1"/>
    <xf numFmtId="0" fontId="113" fillId="0" borderId="0" xfId="282" applyNumberFormat="1" applyFont="1" applyAlignment="1">
      <alignment horizontal="center" vertical="center"/>
    </xf>
    <xf numFmtId="0" fontId="154" fillId="0" borderId="0" xfId="0" applyFont="1"/>
    <xf numFmtId="0" fontId="0" fillId="0" borderId="0" xfId="0" applyAlignment="1">
      <alignment horizontal="left" vertical="center" indent="1"/>
    </xf>
    <xf numFmtId="0" fontId="153" fillId="0" borderId="0" xfId="0" applyFont="1"/>
    <xf numFmtId="14" fontId="0" fillId="0" borderId="23" xfId="0" applyNumberFormat="1" applyBorder="1"/>
    <xf numFmtId="165" fontId="0" fillId="0" borderId="0" xfId="0" applyNumberFormat="1" applyAlignment="1">
      <alignment horizontal="center"/>
    </xf>
    <xf numFmtId="185" fontId="0" fillId="0" borderId="23" xfId="0" applyNumberFormat="1" applyBorder="1"/>
    <xf numFmtId="185" fontId="0" fillId="0" borderId="24" xfId="0" applyNumberFormat="1" applyBorder="1"/>
    <xf numFmtId="165" fontId="0" fillId="0" borderId="25" xfId="0" applyNumberFormat="1" applyBorder="1"/>
    <xf numFmtId="0" fontId="121" fillId="0" borderId="0" xfId="0" applyFont="1" applyAlignment="1">
      <alignment horizontal="left" vertical="center"/>
    </xf>
    <xf numFmtId="165" fontId="0" fillId="0" borderId="0" xfId="0" applyNumberFormat="1" applyAlignment="1">
      <alignment horizontal="center" vertical="center"/>
    </xf>
    <xf numFmtId="165" fontId="121" fillId="0" borderId="0" xfId="0" applyNumberFormat="1" applyFont="1" applyAlignment="1">
      <alignment horizontal="left" indent="1"/>
    </xf>
    <xf numFmtId="0" fontId="53" fillId="0" borderId="0" xfId="0" applyFont="1" applyAlignment="1">
      <alignment horizontal="left" vertical="center" wrapText="1"/>
    </xf>
    <xf numFmtId="0" fontId="84" fillId="0" borderId="0" xfId="0" applyFont="1" applyAlignment="1">
      <alignment horizontal="center" vertical="center"/>
    </xf>
    <xf numFmtId="0" fontId="19" fillId="0" borderId="0" xfId="9" applyFont="1" applyAlignment="1">
      <alignment horizontal="center" vertical="center" wrapText="1"/>
    </xf>
    <xf numFmtId="0" fontId="53" fillId="0" borderId="0" xfId="0" applyFont="1" applyAlignment="1">
      <alignment horizontal="center" vertical="center"/>
    </xf>
    <xf numFmtId="0" fontId="121" fillId="0" borderId="0" xfId="0" applyFont="1" applyAlignment="1">
      <alignment horizontal="center" vertical="center" textRotation="90" wrapText="1"/>
    </xf>
  </cellXfs>
  <cellStyles count="290">
    <cellStyle name=" Verticals" xfId="13"/>
    <cellStyle name=" Verticals 2" xfId="14"/>
    <cellStyle name="_1_²ÜºÈÆø" xfId="15"/>
    <cellStyle name="_1_²ÜºÈÆø 2" xfId="16"/>
    <cellStyle name="20% - Accent1 2" xfId="17"/>
    <cellStyle name="20% - Accent1 3" xfId="257"/>
    <cellStyle name="20% - Accent2 2" xfId="18"/>
    <cellStyle name="20% - Accent2 3" xfId="261"/>
    <cellStyle name="20% - Accent3 2" xfId="19"/>
    <cellStyle name="20% - Accent3 3" xfId="265"/>
    <cellStyle name="20% - Accent4 2" xfId="20"/>
    <cellStyle name="20% - Accent4 3" xfId="269"/>
    <cellStyle name="20% - Accent5 2" xfId="21"/>
    <cellStyle name="20% - Accent5 3" xfId="273"/>
    <cellStyle name="20% - Accent6 2" xfId="22"/>
    <cellStyle name="20% - Accent6 3" xfId="277"/>
    <cellStyle name="40% - Accent1 2" xfId="23"/>
    <cellStyle name="40% - Accent1 3" xfId="258"/>
    <cellStyle name="40% - Accent2 2" xfId="24"/>
    <cellStyle name="40% - Accent2 3" xfId="262"/>
    <cellStyle name="40% - Accent3 2" xfId="25"/>
    <cellStyle name="40% - Accent3 3" xfId="266"/>
    <cellStyle name="40% - Accent4 2" xfId="26"/>
    <cellStyle name="40% - Accent4 3" xfId="270"/>
    <cellStyle name="40% - Accent5 2" xfId="27"/>
    <cellStyle name="40% - Accent5 3" xfId="274"/>
    <cellStyle name="40% - Accent6 2" xfId="28"/>
    <cellStyle name="40% - Accent6 3" xfId="278"/>
    <cellStyle name="60% - Accent1 2" xfId="29"/>
    <cellStyle name="60% - Accent1 3" xfId="259"/>
    <cellStyle name="60% - Accent2 2" xfId="30"/>
    <cellStyle name="60% - Accent2 3" xfId="263"/>
    <cellStyle name="60% - Accent3 2" xfId="31"/>
    <cellStyle name="60% - Accent3 3" xfId="267"/>
    <cellStyle name="60% - Accent4 2" xfId="32"/>
    <cellStyle name="60% - Accent4 3" xfId="271"/>
    <cellStyle name="60% - Accent5 2" xfId="33"/>
    <cellStyle name="60% - Accent5 3" xfId="275"/>
    <cellStyle name="60% - Accent6 2" xfId="34"/>
    <cellStyle name="60% - Accent6 3" xfId="279"/>
    <cellStyle name="Accent1 - 20%" xfId="36"/>
    <cellStyle name="Accent1 - 40%" xfId="37"/>
    <cellStyle name="Accent1 - 60%" xfId="38"/>
    <cellStyle name="Accent1 2" xfId="35"/>
    <cellStyle name="Accent1 3" xfId="256"/>
    <cellStyle name="Accent2 - 20%" xfId="40"/>
    <cellStyle name="Accent2 - 40%" xfId="41"/>
    <cellStyle name="Accent2 - 60%" xfId="42"/>
    <cellStyle name="Accent2 2" xfId="39"/>
    <cellStyle name="Accent2 3" xfId="260"/>
    <cellStyle name="Accent3 - 20%" xfId="44"/>
    <cellStyle name="Accent3 - 40%" xfId="45"/>
    <cellStyle name="Accent3 - 60%" xfId="46"/>
    <cellStyle name="Accent3 2" xfId="43"/>
    <cellStyle name="Accent3 3" xfId="264"/>
    <cellStyle name="Accent4 - 20%" xfId="48"/>
    <cellStyle name="Accent4 - 40%" xfId="49"/>
    <cellStyle name="Accent4 - 60%" xfId="50"/>
    <cellStyle name="Accent4 2" xfId="47"/>
    <cellStyle name="Accent4 3" xfId="268"/>
    <cellStyle name="Accent5 - 20%" xfId="52"/>
    <cellStyle name="Accent5 - 40%" xfId="53"/>
    <cellStyle name="Accent5 - 60%" xfId="54"/>
    <cellStyle name="Accent5 2" xfId="51"/>
    <cellStyle name="Accent5 3" xfId="272"/>
    <cellStyle name="Accent6 - 20%" xfId="56"/>
    <cellStyle name="Accent6 - 40%" xfId="57"/>
    <cellStyle name="Accent6 - 60%" xfId="58"/>
    <cellStyle name="Accent6 2" xfId="55"/>
    <cellStyle name="Accent6 3" xfId="276"/>
    <cellStyle name="al_laroux_7_laroux_1_²ðò²Ê´²ÜÎ" xfId="59"/>
    <cellStyle name="Bad 2" xfId="60"/>
    <cellStyle name="Bad 3" xfId="245"/>
    <cellStyle name="Body" xfId="61"/>
    <cellStyle name="Calculation 2" xfId="62"/>
    <cellStyle name="Calculation 3" xfId="249"/>
    <cellStyle name="Check Cell 2" xfId="63"/>
    <cellStyle name="Check Cell 3" xfId="251"/>
    <cellStyle name="Comma 10" xfId="64"/>
    <cellStyle name="Comma 2" xfId="65"/>
    <cellStyle name="Comma 2 2" xfId="66"/>
    <cellStyle name="Comma 2 2 2" xfId="162"/>
    <cellStyle name="Comma 2 3" xfId="67"/>
    <cellStyle name="Comma 2 3 2" xfId="188"/>
    <cellStyle name="Comma 2 4" xfId="68"/>
    <cellStyle name="Comma 2 5" xfId="69"/>
    <cellStyle name="Comma 2 6" xfId="161"/>
    <cellStyle name="Comma 2 7" xfId="280"/>
    <cellStyle name="Comma 3" xfId="70"/>
    <cellStyle name="Comma 3 2" xfId="71"/>
    <cellStyle name="Comma 3 2 2" xfId="189"/>
    <cellStyle name="Comma 4" xfId="72"/>
    <cellStyle name="Comma 4 2" xfId="179"/>
    <cellStyle name="Comma 5" xfId="73"/>
    <cellStyle name="Comma 5 2" xfId="181"/>
    <cellStyle name="Comma 6" xfId="74"/>
    <cellStyle name="Comma 6 2" xfId="75"/>
    <cellStyle name="Comma 7" xfId="76"/>
    <cellStyle name="Comma 8" xfId="77"/>
    <cellStyle name="Comma 9" xfId="78"/>
    <cellStyle name="Dezimal [0]_laroux" xfId="79"/>
    <cellStyle name="Dezimal_laroux" xfId="80"/>
    <cellStyle name="Emphasis 1" xfId="81"/>
    <cellStyle name="Emphasis 2" xfId="82"/>
    <cellStyle name="Emphasis 3" xfId="83"/>
    <cellStyle name="Euro" xfId="84"/>
    <cellStyle name="Euro 2" xfId="85"/>
    <cellStyle name="Euro 3" xfId="86"/>
    <cellStyle name="Explanatory Text 2" xfId="87"/>
    <cellStyle name="Explanatory Text 3" xfId="254"/>
    <cellStyle name="Good 2" xfId="88"/>
    <cellStyle name="Good 3" xfId="244"/>
    <cellStyle name="Heading 1 2" xfId="89"/>
    <cellStyle name="Heading 1 3" xfId="240"/>
    <cellStyle name="Heading 2 2" xfId="90"/>
    <cellStyle name="Heading 2 3" xfId="241"/>
    <cellStyle name="Heading 3 2" xfId="91"/>
    <cellStyle name="Heading 3 3" xfId="242"/>
    <cellStyle name="Heading 4 2" xfId="92"/>
    <cellStyle name="Heading 4 3" xfId="243"/>
    <cellStyle name="Îáû÷íûé_AMD" xfId="93"/>
    <cellStyle name="Input 2" xfId="94"/>
    <cellStyle name="Input 3" xfId="247"/>
    <cellStyle name="Linked Cell 2" xfId="95"/>
    <cellStyle name="Linked Cell 3" xfId="250"/>
    <cellStyle name="Milliers [0]_laroux" xfId="96"/>
    <cellStyle name="Milliers_laroux" xfId="97"/>
    <cellStyle name="Neutral 2" xfId="98"/>
    <cellStyle name="Neutral 3" xfId="246"/>
    <cellStyle name="no dec" xfId="99"/>
    <cellStyle name="Normal" xfId="0" builtinId="0"/>
    <cellStyle name="Normal - Style1" xfId="100"/>
    <cellStyle name="Normal 10" xfId="101"/>
    <cellStyle name="Normal 10 2" xfId="190"/>
    <cellStyle name="Normal 10 9" xfId="287"/>
    <cellStyle name="Normal 11" xfId="102"/>
    <cellStyle name="Normal 11 2" xfId="191"/>
    <cellStyle name="Normal 11 4" xfId="289"/>
    <cellStyle name="Normal 12" xfId="103"/>
    <cellStyle name="Normal 12 2" xfId="173"/>
    <cellStyle name="Normal 13" xfId="104"/>
    <cellStyle name="Normal 14" xfId="105"/>
    <cellStyle name="Normal 14 2" xfId="149"/>
    <cellStyle name="Normal 15" xfId="12"/>
    <cellStyle name="Normal 1517" xfId="153"/>
    <cellStyle name="Normal 1518" xfId="154"/>
    <cellStyle name="Normal 16" xfId="158"/>
    <cellStyle name="Normal 17" xfId="159"/>
    <cellStyle name="Normal 17 2" xfId="281"/>
    <cellStyle name="Normal 18" xfId="160"/>
    <cellStyle name="Normal 19" xfId="166"/>
    <cellStyle name="Normal 2" xfId="10"/>
    <cellStyle name="Normal 2 10" xfId="107"/>
    <cellStyle name="Normal 2 10 2" xfId="234"/>
    <cellStyle name="Normal 2 11" xfId="108"/>
    <cellStyle name="Normal 2 12" xfId="106"/>
    <cellStyle name="Normal 2 13" xfId="150"/>
    <cellStyle name="Normal 2 14" xfId="163"/>
    <cellStyle name="Normal 2 18" xfId="284"/>
    <cellStyle name="Normal 2 2" xfId="109"/>
    <cellStyle name="Normal 2 2 2" xfId="164"/>
    <cellStyle name="Normal 2 2 2 2" xfId="180"/>
    <cellStyle name="Normal 2 2 3" xfId="186"/>
    <cellStyle name="Normal 2 2 4" xfId="192"/>
    <cellStyle name="Normal 2 20" xfId="2"/>
    <cellStyle name="Normal 2 3" xfId="110"/>
    <cellStyle name="Normal 2 3 2" xfId="193"/>
    <cellStyle name="Normal 2 3 3" xfId="183"/>
    <cellStyle name="Normal 2 4" xfId="111"/>
    <cellStyle name="Normal 2 4 2" xfId="194"/>
    <cellStyle name="Normal 2 5" xfId="112"/>
    <cellStyle name="Normal 2 5 2" xfId="195"/>
    <cellStyle name="Normal 2 6" xfId="113"/>
    <cellStyle name="Normal 2 6 2" xfId="196"/>
    <cellStyle name="Normal 2 7" xfId="114"/>
    <cellStyle name="Normal 2 7 2" xfId="197"/>
    <cellStyle name="Normal 2 8" xfId="115"/>
    <cellStyle name="Normal 2 8 2" xfId="198"/>
    <cellStyle name="Normal 2 9" xfId="116"/>
    <cellStyle name="Normal 2 9 2" xfId="175"/>
    <cellStyle name="Normal 20" xfId="168"/>
    <cellStyle name="Normal 21" xfId="169"/>
    <cellStyle name="Normal 22" xfId="235"/>
    <cellStyle name="Normal 23" xfId="236"/>
    <cellStyle name="Normal 24" xfId="117"/>
    <cellStyle name="Normal 25" xfId="170"/>
    <cellStyle name="Normal 26" xfId="237"/>
    <cellStyle name="Normal 27" xfId="118"/>
    <cellStyle name="Normal 28" xfId="239"/>
    <cellStyle name="Normal 3" xfId="6"/>
    <cellStyle name="Normal 3 2" xfId="11"/>
    <cellStyle name="Normal 3 2 2" xfId="120"/>
    <cellStyle name="Normal 3 2 3" xfId="182"/>
    <cellStyle name="Normal 3 3" xfId="119"/>
    <cellStyle name="Normal 3 3 2" xfId="199"/>
    <cellStyle name="Normal 3 4" xfId="165"/>
    <cellStyle name="Normal 3 4 2" xfId="200"/>
    <cellStyle name="Normal 3 5" xfId="174"/>
    <cellStyle name="Normal 3 6" xfId="171"/>
    <cellStyle name="Normal 32" xfId="282"/>
    <cellStyle name="Normal 4" xfId="7"/>
    <cellStyle name="Normal 4 14" xfId="3"/>
    <cellStyle name="Normal 4 18" xfId="283"/>
    <cellStyle name="Normal 4 2" xfId="121"/>
    <cellStyle name="Normal 4 2 2" xfId="201"/>
    <cellStyle name="Normal 4 2 6" xfId="285"/>
    <cellStyle name="Normal 4 3" xfId="155"/>
    <cellStyle name="Normal 4 3 2" xfId="157"/>
    <cellStyle name="Normal 4 3 3" xfId="202"/>
    <cellStyle name="Normal 4 4" xfId="156"/>
    <cellStyle name="Normal 4 4 2" xfId="203"/>
    <cellStyle name="Normal 4 5" xfId="167"/>
    <cellStyle name="Normal 4 5 2" xfId="204"/>
    <cellStyle name="Normal 4 6" xfId="185"/>
    <cellStyle name="Normal 4 7" xfId="151"/>
    <cellStyle name="Normal 5" xfId="122"/>
    <cellStyle name="Normal 5 11" xfId="152"/>
    <cellStyle name="Normal 5 2" xfId="123"/>
    <cellStyle name="Normal 5 2 2" xfId="205"/>
    <cellStyle name="Normal 5 3" xfId="206"/>
    <cellStyle name="Normal 5 4" xfId="207"/>
    <cellStyle name="Normal 5 5" xfId="208"/>
    <cellStyle name="Normal 5 6" xfId="184"/>
    <cellStyle name="Normal 6" xfId="5"/>
    <cellStyle name="Normal 6 2" xfId="125"/>
    <cellStyle name="Normal 6 2 2" xfId="209"/>
    <cellStyle name="Normal 6 3" xfId="124"/>
    <cellStyle name="Normal 6 3 2" xfId="210"/>
    <cellStyle name="Normal 6 4" xfId="187"/>
    <cellStyle name="Normal 6 5" xfId="172"/>
    <cellStyle name="Normal 7" xfId="126"/>
    <cellStyle name="Normal 7 2" xfId="127"/>
    <cellStyle name="Normal 7 2 2" xfId="212"/>
    <cellStyle name="Normal 7 3" xfId="211"/>
    <cellStyle name="Normal 7 5" xfId="286"/>
    <cellStyle name="Normal 8" xfId="4"/>
    <cellStyle name="Normal 8 2" xfId="128"/>
    <cellStyle name="Normal 8 3" xfId="213"/>
    <cellStyle name="Normal 9" xfId="129"/>
    <cellStyle name="Normal 9 2" xfId="215"/>
    <cellStyle name="Normal 9 3" xfId="214"/>
    <cellStyle name="Normal_2018.1" xfId="9"/>
    <cellStyle name="Note 2" xfId="131"/>
    <cellStyle name="Note 3" xfId="130"/>
    <cellStyle name="Note 4" xfId="253"/>
    <cellStyle name="Output 2" xfId="132"/>
    <cellStyle name="Output 3" xfId="248"/>
    <cellStyle name="Percent" xfId="288" builtinId="5"/>
    <cellStyle name="Percent 2" xfId="133"/>
    <cellStyle name="Percent 3" xfId="134"/>
    <cellStyle name="Percent 4" xfId="135"/>
    <cellStyle name="Sheet Title" xfId="136"/>
    <cellStyle name="Standard_laroux" xfId="137"/>
    <cellStyle name="Style 1" xfId="138"/>
    <cellStyle name="Style 1 2" xfId="139"/>
    <cellStyle name="Style 2" xfId="140"/>
    <cellStyle name="style1670507417963" xfId="8"/>
    <cellStyle name="Title" xfId="238" builtinId="15" customBuiltin="1"/>
    <cellStyle name="Title 2" xfId="142"/>
    <cellStyle name="Title 3" xfId="141"/>
    <cellStyle name="Total 2" xfId="143"/>
    <cellStyle name="Total 3" xfId="255"/>
    <cellStyle name="ux" xfId="144"/>
    <cellStyle name="ux 2" xfId="145"/>
    <cellStyle name="Währung [0]_laroux" xfId="146"/>
    <cellStyle name="Währung_laroux" xfId="147"/>
    <cellStyle name="Warning Text 2" xfId="148"/>
    <cellStyle name="Warning Text 3" xfId="252"/>
    <cellStyle name="Обычный 2" xfId="176"/>
    <cellStyle name="Обычный 2 2" xfId="216"/>
    <cellStyle name="Обычный 2 2 2" xfId="217"/>
    <cellStyle name="Обычный 2 3" xfId="218"/>
    <cellStyle name="Обычный 2 4" xfId="219"/>
    <cellStyle name="Обычный 3" xfId="177"/>
    <cellStyle name="Обычный 3 2" xfId="220"/>
    <cellStyle name="Обычный 3 2 2" xfId="221"/>
    <cellStyle name="Обычный 3 3" xfId="222"/>
    <cellStyle name="Обычный 3 4" xfId="223"/>
    <cellStyle name="Обычный 3 5" xfId="224"/>
    <cellStyle name="Обычный 3 6" xfId="225"/>
    <cellStyle name="Обычный 4" xfId="178"/>
    <cellStyle name="Обычный 4 2" xfId="226"/>
    <cellStyle name="Обычный 4 3" xfId="227"/>
    <cellStyle name="Обычный 4 4" xfId="228"/>
    <cellStyle name="Обычный 5" xfId="229"/>
    <cellStyle name="Обычный 5 2" xfId="230"/>
    <cellStyle name="Обычный 5 4 2" xfId="1"/>
    <cellStyle name="Обычный 6" xfId="231"/>
    <cellStyle name="Обычный 6 2" xfId="232"/>
    <cellStyle name="Обычный 6 3" xfId="233"/>
  </cellStyles>
  <dxfs count="0"/>
  <tableStyles count="0" defaultTableStyle="TableStyleMedium2" defaultPivotStyle="PivotStyleLight16"/>
  <colors>
    <mruColors>
      <color rgb="FFAAAAAA"/>
      <color rgb="FFD39C1F"/>
      <color rgb="FFADB9CA"/>
      <color rgb="FF00163B"/>
      <color rgb="FFD6DCE5"/>
      <color rgb="FF6393AE"/>
      <color rgb="FF828282"/>
      <color rgb="FF605E27"/>
      <color rgb="FF9C5E27"/>
      <color rgb="FF8605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2.1'!$B$1</c:f>
              <c:strCache>
                <c:ptCount val="1"/>
                <c:pt idx="0">
                  <c:v>Case A</c:v>
                </c:pt>
              </c:strCache>
            </c:strRef>
          </c:tx>
          <c:spPr>
            <a:ln w="28575" cap="rnd">
              <a:solidFill>
                <a:srgbClr val="00163B"/>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xmlns:c16r2="http://schemas.microsoft.com/office/drawing/2015/06/chart">
            <c:ext xmlns:c16="http://schemas.microsoft.com/office/drawing/2014/chart" uri="{C3380CC4-5D6E-409C-BE32-E72D297353CC}">
              <c16:uniqueId val="{00000000-09D8-4C9D-AFBB-1F1D07250A40}"/>
            </c:ext>
          </c:extLst>
        </c:ser>
        <c:ser>
          <c:idx val="1"/>
          <c:order val="1"/>
          <c:tx>
            <c:strRef>
              <c:f>'Figure 2.1'!$C$1</c:f>
              <c:strCache>
                <c:ptCount val="1"/>
                <c:pt idx="0">
                  <c:v>Case B</c:v>
                </c:pt>
              </c:strCache>
            </c:strRef>
          </c:tx>
          <c:spPr>
            <a:ln w="28575" cap="rnd">
              <a:solidFill>
                <a:srgbClr val="D39C1F"/>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xmlns:c16r2="http://schemas.microsoft.com/office/drawing/2015/06/chart">
            <c:ext xmlns:c16="http://schemas.microsoft.com/office/drawing/2014/chart" uri="{C3380CC4-5D6E-409C-BE32-E72D297353CC}">
              <c16:uniqueId val="{00000001-09D8-4C9D-AFBB-1F1D07250A40}"/>
            </c:ext>
          </c:extLst>
        </c:ser>
        <c:ser>
          <c:idx val="2"/>
          <c:order val="2"/>
          <c:tx>
            <c:strRef>
              <c:f>'Figure 2.1'!$D$1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2.1'!$D$2:$D$14</c:f>
              <c:numCache>
                <c:formatCode>0.0</c:formatCode>
                <c:ptCount val="13"/>
                <c:pt idx="0">
                  <c:v>9.25</c:v>
                </c:pt>
              </c:numCache>
            </c:numRef>
          </c:val>
          <c:smooth val="0"/>
          <c:extLst xmlns:c16r2="http://schemas.microsoft.com/office/drawing/2015/06/chart">
            <c:ext xmlns:c16="http://schemas.microsoft.com/office/drawing/2014/chart" uri="{C3380CC4-5D6E-409C-BE32-E72D297353CC}">
              <c16:uniqueId val="{00000002-09D8-4C9D-AFBB-1F1D07250A40}"/>
            </c:ext>
          </c:extLst>
        </c:ser>
        <c:ser>
          <c:idx val="3"/>
          <c:order val="3"/>
          <c:tx>
            <c:strRef>
              <c:f>'Figure 2.1'!$E$1</c:f>
              <c:strCache>
                <c:ptCount val="1"/>
                <c:pt idx="0">
                  <c:v>Market Reference (Expected Path)</c:v>
                </c:pt>
              </c:strCache>
            </c:strRef>
          </c:tx>
          <c:spPr>
            <a:ln w="28575" cap="rnd">
              <a:solidFill>
                <a:schemeClr val="accent3"/>
              </a:solidFill>
              <a:prstDash val="sysDash"/>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2.1'!$E$2:$E$14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xmlns:c16r2="http://schemas.microsoft.com/office/drawing/2015/06/char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468300240"/>
        <c:axId val="-468293168"/>
      </c:lineChart>
      <c:catAx>
        <c:axId val="-468300240"/>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3168"/>
        <c:crosses val="autoZero"/>
        <c:auto val="1"/>
        <c:lblAlgn val="ctr"/>
        <c:lblOffset val="100"/>
        <c:noMultiLvlLbl val="0"/>
      </c:catAx>
      <c:valAx>
        <c:axId val="-468293168"/>
        <c:scaling>
          <c:orientation val="minMax"/>
          <c:min val="6"/>
        </c:scaling>
        <c:delete val="1"/>
        <c:axPos val="l"/>
        <c:numFmt formatCode="0.0" sourceLinked="1"/>
        <c:majorTickMark val="out"/>
        <c:minorTickMark val="none"/>
        <c:tickLblPos val="nextTo"/>
        <c:crossAx val="-468300240"/>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3.A.1'!$C$2:$C$15</c:f>
              <c:numCache>
                <c:formatCode>General</c:formatCode>
                <c:ptCount val="14"/>
                <c:pt idx="0">
                  <c:v>1.48</c:v>
                </c:pt>
                <c:pt idx="1">
                  <c:v>1.79</c:v>
                </c:pt>
                <c:pt idx="2" formatCode="0.00">
                  <c:v>0.95</c:v>
                </c:pt>
                <c:pt idx="3" formatCode="0.00">
                  <c:v>1.35</c:v>
                </c:pt>
                <c:pt idx="4" formatCode="0.00">
                  <c:v>4.6399999999999997</c:v>
                </c:pt>
                <c:pt idx="5" formatCode="0.00">
                  <c:v>2.6</c:v>
                </c:pt>
                <c:pt idx="6" formatCode="0.00">
                  <c:v>3.12</c:v>
                </c:pt>
                <c:pt idx="7" formatCode="0.00">
                  <c:v>3.56</c:v>
                </c:pt>
                <c:pt idx="8" formatCode="0.00">
                  <c:v>2.7399999999999998</c:v>
                </c:pt>
                <c:pt idx="9" formatCode="0.00">
                  <c:v>2.84</c:v>
                </c:pt>
                <c:pt idx="10" formatCode="0.00">
                  <c:v>3.72</c:v>
                </c:pt>
                <c:pt idx="11" formatCode="0.00">
                  <c:v>3.04</c:v>
                </c:pt>
                <c:pt idx="12" formatCode="0.0">
                  <c:v>2.0299999999999998</c:v>
                </c:pt>
                <c:pt idx="13" formatCode="0.0">
                  <c:v>2.4900000000000002</c:v>
                </c:pt>
              </c:numCache>
            </c:numRef>
          </c:val>
          <c:extLst xmlns:c16r2="http://schemas.microsoft.com/office/drawing/2015/06/char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3.A.1'!$D$2:$D$15</c:f>
              <c:numCache>
                <c:formatCode>General</c:formatCode>
                <c:ptCount val="14"/>
                <c:pt idx="0">
                  <c:v>-0.5</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-0.05</c:v>
                </c:pt>
                <c:pt idx="12" formatCode="0.0">
                  <c:v>0.26</c:v>
                </c:pt>
                <c:pt idx="13" formatCode="0.0">
                  <c:v>-0.24</c:v>
                </c:pt>
              </c:numCache>
            </c:numRef>
          </c:val>
          <c:extLst xmlns:c16r2="http://schemas.microsoft.com/office/drawing/2015/06/char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3.A.1'!$E$2:$E$15</c:f>
              <c:numCache>
                <c:formatCode>General</c:formatCode>
                <c:ptCount val="14"/>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0.17</c:v>
                </c:pt>
                <c:pt idx="12" formatCode="0.0">
                  <c:v>-5.16</c:v>
                </c:pt>
                <c:pt idx="13" formatCode="0.0">
                  <c:v>2.25</c:v>
                </c:pt>
              </c:numCache>
            </c:numRef>
          </c:val>
          <c:extLst xmlns:c16r2="http://schemas.microsoft.com/office/drawing/2015/06/char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3.A.1'!$F$2:$F$15</c:f>
              <c:numCache>
                <c:formatCode>General</c:formatCode>
                <c:ptCount val="14"/>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0">
                  <c:v>-0.22</c:v>
                </c:pt>
                <c:pt idx="11">
                  <c:v>-0.81</c:v>
                </c:pt>
                <c:pt idx="12" formatCode="0.0">
                  <c:v>2.64</c:v>
                </c:pt>
                <c:pt idx="13" formatCode="0.0">
                  <c:v>-0.7</c:v>
                </c:pt>
              </c:numCache>
            </c:numRef>
          </c:val>
          <c:extLst xmlns:c16r2="http://schemas.microsoft.com/office/drawing/2015/06/char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468299696"/>
        <c:axId val="-468304592"/>
      </c:barChart>
      <c:lineChart>
        <c:grouping val="standard"/>
        <c:varyColors val="0"/>
        <c:ser>
          <c:idx val="0"/>
          <c:order val="0"/>
          <c:tx>
            <c:strRef>
              <c:f>'Figure 3.A.1'!$B$1</c:f>
              <c:strCache>
                <c:ptCount val="1"/>
                <c:pt idx="0">
                  <c:v>Real GDP</c:v>
                </c:pt>
              </c:strCache>
            </c:strRef>
          </c:tx>
          <c:spPr>
            <a:ln w="19050" cap="rnd">
              <a:solidFill>
                <a:srgbClr val="212C61"/>
              </a:solidFill>
              <a:round/>
            </a:ln>
            <a:effectLst/>
          </c:spPr>
          <c:marker>
            <c:symbol val="none"/>
          </c:marker>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3.A.1'!$B$2:$B$15</c:f>
              <c:numCache>
                <c:formatCode>General</c:formatCode>
                <c:ptCount val="14"/>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2.2999999999999998</c:v>
                </c:pt>
                <c:pt idx="12" formatCode="0.0">
                  <c:v>-0.2</c:v>
                </c:pt>
                <c:pt idx="13" formatCode="0.0">
                  <c:v>3.8</c:v>
                </c:pt>
              </c:numCache>
            </c:numRef>
          </c:val>
          <c:smooth val="1"/>
          <c:extLst xmlns:c16r2="http://schemas.microsoft.com/office/drawing/2015/06/char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468302960"/>
        <c:axId val="-468306768"/>
      </c:lineChart>
      <c:catAx>
        <c:axId val="-46829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4592"/>
        <c:crosses val="autoZero"/>
        <c:auto val="1"/>
        <c:lblAlgn val="ctr"/>
        <c:lblOffset val="100"/>
        <c:noMultiLvlLbl val="0"/>
      </c:catAx>
      <c:valAx>
        <c:axId val="-468304592"/>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9696"/>
        <c:crosses val="autoZero"/>
        <c:crossBetween val="between"/>
      </c:valAx>
      <c:valAx>
        <c:axId val="-46830676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2960"/>
        <c:crosses val="max"/>
        <c:crossBetween val="between"/>
      </c:valAx>
      <c:catAx>
        <c:axId val="-468302960"/>
        <c:scaling>
          <c:orientation val="minMax"/>
        </c:scaling>
        <c:delete val="1"/>
        <c:axPos val="b"/>
        <c:numFmt formatCode="General" sourceLinked="1"/>
        <c:majorTickMark val="out"/>
        <c:minorTickMark val="none"/>
        <c:tickLblPos val="nextTo"/>
        <c:crossAx val="-4683067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58943320700331E-2"/>
          <c:y val="1.9411158468418111E-2"/>
          <c:w val="0.93151372854504555"/>
          <c:h val="0.8351045014673002"/>
        </c:manualLayout>
      </c:layout>
      <c:lineChart>
        <c:grouping val="standard"/>
        <c:varyColors val="0"/>
        <c:ser>
          <c:idx val="0"/>
          <c:order val="0"/>
          <c:tx>
            <c:strRef>
              <c:f>'Figure 3.A.2'!$B$1</c:f>
              <c:strCache>
                <c:ptCount val="1"/>
                <c:pt idx="0">
                  <c:v>Sticky Price Inflation</c:v>
                </c:pt>
              </c:strCache>
            </c:strRef>
          </c:tx>
          <c:spPr>
            <a:ln w="19050" cap="rnd">
              <a:solidFill>
                <a:schemeClr val="accent4"/>
              </a:solidFill>
              <a:round/>
            </a:ln>
            <a:effectLst/>
          </c:spPr>
          <c:marker>
            <c:symbol val="none"/>
          </c:marker>
          <c:cat>
            <c:numRef>
              <c:f>'Figure 3.A.2'!$A$7:$A$80</c:f>
              <c:numCache>
                <c:formatCode>yyyy\-mm\-dd</c:formatCode>
                <c:ptCount val="74"/>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3.A.2'!$B$7:$B$78</c:f>
              <c:numCache>
                <c:formatCode>0.0</c:formatCode>
                <c:ptCount val="72"/>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c:v>3.5</c:v>
                </c:pt>
                <c:pt idx="69">
                  <c:v>3.3829493522644043</c:v>
                </c:pt>
                <c:pt idx="70">
                  <c:v>3.004737377166748</c:v>
                </c:pt>
                <c:pt idx="71">
                  <c:v>2.7</c:v>
                </c:pt>
              </c:numCache>
            </c:numRef>
          </c:val>
          <c:smooth val="0"/>
          <c:extLst xmlns:c16r2="http://schemas.microsoft.com/office/drawing/2015/06/chart">
            <c:ext xmlns:c16="http://schemas.microsoft.com/office/drawing/2014/chart" uri="{C3380CC4-5D6E-409C-BE32-E72D297353CC}">
              <c16:uniqueId val="{00000000-5546-42E7-A2FF-D9728090749C}"/>
            </c:ext>
          </c:extLst>
        </c:ser>
        <c:ser>
          <c:idx val="1"/>
          <c:order val="1"/>
          <c:tx>
            <c:strRef>
              <c:f>'Figure 3.A.2'!$E$1</c:f>
              <c:strCache>
                <c:ptCount val="1"/>
                <c:pt idx="0">
                  <c:v>Core PCE Inflation</c:v>
                </c:pt>
              </c:strCache>
            </c:strRef>
          </c:tx>
          <c:spPr>
            <a:ln w="19050" cap="rnd">
              <a:solidFill>
                <a:schemeClr val="accent2"/>
              </a:solidFill>
              <a:round/>
            </a:ln>
            <a:effectLst/>
          </c:spPr>
          <c:marker>
            <c:symbol val="none"/>
          </c:marker>
          <c:cat>
            <c:numRef>
              <c:f>'Figure 3.A.2'!$A$7:$A$80</c:f>
              <c:numCache>
                <c:formatCode>yyyy\-mm\-dd</c:formatCode>
                <c:ptCount val="74"/>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3.A.2'!$E$7:$E$78</c:f>
              <c:numCache>
                <c:formatCode>0.0</c:formatCode>
                <c:ptCount val="72"/>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2.4927137107417821</c:v>
                </c:pt>
                <c:pt idx="65">
                  <c:v>2.6086625850856535</c:v>
                </c:pt>
                <c:pt idx="66">
                  <c:v>2.628482821064722</c:v>
                </c:pt>
                <c:pt idx="67">
                  <c:v>2.4642945037469417</c:v>
                </c:pt>
                <c:pt idx="68">
                  <c:v>2.5160560126727773</c:v>
                </c:pt>
                <c:pt idx="69">
                  <c:v>2.8858871119777518</c:v>
                </c:pt>
                <c:pt idx="70">
                  <c:v>3.0457753085026411</c:v>
                </c:pt>
              </c:numCache>
            </c:numRef>
          </c:val>
          <c:smooth val="0"/>
          <c:extLst xmlns:c16r2="http://schemas.microsoft.com/office/drawing/2015/06/char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468305136"/>
        <c:axId val="-468297520"/>
      </c:lineChart>
      <c:lineChart>
        <c:grouping val="standard"/>
        <c:varyColors val="0"/>
        <c:ser>
          <c:idx val="3"/>
          <c:order val="2"/>
          <c:tx>
            <c:strRef>
              <c:f>'Figure 3.A.2'!$G$1</c:f>
              <c:strCache>
                <c:ptCount val="1"/>
                <c:pt idx="0">
                  <c:v>Target</c:v>
                </c:pt>
              </c:strCache>
            </c:strRef>
          </c:tx>
          <c:spPr>
            <a:ln w="19050" cap="rnd">
              <a:solidFill>
                <a:schemeClr val="bg2">
                  <a:lumMod val="75000"/>
                </a:schemeClr>
              </a:solidFill>
              <a:prstDash val="sysDash"/>
              <a:round/>
            </a:ln>
            <a:effectLst/>
          </c:spPr>
          <c:marker>
            <c:symbol val="none"/>
          </c:marker>
          <c:cat>
            <c:numRef>
              <c:f>'Figure 3.A.2'!$A$7:$A$78</c:f>
              <c:numCache>
                <c:formatCode>yyyy\-mm\-dd</c:formatCode>
                <c:ptCount val="72"/>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3.A.2'!$G$7:$G$78</c:f>
              <c:numCache>
                <c:formatCode>0.0</c:formatCode>
                <c:ptCount val="7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numCache>
            </c:numRef>
          </c:val>
          <c:smooth val="0"/>
          <c:extLst xmlns:c16r2="http://schemas.microsoft.com/office/drawing/2015/06/chart">
            <c:ext xmlns:c16="http://schemas.microsoft.com/office/drawing/2014/chart" uri="{C3380CC4-5D6E-409C-BE32-E72D297353CC}">
              <c16:uniqueId val="{00000003-5546-42E7-A2FF-D9728090749C}"/>
            </c:ext>
          </c:extLst>
        </c:ser>
        <c:ser>
          <c:idx val="4"/>
          <c:order val="3"/>
          <c:tx>
            <c:strRef>
              <c:f>'Figure 3.A.2'!$F$1</c:f>
              <c:strCache>
                <c:ptCount val="1"/>
                <c:pt idx="0">
                  <c:v>Wage Growth</c:v>
                </c:pt>
              </c:strCache>
            </c:strRef>
          </c:tx>
          <c:spPr>
            <a:ln w="19050" cap="rnd">
              <a:solidFill>
                <a:srgbClr val="00163B"/>
              </a:solidFill>
              <a:round/>
            </a:ln>
            <a:effectLst/>
          </c:spPr>
          <c:marker>
            <c:symbol val="none"/>
          </c:marker>
          <c:cat>
            <c:numRef>
              <c:f>'Figure 3.A.2'!$A$7:$A$78</c:f>
              <c:numCache>
                <c:formatCode>yyyy\-mm\-dd</c:formatCode>
                <c:ptCount val="72"/>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3.A.2'!$F$7:$F$78</c:f>
              <c:numCache>
                <c:formatCode>0.0</c:formatCode>
                <c:ptCount val="72"/>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c:v>4.3</c:v>
                </c:pt>
                <c:pt idx="69">
                  <c:v>4.3</c:v>
                </c:pt>
                <c:pt idx="70">
                  <c:v>4.3</c:v>
                </c:pt>
                <c:pt idx="71">
                  <c:v>4.3</c:v>
                </c:pt>
              </c:numCache>
            </c:numRef>
          </c:val>
          <c:smooth val="0"/>
          <c:extLst xmlns:c16r2="http://schemas.microsoft.com/office/drawing/2015/06/char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468307312"/>
        <c:axId val="-468298608"/>
      </c:lineChart>
      <c:dateAx>
        <c:axId val="-468305136"/>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7520"/>
        <c:crosses val="autoZero"/>
        <c:auto val="1"/>
        <c:lblOffset val="100"/>
        <c:baseTimeUnit val="months"/>
      </c:dateAx>
      <c:valAx>
        <c:axId val="-46829752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5136"/>
        <c:crosses val="autoZero"/>
        <c:crossBetween val="between"/>
      </c:valAx>
      <c:valAx>
        <c:axId val="-468298608"/>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7312"/>
        <c:crosses val="max"/>
        <c:crossBetween val="between"/>
      </c:valAx>
      <c:dateAx>
        <c:axId val="-468307312"/>
        <c:scaling>
          <c:orientation val="minMax"/>
        </c:scaling>
        <c:delete val="1"/>
        <c:axPos val="b"/>
        <c:numFmt formatCode="yyyy\-mm\-dd" sourceLinked="1"/>
        <c:majorTickMark val="out"/>
        <c:minorTickMark val="none"/>
        <c:tickLblPos val="nextTo"/>
        <c:crossAx val="-468298608"/>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69310443672265454"/>
          <c:y val="0.63379288359418673"/>
          <c:w val="0.25045787345406167"/>
          <c:h val="0.18170685729923608"/>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8053222513852436"/>
        </c:manualLayout>
      </c:layout>
      <c:lineChart>
        <c:grouping val="standard"/>
        <c:varyColors val="0"/>
        <c:ser>
          <c:idx val="0"/>
          <c:order val="0"/>
          <c:tx>
            <c:strRef>
              <c:f>'Figure 3.A.3'!$B$1</c:f>
              <c:strCache>
                <c:ptCount val="1"/>
                <c:pt idx="0">
                  <c:v>10-Jun</c:v>
                </c:pt>
              </c:strCache>
            </c:strRef>
          </c:tx>
          <c:spPr>
            <a:ln w="19050" cap="rnd">
              <a:solidFill>
                <a:schemeClr val="accent1"/>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3.A.3'!$B$2:$B$11</c:f>
              <c:numCache>
                <c:formatCode>General</c:formatCode>
                <c:ptCount val="10"/>
                <c:pt idx="0">
                  <c:v>414.87</c:v>
                </c:pt>
                <c:pt idx="1">
                  <c:v>390.9</c:v>
                </c:pt>
                <c:pt idx="2">
                  <c:v>369.88</c:v>
                </c:pt>
                <c:pt idx="3">
                  <c:v>353.4</c:v>
                </c:pt>
                <c:pt idx="4">
                  <c:v>343.43</c:v>
                </c:pt>
                <c:pt idx="5">
                  <c:v>338.91</c:v>
                </c:pt>
                <c:pt idx="6">
                  <c:v>339.62</c:v>
                </c:pt>
                <c:pt idx="7">
                  <c:v>343.45</c:v>
                </c:pt>
                <c:pt idx="8">
                  <c:v>349.51</c:v>
                </c:pt>
                <c:pt idx="9">
                  <c:v>355.58</c:v>
                </c:pt>
              </c:numCache>
            </c:numRef>
          </c:val>
          <c:smooth val="0"/>
          <c:extLst xmlns:c16r2="http://schemas.microsoft.com/office/drawing/2015/06/chart">
            <c:ext xmlns:c16="http://schemas.microsoft.com/office/drawing/2014/chart" uri="{C3380CC4-5D6E-409C-BE32-E72D297353CC}">
              <c16:uniqueId val="{00000000-4DC1-4A4B-B139-27C31840801A}"/>
            </c:ext>
          </c:extLst>
        </c:ser>
        <c:ser>
          <c:idx val="1"/>
          <c:order val="1"/>
          <c:tx>
            <c:strRef>
              <c:f>'Figure 3.A.3'!$C$1</c:f>
              <c:strCache>
                <c:ptCount val="1"/>
                <c:pt idx="0">
                  <c:v>31-Mar</c:v>
                </c:pt>
              </c:strCache>
            </c:strRef>
          </c:tx>
          <c:spPr>
            <a:ln w="19050" cap="rnd">
              <a:solidFill>
                <a:schemeClr val="accent2"/>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3.A.3'!$C$2:$C$11</c:f>
              <c:numCache>
                <c:formatCode>0.0</c:formatCode>
                <c:ptCount val="10"/>
                <c:pt idx="0">
                  <c:v>380.9</c:v>
                </c:pt>
                <c:pt idx="1">
                  <c:v>362.4</c:v>
                </c:pt>
                <c:pt idx="2">
                  <c:v>350.4</c:v>
                </c:pt>
                <c:pt idx="3">
                  <c:v>344.5</c:v>
                </c:pt>
                <c:pt idx="4">
                  <c:v>342.4</c:v>
                </c:pt>
                <c:pt idx="5">
                  <c:v>343.5</c:v>
                </c:pt>
                <c:pt idx="6">
                  <c:v>345.5</c:v>
                </c:pt>
                <c:pt idx="7">
                  <c:v>348.5</c:v>
                </c:pt>
                <c:pt idx="8">
                  <c:v>351.6</c:v>
                </c:pt>
                <c:pt idx="9">
                  <c:v>355.1</c:v>
                </c:pt>
              </c:numCache>
            </c:numRef>
          </c:val>
          <c:smooth val="0"/>
          <c:extLst xmlns:c16r2="http://schemas.microsoft.com/office/drawing/2015/06/chart">
            <c:ext xmlns:c16="http://schemas.microsoft.com/office/drawing/2014/chart" uri="{C3380CC4-5D6E-409C-BE32-E72D297353CC}">
              <c16:uniqueId val="{00000001-4DC1-4A4B-B139-27C31840801A}"/>
            </c:ext>
          </c:extLst>
        </c:ser>
        <c:ser>
          <c:idx val="2"/>
          <c:order val="2"/>
          <c:tx>
            <c:strRef>
              <c:f>'Figure 3.A.3'!$D$1</c:f>
              <c:strCache>
                <c:ptCount val="1"/>
                <c:pt idx="0">
                  <c:v>30-Apr</c:v>
                </c:pt>
              </c:strCache>
            </c:strRef>
          </c:tx>
          <c:spPr>
            <a:ln w="19050" cap="rnd">
              <a:solidFill>
                <a:schemeClr val="accent3"/>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3.A.3'!$D$2:$D$11</c:f>
              <c:numCache>
                <c:formatCode>0.0</c:formatCode>
                <c:ptCount val="10"/>
                <c:pt idx="0">
                  <c:v>363.39</c:v>
                </c:pt>
                <c:pt idx="1">
                  <c:v>330.42</c:v>
                </c:pt>
                <c:pt idx="2">
                  <c:v>309.10000000000002</c:v>
                </c:pt>
                <c:pt idx="3">
                  <c:v>297.69</c:v>
                </c:pt>
                <c:pt idx="4">
                  <c:v>294.27</c:v>
                </c:pt>
                <c:pt idx="5">
                  <c:v>296.01</c:v>
                </c:pt>
                <c:pt idx="6">
                  <c:v>301.02</c:v>
                </c:pt>
                <c:pt idx="7">
                  <c:v>308.10000000000002</c:v>
                </c:pt>
                <c:pt idx="8">
                  <c:v>315.49</c:v>
                </c:pt>
                <c:pt idx="9">
                  <c:v>322.60000000000002</c:v>
                </c:pt>
              </c:numCache>
            </c:numRef>
          </c:val>
          <c:smooth val="0"/>
          <c:extLst xmlns:c16r2="http://schemas.microsoft.com/office/drawing/2015/06/chart">
            <c:ext xmlns:c16="http://schemas.microsoft.com/office/drawing/2014/chart" uri="{C3380CC4-5D6E-409C-BE32-E72D297353CC}">
              <c16:uniqueId val="{00000002-4DC1-4A4B-B139-27C31840801A}"/>
            </c:ext>
          </c:extLst>
        </c:ser>
        <c:dLbls>
          <c:showLegendKey val="0"/>
          <c:showVal val="0"/>
          <c:showCatName val="0"/>
          <c:showSerName val="0"/>
          <c:showPercent val="0"/>
          <c:showBubbleSize val="0"/>
        </c:dLbls>
        <c:marker val="1"/>
        <c:smooth val="0"/>
        <c:axId val="-468294800"/>
        <c:axId val="-468299152"/>
        <c:extLst>
          <c:ext xmlns:c15="http://schemas.microsoft.com/office/drawing/2012/chart" uri="{02D57815-91ED-43cb-92C2-25804820EDAC}">
            <c15:filteredLineSeries>
              <c15:ser>
                <c:idx val="3"/>
                <c:order val="3"/>
                <c:tx>
                  <c:strRef>
                    <c:extLst xmlns:c16r2="http://schemas.microsoft.com/office/drawing/2015/06/char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xmlns:c16r2="http://schemas.microsoft.com/office/drawing/2015/06/chart">
                      <c:ext uri="{02D57815-91ED-43cb-92C2-25804820EDAC}">
                        <c15:formulaRef>
                          <c15:sqref>'Figure 3.A.3'!$A$2:$A$11</c15:sqref>
                        </c15:formulaRef>
                      </c:ext>
                    </c:extLst>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extLst xmlns:c16r2="http://schemas.microsoft.com/office/drawing/2015/06/chart">
                      <c:ext uri="{02D57815-91ED-43cb-92C2-25804820EDAC}">
                        <c15:formulaRef>
                          <c15:sqref>'Figure 3.A.3'!#REF!</c15:sqref>
                        </c15:formulaRef>
                      </c:ext>
                    </c:extLst>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4DC1-4A4B-B139-27C31840801A}"/>
                  </c:ext>
                </c:extLst>
              </c15:ser>
            </c15:filteredLineSeries>
          </c:ext>
        </c:extLst>
      </c:lineChart>
      <c:lineChart>
        <c:grouping val="standard"/>
        <c:varyColors val="0"/>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noFill/>
              </a:ln>
              <a:effectLst/>
            </c:spPr>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3.A.3'!$E$2:$E$11</c:f>
              <c:numCache>
                <c:formatCode>General</c:formatCode>
                <c:ptCount val="10"/>
                <c:pt idx="1">
                  <c:v>390</c:v>
                </c:pt>
                <c:pt idx="5">
                  <c:v>340</c:v>
                </c:pt>
                <c:pt idx="9">
                  <c:v>310</c:v>
                </c:pt>
              </c:numCache>
            </c:numRef>
          </c:val>
          <c:smooth val="0"/>
          <c:extLst xmlns:c16r2="http://schemas.microsoft.com/office/drawing/2015/06/char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468298064"/>
        <c:axId val="-468294256"/>
      </c:lineChart>
      <c:dateAx>
        <c:axId val="-46829480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9152"/>
        <c:crosses val="autoZero"/>
        <c:auto val="1"/>
        <c:lblOffset val="100"/>
        <c:baseTimeUnit val="months"/>
        <c:majorUnit val="3"/>
        <c:majorTimeUnit val="months"/>
      </c:dateAx>
      <c:valAx>
        <c:axId val="-468299152"/>
        <c:scaling>
          <c:orientation val="minMax"/>
          <c:max val="440"/>
          <c:min val="28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4800"/>
        <c:crosses val="autoZero"/>
        <c:crossBetween val="between"/>
        <c:majorUnit val="20"/>
      </c:valAx>
      <c:valAx>
        <c:axId val="-468294256"/>
        <c:scaling>
          <c:orientation val="minMax"/>
          <c:max val="440"/>
          <c:min val="28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8064"/>
        <c:crosses val="max"/>
        <c:crossBetween val="between"/>
      </c:valAx>
      <c:dateAx>
        <c:axId val="-468298064"/>
        <c:scaling>
          <c:orientation val="minMax"/>
        </c:scaling>
        <c:delete val="1"/>
        <c:axPos val="b"/>
        <c:numFmt formatCode="d/mm/yyyy;@" sourceLinked="1"/>
        <c:majorTickMark val="out"/>
        <c:minorTickMark val="none"/>
        <c:tickLblPos val="nextTo"/>
        <c:crossAx val="-46829425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ayout>
        <c:manualLayout>
          <c:xMode val="edge"/>
          <c:yMode val="edge"/>
          <c:x val="0.71926372151888629"/>
          <c:y val="6.4450544666234302E-2"/>
          <c:w val="0.2035738757820256"/>
          <c:h val="0.1803174767601066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7580346313043E-2"/>
          <c:y val="2.7574954364732066E-2"/>
          <c:w val="0.95125246151026921"/>
          <c:h val="0.83933259983496289"/>
        </c:manualLayout>
      </c:layout>
      <c:barChart>
        <c:barDir val="col"/>
        <c:grouping val="stacked"/>
        <c:varyColors val="0"/>
        <c:ser>
          <c:idx val="0"/>
          <c:order val="0"/>
          <c:tx>
            <c:strRef>
              <c:f>'Figure 3.A.4'!$B$1</c:f>
              <c:strCache>
                <c:ptCount val="1"/>
                <c:pt idx="0">
                  <c:v>Domestic demand</c:v>
                </c:pt>
              </c:strCache>
            </c:strRef>
          </c:tx>
          <c:spPr>
            <a:solidFill>
              <a:schemeClr val="accent1"/>
            </a:solidFill>
            <a:ln>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3.A.4'!$B$6:$B$14</c:f>
              <c:numCache>
                <c:formatCode>0.0</c:formatCode>
                <c:ptCount val="9"/>
                <c:pt idx="0">
                  <c:v>0.6</c:v>
                </c:pt>
                <c:pt idx="1">
                  <c:v>0.6</c:v>
                </c:pt>
                <c:pt idx="2">
                  <c:v>0.6</c:v>
                </c:pt>
                <c:pt idx="3">
                  <c:v>-0.1</c:v>
                </c:pt>
                <c:pt idx="4">
                  <c:v>-0.2</c:v>
                </c:pt>
                <c:pt idx="5">
                  <c:v>-0.6</c:v>
                </c:pt>
                <c:pt idx="6">
                  <c:v>1.2</c:v>
                </c:pt>
                <c:pt idx="7">
                  <c:v>0.28999999999999998</c:v>
                </c:pt>
                <c:pt idx="8">
                  <c:v>-0.31</c:v>
                </c:pt>
              </c:numCache>
            </c:numRef>
          </c:val>
          <c:extLst xmlns:c16r2="http://schemas.microsoft.com/office/drawing/2015/06/chart">
            <c:ext xmlns:c16="http://schemas.microsoft.com/office/drawing/2014/chart" uri="{C3380CC4-5D6E-409C-BE32-E72D297353CC}">
              <c16:uniqueId val="{00000000-85D5-4332-82B5-934B8B253F0F}"/>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3.A.4'!$C$6:$C$14</c:f>
              <c:numCache>
                <c:formatCode>0.0</c:formatCode>
                <c:ptCount val="9"/>
                <c:pt idx="0">
                  <c:v>-0.4</c:v>
                </c:pt>
                <c:pt idx="1">
                  <c:v>-0.6</c:v>
                </c:pt>
                <c:pt idx="2">
                  <c:v>-0.6</c:v>
                </c:pt>
                <c:pt idx="3">
                  <c:v>0.1</c:v>
                </c:pt>
                <c:pt idx="4">
                  <c:v>0.2</c:v>
                </c:pt>
                <c:pt idx="5">
                  <c:v>0.2</c:v>
                </c:pt>
                <c:pt idx="6">
                  <c:v>-0.3</c:v>
                </c:pt>
                <c:pt idx="7">
                  <c:v>-0.04</c:v>
                </c:pt>
                <c:pt idx="8">
                  <c:v>0.69</c:v>
                </c:pt>
              </c:numCache>
            </c:numRef>
          </c:val>
          <c:extLst xmlns:c16r2="http://schemas.microsoft.com/office/drawing/2015/06/chart">
            <c:ext xmlns:c16="http://schemas.microsoft.com/office/drawing/2014/chart" uri="{C3380CC4-5D6E-409C-BE32-E72D297353CC}">
              <c16:uniqueId val="{00000001-85D5-4332-82B5-934B8B253F0F}"/>
            </c:ext>
          </c:extLst>
        </c:ser>
        <c:ser>
          <c:idx val="2"/>
          <c:order val="2"/>
          <c:tx>
            <c:strRef>
              <c:f>'Figure 3.A.4'!$D$1</c:f>
              <c:strCache>
                <c:ptCount val="1"/>
                <c:pt idx="0">
                  <c:v>Services export</c:v>
                </c:pt>
              </c:strCache>
            </c:strRef>
          </c:tx>
          <c:spPr>
            <a:solidFill>
              <a:schemeClr val="accent3"/>
            </a:solidFill>
            <a:ln w="19050">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3.A.4'!$D$6:$D$14</c:f>
              <c:numCache>
                <c:formatCode>0.0</c:formatCode>
                <c:ptCount val="9"/>
                <c:pt idx="0">
                  <c:v>0.28999999999999998</c:v>
                </c:pt>
                <c:pt idx="1">
                  <c:v>0.11</c:v>
                </c:pt>
                <c:pt idx="2">
                  <c:v>0.05</c:v>
                </c:pt>
                <c:pt idx="3">
                  <c:v>7.0000000000000007E-2</c:v>
                </c:pt>
                <c:pt idx="4">
                  <c:v>0.31</c:v>
                </c:pt>
                <c:pt idx="5">
                  <c:v>0.56000000000000005</c:v>
                </c:pt>
                <c:pt idx="6">
                  <c:v>-0.5</c:v>
                </c:pt>
                <c:pt idx="7">
                  <c:v>0.04</c:v>
                </c:pt>
                <c:pt idx="8">
                  <c:v>0.23</c:v>
                </c:pt>
              </c:numCache>
            </c:numRef>
          </c:val>
          <c:extLst xmlns:c16r2="http://schemas.microsoft.com/office/drawing/2015/06/chart">
            <c:ext xmlns:c16="http://schemas.microsoft.com/office/drawing/2014/chart" uri="{C3380CC4-5D6E-409C-BE32-E72D297353CC}">
              <c16:uniqueId val="{00000002-85D5-4332-82B5-934B8B253F0F}"/>
            </c:ext>
          </c:extLst>
        </c:ser>
        <c:dLbls>
          <c:showLegendKey val="0"/>
          <c:showVal val="0"/>
          <c:showCatName val="0"/>
          <c:showSerName val="0"/>
          <c:showPercent val="0"/>
          <c:showBubbleSize val="0"/>
        </c:dLbls>
        <c:gapWidth val="219"/>
        <c:overlap val="100"/>
        <c:axId val="-468293712"/>
        <c:axId val="-468296976"/>
      </c:barChart>
      <c:lineChart>
        <c:grouping val="standard"/>
        <c:varyColors val="0"/>
        <c:ser>
          <c:idx val="3"/>
          <c:order val="3"/>
          <c:tx>
            <c:strRef>
              <c:f>'Figure 3.A.4'!$E$1</c:f>
              <c:strCache>
                <c:ptCount val="1"/>
                <c:pt idx="0">
                  <c:v>Economic growth</c:v>
                </c:pt>
              </c:strCache>
            </c:strRef>
          </c:tx>
          <c:spPr>
            <a:ln w="28575" cap="rnd">
              <a:solidFill>
                <a:schemeClr val="accent4"/>
              </a:solidFill>
              <a:round/>
            </a:ln>
            <a:effectLst/>
          </c:spPr>
          <c:marker>
            <c:symbol val="none"/>
          </c:marker>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3.A.4'!$E$6:$E$14</c:f>
              <c:numCache>
                <c:formatCode>0.0</c:formatCode>
                <c:ptCount val="9"/>
                <c:pt idx="0">
                  <c:v>0.5</c:v>
                </c:pt>
                <c:pt idx="1">
                  <c:v>0.1</c:v>
                </c:pt>
                <c:pt idx="2">
                  <c:v>0</c:v>
                </c:pt>
                <c:pt idx="3">
                  <c:v>0.1</c:v>
                </c:pt>
                <c:pt idx="4">
                  <c:v>0.3</c:v>
                </c:pt>
                <c:pt idx="5">
                  <c:v>0.2</c:v>
                </c:pt>
                <c:pt idx="6">
                  <c:v>0.4</c:v>
                </c:pt>
                <c:pt idx="7">
                  <c:v>0.3</c:v>
                </c:pt>
                <c:pt idx="8">
                  <c:v>0.62</c:v>
                </c:pt>
              </c:numCache>
            </c:numRef>
          </c:val>
          <c:smooth val="0"/>
          <c:extLst xmlns:c16r2="http://schemas.microsoft.com/office/drawing/2015/06/chart">
            <c:ext xmlns:c16="http://schemas.microsoft.com/office/drawing/2014/chart" uri="{C3380CC4-5D6E-409C-BE32-E72D297353CC}">
              <c16:uniqueId val="{00000003-85D5-4332-82B5-934B8B253F0F}"/>
            </c:ext>
          </c:extLst>
        </c:ser>
        <c:dLbls>
          <c:showLegendKey val="0"/>
          <c:showVal val="0"/>
          <c:showCatName val="0"/>
          <c:showSerName val="0"/>
          <c:showPercent val="0"/>
          <c:showBubbleSize val="0"/>
        </c:dLbls>
        <c:marker val="1"/>
        <c:smooth val="0"/>
        <c:axId val="-468304048"/>
        <c:axId val="-468296432"/>
      </c:lineChart>
      <c:catAx>
        <c:axId val="-4682937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6976"/>
        <c:crosses val="autoZero"/>
        <c:auto val="1"/>
        <c:lblAlgn val="ctr"/>
        <c:lblOffset val="100"/>
        <c:noMultiLvlLbl val="0"/>
      </c:catAx>
      <c:valAx>
        <c:axId val="-4682969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3712"/>
        <c:crosses val="autoZero"/>
        <c:crossBetween val="between"/>
      </c:valAx>
      <c:valAx>
        <c:axId val="-468296432"/>
        <c:scaling>
          <c:orientation val="minMax"/>
          <c:max val="1.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4048"/>
        <c:crosses val="max"/>
        <c:crossBetween val="between"/>
      </c:valAx>
      <c:catAx>
        <c:axId val="-468304048"/>
        <c:scaling>
          <c:orientation val="minMax"/>
        </c:scaling>
        <c:delete val="1"/>
        <c:axPos val="b"/>
        <c:numFmt formatCode="General" sourceLinked="1"/>
        <c:majorTickMark val="out"/>
        <c:minorTickMark val="none"/>
        <c:tickLblPos val="nextTo"/>
        <c:crossAx val="-4682964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ayout>
        <c:manualLayout>
          <c:xMode val="edge"/>
          <c:yMode val="edge"/>
          <c:x val="8.2375513753915872E-2"/>
          <c:y val="1.5152674057545298E-2"/>
          <c:w val="0.2319102628616638"/>
          <c:h val="0.2028835164382574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72935399E-2"/>
          <c:y val="1.7788817323786822E-2"/>
          <c:w val="0.92337961566411775"/>
          <c:h val="0.84888609787584712"/>
        </c:manualLayout>
      </c:layout>
      <c:lineChart>
        <c:grouping val="standard"/>
        <c:varyColors val="0"/>
        <c:ser>
          <c:idx val="1"/>
          <c:order val="0"/>
          <c:tx>
            <c:strRef>
              <c:f>'Figure 3.A.5'!$B$1</c:f>
              <c:strCache>
                <c:ptCount val="1"/>
                <c:pt idx="0">
                  <c:v>Manufacturing PMI</c:v>
                </c:pt>
              </c:strCache>
            </c:strRef>
          </c:tx>
          <c:spPr>
            <a:ln w="19050" cap="rnd">
              <a:solidFill>
                <a:schemeClr val="accent2"/>
              </a:solidFill>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3.A.5'!$B$2:$B$33</c:f>
              <c:numCache>
                <c:formatCode>General</c:formatCode>
                <c:ptCount val="32"/>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pt idx="29">
                  <c:v>48.6</c:v>
                </c:pt>
                <c:pt idx="30">
                  <c:v>49</c:v>
                </c:pt>
                <c:pt idx="31">
                  <c:v>49.4</c:v>
                </c:pt>
              </c:numCache>
            </c:numRef>
          </c:val>
          <c:smooth val="0"/>
          <c:extLst xmlns:c16r2="http://schemas.microsoft.com/office/drawing/2015/06/chart">
            <c:ext xmlns:c16="http://schemas.microsoft.com/office/drawing/2014/chart" uri="{C3380CC4-5D6E-409C-BE32-E72D297353CC}">
              <c16:uniqueId val="{00000001-E042-42B5-9FD0-BE3D4868C6D2}"/>
            </c:ext>
          </c:extLst>
        </c:ser>
        <c:ser>
          <c:idx val="2"/>
          <c:order val="1"/>
          <c:tx>
            <c:strRef>
              <c:f>'Figure 3.A.5'!$C$1</c:f>
              <c:strCache>
                <c:ptCount val="1"/>
                <c:pt idx="0">
                  <c:v>Services PMI</c:v>
                </c:pt>
              </c:strCache>
            </c:strRef>
          </c:tx>
          <c:spPr>
            <a:ln w="19050" cap="rnd">
              <a:solidFill>
                <a:schemeClr val="accent4"/>
              </a:solidFill>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3.A.5'!$C$2:$C$33</c:f>
              <c:numCache>
                <c:formatCode>General</c:formatCode>
                <c:ptCount val="32"/>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pt idx="29">
                  <c:v>51</c:v>
                </c:pt>
                <c:pt idx="30">
                  <c:v>50.1</c:v>
                </c:pt>
                <c:pt idx="31">
                  <c:v>49.7</c:v>
                </c:pt>
              </c:numCache>
            </c:numRef>
          </c:val>
          <c:smooth val="0"/>
          <c:extLst xmlns:c16r2="http://schemas.microsoft.com/office/drawing/2015/06/char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468295888"/>
        <c:axId val="-468292624"/>
      </c:lineChart>
      <c:lineChart>
        <c:grouping val="standard"/>
        <c:varyColors val="0"/>
        <c:ser>
          <c:idx val="3"/>
          <c:order val="2"/>
          <c:tx>
            <c:strRef>
              <c:f>'Figure 3.A.5'!$D$1</c:f>
              <c:strCache>
                <c:ptCount val="1"/>
                <c:pt idx="0">
                  <c:v>Breakeven Point</c:v>
                </c:pt>
              </c:strCache>
            </c:strRef>
          </c:tx>
          <c:spPr>
            <a:ln w="19050" cap="rnd">
              <a:solidFill>
                <a:schemeClr val="accent3"/>
              </a:solidFill>
              <a:prstDash val="dash"/>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3.A.5'!$D$2:$D$33</c:f>
              <c:numCache>
                <c:formatCode>General</c:formatCode>
                <c:ptCount val="32"/>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numCache>
            </c:numRef>
          </c:val>
          <c:smooth val="0"/>
          <c:extLst xmlns:c16r2="http://schemas.microsoft.com/office/drawing/2015/06/char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468291536"/>
        <c:axId val="-468292080"/>
      </c:lineChart>
      <c:catAx>
        <c:axId val="-46829588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2624"/>
        <c:crosses val="autoZero"/>
        <c:auto val="1"/>
        <c:lblAlgn val="ctr"/>
        <c:lblOffset val="100"/>
        <c:noMultiLvlLbl val="1"/>
      </c:catAx>
      <c:valAx>
        <c:axId val="-468292624"/>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5888"/>
        <c:crosses val="autoZero"/>
        <c:crossBetween val="between"/>
        <c:majorUnit val="5"/>
      </c:valAx>
      <c:valAx>
        <c:axId val="-468292080"/>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1536"/>
        <c:crosses val="max"/>
        <c:crossBetween val="between"/>
        <c:majorUnit val="5"/>
      </c:valAx>
      <c:catAx>
        <c:axId val="-468291536"/>
        <c:scaling>
          <c:orientation val="minMax"/>
        </c:scaling>
        <c:delete val="1"/>
        <c:axPos val="b"/>
        <c:numFmt formatCode="General" sourceLinked="1"/>
        <c:majorTickMark val="out"/>
        <c:minorTickMark val="none"/>
        <c:tickLblPos val="nextTo"/>
        <c:crossAx val="-468292080"/>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delete val="1"/>
      </c:legendEntry>
      <c:layout>
        <c:manualLayout>
          <c:xMode val="edge"/>
          <c:yMode val="edge"/>
          <c:x val="0.67145991387064641"/>
          <c:y val="0.12282754818805187"/>
          <c:w val="0.2334689839364581"/>
          <c:h val="0.12416587822030453"/>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40478258536861E-2"/>
          <c:y val="5.312078997118367E-2"/>
          <c:w val="0.9179193970073678"/>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1"/>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3.A.6'!$B$14:$B$78</c:f>
              <c:numCache>
                <c:formatCode>0.0</c:formatCode>
                <c:ptCount val="65"/>
                <c:pt idx="0">
                  <c:v>1.5</c:v>
                </c:pt>
                <c:pt idx="1">
                  <c:v>1.6</c:v>
                </c:pt>
                <c:pt idx="2">
                  <c:v>1.3</c:v>
                </c:pt>
                <c:pt idx="3">
                  <c:v>1.2</c:v>
                </c:pt>
                <c:pt idx="4">
                  <c:v>1.3</c:v>
                </c:pt>
                <c:pt idx="5">
                  <c:v>1.2</c:v>
                </c:pt>
                <c:pt idx="6">
                  <c:v>0.9</c:v>
                </c:pt>
                <c:pt idx="7">
                  <c:v>0.7</c:v>
                </c:pt>
                <c:pt idx="8">
                  <c:v>0.5</c:v>
                </c:pt>
                <c:pt idx="9">
                  <c:v>0.4</c:v>
                </c:pt>
                <c:pt idx="10">
                  <c:v>0.6</c:v>
                </c:pt>
                <c:pt idx="11">
                  <c:v>0.7</c:v>
                </c:pt>
                <c:pt idx="12">
                  <c:v>1.4</c:v>
                </c:pt>
                <c:pt idx="13">
                  <c:v>1.2</c:v>
                </c:pt>
                <c:pt idx="14">
                  <c:v>1.3</c:v>
                </c:pt>
                <c:pt idx="15">
                  <c:v>0.9</c:v>
                </c:pt>
                <c:pt idx="16">
                  <c:v>1.1000000000000001</c:v>
                </c:pt>
                <c:pt idx="17">
                  <c:v>0.7</c:v>
                </c:pt>
                <c:pt idx="18">
                  <c:v>0.9</c:v>
                </c:pt>
                <c:pt idx="19">
                  <c:v>1.1000000000000001</c:v>
                </c:pt>
                <c:pt idx="20">
                  <c:v>1.7</c:v>
                </c:pt>
                <c:pt idx="21">
                  <c:v>2.1</c:v>
                </c:pt>
                <c:pt idx="22">
                  <c:v>2.7</c:v>
                </c:pt>
                <c:pt idx="23">
                  <c:v>2.4</c:v>
                </c:pt>
                <c:pt idx="24">
                  <c:v>2.2999999999999998</c:v>
                </c:pt>
                <c:pt idx="25">
                  <c:v>2.5</c:v>
                </c:pt>
                <c:pt idx="26">
                  <c:v>2.7</c:v>
                </c:pt>
                <c:pt idx="27">
                  <c:v>3.3</c:v>
                </c:pt>
                <c:pt idx="28">
                  <c:v>3.5</c:v>
                </c:pt>
                <c:pt idx="29">
                  <c:v>3.4</c:v>
                </c:pt>
                <c:pt idx="30">
                  <c:v>3.7</c:v>
                </c:pt>
                <c:pt idx="31">
                  <c:v>3.8</c:v>
                </c:pt>
                <c:pt idx="32">
                  <c:v>4.3</c:v>
                </c:pt>
                <c:pt idx="33">
                  <c:v>4.3</c:v>
                </c:pt>
                <c:pt idx="34">
                  <c:v>4.2</c:v>
                </c:pt>
                <c:pt idx="35">
                  <c:v>4.4000000000000004</c:v>
                </c:pt>
                <c:pt idx="36">
                  <c:v>4.4000000000000004</c:v>
                </c:pt>
                <c:pt idx="37">
                  <c:v>4.8</c:v>
                </c:pt>
                <c:pt idx="38">
                  <c:v>5.0999999999999996</c:v>
                </c:pt>
                <c:pt idx="39">
                  <c:v>5.2</c:v>
                </c:pt>
                <c:pt idx="40">
                  <c:v>5</c:v>
                </c:pt>
                <c:pt idx="41">
                  <c:v>5.4</c:v>
                </c:pt>
                <c:pt idx="42">
                  <c:v>5.6</c:v>
                </c:pt>
                <c:pt idx="43">
                  <c:v>5.5</c:v>
                </c:pt>
                <c:pt idx="44">
                  <c:v>4.7</c:v>
                </c:pt>
                <c:pt idx="45">
                  <c:v>4.5999999999999996</c:v>
                </c:pt>
                <c:pt idx="46">
                  <c:v>4</c:v>
                </c:pt>
                <c:pt idx="47">
                  <c:v>4</c:v>
                </c:pt>
                <c:pt idx="48">
                  <c:v>4</c:v>
                </c:pt>
                <c:pt idx="49">
                  <c:v>4</c:v>
                </c:pt>
                <c:pt idx="50">
                  <c:v>4</c:v>
                </c:pt>
                <c:pt idx="51">
                  <c:v>3.7</c:v>
                </c:pt>
                <c:pt idx="52">
                  <c:v>4.0999999999999996</c:v>
                </c:pt>
                <c:pt idx="53">
                  <c:v>4.0999999999999996</c:v>
                </c:pt>
                <c:pt idx="54">
                  <c:v>4</c:v>
                </c:pt>
                <c:pt idx="55">
                  <c:v>4.2</c:v>
                </c:pt>
                <c:pt idx="56">
                  <c:v>4</c:v>
                </c:pt>
                <c:pt idx="57">
                  <c:v>3.9</c:v>
                </c:pt>
                <c:pt idx="58">
                  <c:v>3.9</c:v>
                </c:pt>
                <c:pt idx="59">
                  <c:v>4</c:v>
                </c:pt>
                <c:pt idx="60">
                  <c:v>3.9</c:v>
                </c:pt>
                <c:pt idx="61">
                  <c:v>3.7</c:v>
                </c:pt>
                <c:pt idx="62">
                  <c:v>3.5</c:v>
                </c:pt>
                <c:pt idx="63">
                  <c:v>4</c:v>
                </c:pt>
                <c:pt idx="64">
                  <c:v>3.2</c:v>
                </c:pt>
              </c:numCache>
            </c:numRef>
          </c:val>
          <c:smooth val="0"/>
          <c:extLst xmlns:c16r2="http://schemas.microsoft.com/office/drawing/2015/06/char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2"/>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3.A.6'!$C$14:$C$78</c:f>
              <c:numCache>
                <c:formatCode>0.0</c:formatCode>
                <c:ptCount val="65"/>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numCache>
            </c:numRef>
          </c:val>
          <c:smooth val="0"/>
          <c:extLst xmlns:c16r2="http://schemas.microsoft.com/office/drawing/2015/06/char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3.A.6'!$E$14:$E$78</c:f>
              <c:numCache>
                <c:formatCode>General</c:formatCode>
                <c:ptCount val="6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numCache>
            </c:numRef>
          </c:val>
          <c:smooth val="0"/>
          <c:extLst xmlns:c16r2="http://schemas.microsoft.com/office/drawing/2015/06/char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468306224"/>
        <c:axId val="-468307856"/>
      </c:lineChart>
      <c:lineChart>
        <c:grouping val="standard"/>
        <c:varyColors val="0"/>
        <c:ser>
          <c:idx val="2"/>
          <c:order val="2"/>
          <c:tx>
            <c:strRef>
              <c:f>'Figure 3.A.6'!$D$1</c:f>
              <c:strCache>
                <c:ptCount val="1"/>
                <c:pt idx="0">
                  <c:v> Industrial goods inflation</c:v>
                </c:pt>
              </c:strCache>
            </c:strRef>
          </c:tx>
          <c:spPr>
            <a:ln w="19050" cap="rnd">
              <a:solidFill>
                <a:schemeClr val="accent3"/>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3.A.6'!$D$14:$D$78</c:f>
              <c:numCache>
                <c:formatCode>0.0</c:formatCode>
                <c:ptCount val="65"/>
                <c:pt idx="37">
                  <c:v>8.9171408250355597</c:v>
                </c:pt>
                <c:pt idx="38">
                  <c:v>4.2789757412399041</c:v>
                </c:pt>
                <c:pt idx="39">
                  <c:v>5.2127479233768241</c:v>
                </c:pt>
                <c:pt idx="40">
                  <c:v>3.699043784599894</c:v>
                </c:pt>
                <c:pt idx="41">
                  <c:v>2.195708012262827</c:v>
                </c:pt>
                <c:pt idx="42">
                  <c:v>1.5544912192252696</c:v>
                </c:pt>
                <c:pt idx="43">
                  <c:v>2.1871608648468026</c:v>
                </c:pt>
                <c:pt idx="44">
                  <c:v>1.364411597498588</c:v>
                </c:pt>
                <c:pt idx="45">
                  <c:v>-1.3807795486823409</c:v>
                </c:pt>
                <c:pt idx="46">
                  <c:v>-1.6949152542372872</c:v>
                </c:pt>
                <c:pt idx="47">
                  <c:v>-6.4662140316841032E-2</c:v>
                </c:pt>
                <c:pt idx="48">
                  <c:v>-0.25364097529046603</c:v>
                </c:pt>
                <c:pt idx="49">
                  <c:v>0.16325197943022829</c:v>
                </c:pt>
                <c:pt idx="50">
                  <c:v>0.38772213247173681</c:v>
                </c:pt>
                <c:pt idx="51">
                  <c:v>0.51558849593169498</c:v>
                </c:pt>
                <c:pt idx="52">
                  <c:v>0.60664887163311221</c:v>
                </c:pt>
                <c:pt idx="53">
                  <c:v>0.55132155018647211</c:v>
                </c:pt>
                <c:pt idx="54">
                  <c:v>0.90186993215290556</c:v>
                </c:pt>
                <c:pt idx="55">
                  <c:v>-0.49832530022057142</c:v>
                </c:pt>
                <c:pt idx="56">
                  <c:v>-1.3620703469273394</c:v>
                </c:pt>
                <c:pt idx="57">
                  <c:v>-0.91207296583726816</c:v>
                </c:pt>
                <c:pt idx="58">
                  <c:v>-7.2510473735093228E-2</c:v>
                </c:pt>
                <c:pt idx="59">
                  <c:v>0.40439987059204441</c:v>
                </c:pt>
                <c:pt idx="60">
                  <c:v>0.86129111639733935</c:v>
                </c:pt>
                <c:pt idx="61">
                  <c:v>0.4</c:v>
                </c:pt>
                <c:pt idx="62">
                  <c:v>0.2</c:v>
                </c:pt>
                <c:pt idx="63">
                  <c:v>-0.6</c:v>
                </c:pt>
              </c:numCache>
            </c:numRef>
          </c:val>
          <c:smooth val="0"/>
          <c:extLst xmlns:c16r2="http://schemas.microsoft.com/office/drawing/2015/06/char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468290448"/>
        <c:axId val="-468290992"/>
      </c:lineChart>
      <c:dateAx>
        <c:axId val="-468306224"/>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7856"/>
        <c:crosses val="autoZero"/>
        <c:auto val="1"/>
        <c:lblOffset val="100"/>
        <c:baseTimeUnit val="months"/>
        <c:majorUnit val="2"/>
        <c:majorTimeUnit val="months"/>
      </c:dateAx>
      <c:valAx>
        <c:axId val="-468307856"/>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6224"/>
        <c:crosses val="autoZero"/>
        <c:crossBetween val="between"/>
      </c:valAx>
      <c:valAx>
        <c:axId val="-468290992"/>
        <c:scaling>
          <c:orientation val="minMax"/>
          <c:max val="10"/>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0448"/>
        <c:crosses val="max"/>
        <c:crossBetween val="between"/>
      </c:valAx>
      <c:dateAx>
        <c:axId val="-468290448"/>
        <c:scaling>
          <c:orientation val="minMax"/>
        </c:scaling>
        <c:delete val="1"/>
        <c:axPos val="b"/>
        <c:numFmt formatCode="m/d/yyyy" sourceLinked="1"/>
        <c:majorTickMark val="out"/>
        <c:minorTickMark val="none"/>
        <c:tickLblPos val="nextTo"/>
        <c:crossAx val="-46829099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8.6584305718888643E-2"/>
          <c:y val="0.1311878919313719"/>
          <c:w val="0.32285731997152078"/>
          <c:h val="0.1526949589686868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B.1.1'!$B$1:$B$22</c:f>
              <c:numCache>
                <c:formatCode>General</c:formatCode>
                <c:ptCount val="22"/>
                <c:pt idx="0">
                  <c:v>0</c:v>
                </c:pt>
                <c:pt idx="1">
                  <c:v>4.0999999999999996</c:v>
                </c:pt>
                <c:pt idx="2">
                  <c:v>3.4</c:v>
                </c:pt>
                <c:pt idx="3">
                  <c:v>3.2</c:v>
                </c:pt>
                <c:pt idx="4">
                  <c:v>3.1</c:v>
                </c:pt>
                <c:pt idx="5">
                  <c:v>2.9</c:v>
                </c:pt>
                <c:pt idx="6">
                  <c:v>2.4</c:v>
                </c:pt>
                <c:pt idx="7">
                  <c:v>2.4</c:v>
                </c:pt>
                <c:pt idx="8">
                  <c:v>2.2999999999999998</c:v>
                </c:pt>
                <c:pt idx="9">
                  <c:v>2.2000000000000002</c:v>
                </c:pt>
                <c:pt idx="10">
                  <c:v>2.1</c:v>
                </c:pt>
                <c:pt idx="11">
                  <c:v>2.1</c:v>
                </c:pt>
                <c:pt idx="12">
                  <c:v>2.1</c:v>
                </c:pt>
                <c:pt idx="13">
                  <c:v>2.1</c:v>
                </c:pt>
                <c:pt idx="14">
                  <c:v>2</c:v>
                </c:pt>
                <c:pt idx="15">
                  <c:v>1.8</c:v>
                </c:pt>
                <c:pt idx="16">
                  <c:v>1.6</c:v>
                </c:pt>
                <c:pt idx="17">
                  <c:v>1.5</c:v>
                </c:pt>
                <c:pt idx="18">
                  <c:v>1.3</c:v>
                </c:pt>
                <c:pt idx="19">
                  <c:v>1.3</c:v>
                </c:pt>
                <c:pt idx="20">
                  <c:v>1.3</c:v>
                </c:pt>
                <c:pt idx="21">
                  <c:v>1.3</c:v>
                </c:pt>
              </c:numCache>
            </c:numRef>
          </c:val>
        </c:ser>
        <c:dLbls>
          <c:showLegendKey val="0"/>
          <c:showVal val="0"/>
          <c:showCatName val="0"/>
          <c:showSerName val="0"/>
          <c:showPercent val="0"/>
          <c:showBubbleSize val="0"/>
        </c:dLbls>
        <c:gapWidth val="219"/>
        <c:overlap val="-27"/>
        <c:axId val="-468281744"/>
        <c:axId val="-468287728"/>
      </c:barChart>
      <c:lineChart>
        <c:grouping val="standard"/>
        <c:varyColors val="0"/>
        <c:ser>
          <c:idx val="1"/>
          <c:order val="1"/>
          <c:spPr>
            <a:ln w="28575" cap="rnd">
              <a:solidFill>
                <a:schemeClr val="accent2"/>
              </a:solidFill>
              <a:prstDash val="sysDash"/>
              <a:round/>
            </a:ln>
            <a:effectLst/>
          </c:spPr>
          <c:marker>
            <c:symbol val="none"/>
          </c:marker>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B.1.1'!$C$1:$C$22</c:f>
              <c:numCache>
                <c:formatCode>General</c:formatCode>
                <c:ptCount val="22"/>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numCache>
            </c:numRef>
          </c:val>
          <c:smooth val="0"/>
        </c:ser>
        <c:dLbls>
          <c:showLegendKey val="0"/>
          <c:showVal val="0"/>
          <c:showCatName val="0"/>
          <c:showSerName val="0"/>
          <c:showPercent val="0"/>
          <c:showBubbleSize val="0"/>
        </c:dLbls>
        <c:marker val="1"/>
        <c:smooth val="0"/>
        <c:axId val="-468281744"/>
        <c:axId val="-468287728"/>
      </c:lineChart>
      <c:lineChart>
        <c:grouping val="standard"/>
        <c:varyColors val="0"/>
        <c:ser>
          <c:idx val="2"/>
          <c:order val="2"/>
          <c:spPr>
            <a:ln w="28575" cap="rnd">
              <a:solidFill>
                <a:schemeClr val="accent3"/>
              </a:solidFill>
              <a:prstDash val="sysDash"/>
              <a:round/>
            </a:ln>
            <a:effectLst/>
          </c:spPr>
          <c:marker>
            <c:symbol val="none"/>
          </c:marker>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B.1.1'!$D$1:$D$22</c:f>
              <c:numCache>
                <c:formatCode>General</c:formatCode>
                <c:ptCount val="22"/>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numCache>
            </c:numRef>
          </c:val>
          <c:smooth val="0"/>
        </c:ser>
        <c:dLbls>
          <c:showLegendKey val="0"/>
          <c:showVal val="0"/>
          <c:showCatName val="0"/>
          <c:showSerName val="0"/>
          <c:showPercent val="0"/>
          <c:showBubbleSize val="0"/>
        </c:dLbls>
        <c:marker val="1"/>
        <c:smooth val="0"/>
        <c:axId val="-468288816"/>
        <c:axId val="-468288272"/>
      </c:lineChart>
      <c:catAx>
        <c:axId val="-468281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7728"/>
        <c:crosses val="autoZero"/>
        <c:auto val="1"/>
        <c:lblAlgn val="ctr"/>
        <c:lblOffset val="100"/>
        <c:noMultiLvlLbl val="0"/>
      </c:catAx>
      <c:valAx>
        <c:axId val="-468287728"/>
        <c:scaling>
          <c:orientation val="minMax"/>
          <c:max val="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1744"/>
        <c:crosses val="autoZero"/>
        <c:crossBetween val="between"/>
        <c:majorUnit val="1"/>
      </c:valAx>
      <c:valAx>
        <c:axId val="-468288272"/>
        <c:scaling>
          <c:orientation val="minMax"/>
          <c:max val="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8816"/>
        <c:crosses val="max"/>
        <c:crossBetween val="between"/>
        <c:majorUnit val="1"/>
      </c:valAx>
      <c:catAx>
        <c:axId val="-468288816"/>
        <c:scaling>
          <c:orientation val="minMax"/>
        </c:scaling>
        <c:delete val="1"/>
        <c:axPos val="b"/>
        <c:numFmt formatCode="General" sourceLinked="1"/>
        <c:majorTickMark val="out"/>
        <c:minorTickMark val="none"/>
        <c:tickLblPos val="nextTo"/>
        <c:crossAx val="-4682882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y-AM"/>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'Figure B.1.2'!#REF!</c:f>
            </c:numRef>
          </c:xVal>
          <c:yVal>
            <c:numRef>
              <c:f>'Figure B.1.2'!#REF!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0-6633-4691-B8E9-5B3A524CF7E5}"/>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'Figure B.1.2'!#REF!</c15:sqref>
                        </c15:formulaRef>
                      </c:ext>
                    </c:extLst>
                    <c:strCache>
                      <c:ptCount val="1"/>
                      <c:pt idx="0">
                        <c:v>#REF!</c:v>
                      </c:pt>
                    </c:strCache>
                  </c:strRef>
                </c15:tx>
              </c15:filteredSeriesTitle>
            </c:ext>
          </c:extLst>
        </c:ser>
        <c:dLbls>
          <c:showLegendKey val="0"/>
          <c:showVal val="0"/>
          <c:showCatName val="0"/>
          <c:showSerName val="0"/>
          <c:showPercent val="0"/>
          <c:showBubbleSize val="0"/>
        </c:dLbls>
        <c:axId val="-468289904"/>
        <c:axId val="-468289360"/>
      </c:scatterChart>
      <c:valAx>
        <c:axId val="-4682899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9360"/>
        <c:crosses val="autoZero"/>
        <c:crossBetween val="midCat"/>
      </c:valAx>
      <c:valAx>
        <c:axId val="-468289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990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886482939632541E-2"/>
          <c:y val="5.0925925925925923E-2"/>
          <c:w val="0.9160024059492563"/>
          <c:h val="0.83588655584718574"/>
        </c:manualLayout>
      </c:layout>
      <c:barChart>
        <c:barDir val="col"/>
        <c:grouping val="clustered"/>
        <c:varyColors val="0"/>
        <c:ser>
          <c:idx val="0"/>
          <c:order val="0"/>
          <c:tx>
            <c:strRef>
              <c:f>'Figure B.1.2'!$B$1</c:f>
              <c:strCache>
                <c:ptCount val="1"/>
                <c:pt idx="0">
                  <c:v>GDP Before the Increase in Military Expenditures</c:v>
                </c:pt>
              </c:strCache>
            </c:strRef>
          </c:tx>
          <c:spPr>
            <a:solidFill>
              <a:schemeClr val="accent1"/>
            </a:solidFill>
            <a:ln>
              <a:noFill/>
            </a:ln>
            <a:effectLst/>
          </c:spPr>
          <c:invertIfNegative val="0"/>
          <c:cat>
            <c:numRef>
              <c:f>'Figure B.1.2'!$A$2:$A$4</c:f>
              <c:numCache>
                <c:formatCode>General</c:formatCode>
                <c:ptCount val="3"/>
                <c:pt idx="0">
                  <c:v>2025</c:v>
                </c:pt>
                <c:pt idx="1">
                  <c:v>2026</c:v>
                </c:pt>
                <c:pt idx="2">
                  <c:v>2027</c:v>
                </c:pt>
              </c:numCache>
            </c:numRef>
          </c:cat>
          <c:val>
            <c:numRef>
              <c:f>'Figure B.1.2'!$B$2:$B$4</c:f>
              <c:numCache>
                <c:formatCode>General</c:formatCode>
                <c:ptCount val="3"/>
                <c:pt idx="0">
                  <c:v>0.7</c:v>
                </c:pt>
                <c:pt idx="1">
                  <c:v>1</c:v>
                </c:pt>
                <c:pt idx="2">
                  <c:v>1.3</c:v>
                </c:pt>
              </c:numCache>
            </c:numRef>
          </c:val>
        </c:ser>
        <c:ser>
          <c:idx val="1"/>
          <c:order val="1"/>
          <c:tx>
            <c:strRef>
              <c:f>'Figure B.1.2'!$C$1</c:f>
              <c:strCache>
                <c:ptCount val="1"/>
                <c:pt idx="0">
                  <c:v>GDP After the Increase in Military Expenditures</c:v>
                </c:pt>
              </c:strCache>
            </c:strRef>
          </c:tx>
          <c:spPr>
            <a:solidFill>
              <a:schemeClr val="accent2"/>
            </a:solidFill>
            <a:ln>
              <a:noFill/>
            </a:ln>
            <a:effectLst/>
          </c:spPr>
          <c:invertIfNegative val="0"/>
          <c:cat>
            <c:numRef>
              <c:f>'Figure B.1.2'!$A$2:$A$4</c:f>
              <c:numCache>
                <c:formatCode>General</c:formatCode>
                <c:ptCount val="3"/>
                <c:pt idx="0">
                  <c:v>2025</c:v>
                </c:pt>
                <c:pt idx="1">
                  <c:v>2026</c:v>
                </c:pt>
                <c:pt idx="2">
                  <c:v>2027</c:v>
                </c:pt>
              </c:numCache>
            </c:numRef>
          </c:cat>
          <c:val>
            <c:numRef>
              <c:f>'Figure B.1.2'!$C$2:$C$4</c:f>
              <c:numCache>
                <c:formatCode>General</c:formatCode>
                <c:ptCount val="3"/>
                <c:pt idx="0">
                  <c:v>0.8</c:v>
                </c:pt>
                <c:pt idx="1">
                  <c:v>1.3</c:v>
                </c:pt>
                <c:pt idx="2">
                  <c:v>1.6</c:v>
                </c:pt>
              </c:numCache>
            </c:numRef>
          </c:val>
        </c:ser>
        <c:dLbls>
          <c:showLegendKey val="0"/>
          <c:showVal val="0"/>
          <c:showCatName val="0"/>
          <c:showSerName val="0"/>
          <c:showPercent val="0"/>
          <c:showBubbleSize val="0"/>
        </c:dLbls>
        <c:gapWidth val="150"/>
        <c:overlap val="-27"/>
        <c:axId val="-468305680"/>
        <c:axId val="-468283920"/>
      </c:barChart>
      <c:lineChart>
        <c:grouping val="standard"/>
        <c:varyColors val="0"/>
        <c:ser>
          <c:idx val="2"/>
          <c:order val="2"/>
          <c:tx>
            <c:strRef>
              <c:f>'Figure B.1.2'!$D$1</c:f>
              <c:strCache>
                <c:ptCount val="1"/>
              </c:strCache>
            </c:strRef>
          </c:tx>
          <c:spPr>
            <a:ln w="28575" cap="rnd">
              <a:solidFill>
                <a:schemeClr val="accent3"/>
              </a:solidFill>
              <a:round/>
            </a:ln>
            <a:effectLst/>
          </c:spPr>
          <c:marker>
            <c:symbol val="none"/>
          </c:marker>
          <c:cat>
            <c:numRef>
              <c:f>'Figure B.1.2'!$A$2:$A$4</c:f>
              <c:numCache>
                <c:formatCode>General</c:formatCode>
                <c:ptCount val="3"/>
                <c:pt idx="0">
                  <c:v>2025</c:v>
                </c:pt>
                <c:pt idx="1">
                  <c:v>2026</c:v>
                </c:pt>
                <c:pt idx="2">
                  <c:v>2027</c:v>
                </c:pt>
              </c:numCache>
            </c:numRef>
          </c:cat>
          <c:val>
            <c:numRef>
              <c:f>'Figure B.1.2'!$D$2:$D$4</c:f>
              <c:numCache>
                <c:formatCode>General</c:formatCode>
                <c:ptCount val="3"/>
              </c:numCache>
            </c:numRef>
          </c:val>
          <c:smooth val="0"/>
        </c:ser>
        <c:dLbls>
          <c:showLegendKey val="0"/>
          <c:showVal val="0"/>
          <c:showCatName val="0"/>
          <c:showSerName val="0"/>
          <c:showPercent val="0"/>
          <c:showBubbleSize val="0"/>
        </c:dLbls>
        <c:marker val="1"/>
        <c:smooth val="0"/>
        <c:axId val="-468287184"/>
        <c:axId val="-468280112"/>
      </c:lineChart>
      <c:catAx>
        <c:axId val="-468305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3920"/>
        <c:crosses val="autoZero"/>
        <c:auto val="1"/>
        <c:lblAlgn val="ctr"/>
        <c:lblOffset val="100"/>
        <c:noMultiLvlLbl val="0"/>
      </c:catAx>
      <c:valAx>
        <c:axId val="-468283920"/>
        <c:scaling>
          <c:orientation val="minMax"/>
          <c:max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305680"/>
        <c:crosses val="autoZero"/>
        <c:crossBetween val="between"/>
        <c:majorUnit val="0.5"/>
      </c:valAx>
      <c:valAx>
        <c:axId val="-468280112"/>
        <c:scaling>
          <c:orientation val="minMax"/>
          <c:max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7184"/>
        <c:crosses val="max"/>
        <c:crossBetween val="between"/>
        <c:majorUnit val="0.5"/>
      </c:valAx>
      <c:catAx>
        <c:axId val="-468287184"/>
        <c:scaling>
          <c:orientation val="minMax"/>
        </c:scaling>
        <c:delete val="1"/>
        <c:axPos val="b"/>
        <c:numFmt formatCode="General" sourceLinked="1"/>
        <c:majorTickMark val="out"/>
        <c:minorTickMark val="none"/>
        <c:tickLblPos val="nextTo"/>
        <c:crossAx val="-46828011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rgbClr val="00163B"/>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egendEntry>
        <c:idx val="2"/>
        <c:delete val="1"/>
      </c:legendEntry>
      <c:layout>
        <c:manualLayout>
          <c:xMode val="edge"/>
          <c:yMode val="edge"/>
          <c:x val="5.7573053368328957E-2"/>
          <c:y val="2.6619276757072034E-2"/>
          <c:w val="0.52374278215223102"/>
          <c:h val="0.149306649168853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80131209062E-2"/>
          <c:y val="1.906563381973218E-2"/>
          <c:w val="0.91816803973758188"/>
          <c:h val="0.9158695844878515"/>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3.A.7'!$C$2:$C$10</c:f>
              <c:numCache>
                <c:formatCode>0.0</c:formatCode>
                <c:ptCount val="9"/>
                <c:pt idx="0">
                  <c:v>4.2355</c:v>
                </c:pt>
                <c:pt idx="1">
                  <c:v>7.1222000000000021</c:v>
                </c:pt>
                <c:pt idx="2">
                  <c:v>2.5479999999999992</c:v>
                </c:pt>
                <c:pt idx="3">
                  <c:v>5.6940000000000017</c:v>
                </c:pt>
                <c:pt idx="4">
                  <c:v>-1.5408000000000006</c:v>
                </c:pt>
                <c:pt idx="5">
                  <c:v>-0.35699999999999998</c:v>
                </c:pt>
                <c:pt idx="6">
                  <c:v>2.3838000000000008</c:v>
                </c:pt>
                <c:pt idx="7">
                  <c:v>0.90440000000000154</c:v>
                </c:pt>
              </c:numCache>
            </c:numRef>
          </c:val>
          <c:extLst xmlns:c16r2="http://schemas.microsoft.com/office/drawing/2015/06/char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3.A.7'!$B$2:$B$10</c:f>
              <c:numCache>
                <c:formatCode>0.0</c:formatCode>
                <c:ptCount val="9"/>
                <c:pt idx="0">
                  <c:v>1.3625999999999978</c:v>
                </c:pt>
                <c:pt idx="1">
                  <c:v>5.9532000000000016</c:v>
                </c:pt>
                <c:pt idx="2">
                  <c:v>6.2516999999999969</c:v>
                </c:pt>
                <c:pt idx="3">
                  <c:v>4.6029000000000027</c:v>
                </c:pt>
                <c:pt idx="4">
                  <c:v>4.5989999999999975</c:v>
                </c:pt>
                <c:pt idx="5">
                  <c:v>3.7576999999999976</c:v>
                </c:pt>
                <c:pt idx="6">
                  <c:v>3.46</c:v>
                </c:pt>
                <c:pt idx="7">
                  <c:v>3.0360000000000036</c:v>
                </c:pt>
              </c:numCache>
            </c:numRef>
          </c:val>
          <c:extLst xmlns:c16r2="http://schemas.microsoft.com/office/drawing/2015/06/char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3.A.7'!$D$2:$D$9</c:f>
              <c:numCache>
                <c:formatCode>0.0</c:formatCode>
                <c:ptCount val="8"/>
                <c:pt idx="0">
                  <c:v>-6.4981000000000035</c:v>
                </c:pt>
                <c:pt idx="1">
                  <c:v>-7.7754000000000065</c:v>
                </c:pt>
                <c:pt idx="2">
                  <c:v>-2.5996999999999932</c:v>
                </c:pt>
                <c:pt idx="3">
                  <c:v>-4.9969000000000072</c:v>
                </c:pt>
                <c:pt idx="4">
                  <c:v>2.341800000000009</c:v>
                </c:pt>
                <c:pt idx="5">
                  <c:v>0.89929999999999954</c:v>
                </c:pt>
                <c:pt idx="6">
                  <c:v>-2.5438000000000036</c:v>
                </c:pt>
                <c:pt idx="7">
                  <c:v>0.55959999999999488</c:v>
                </c:pt>
              </c:numCache>
            </c:numRef>
          </c:val>
          <c:extLst xmlns:c16r2="http://schemas.microsoft.com/office/drawing/2015/06/char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468286640"/>
        <c:axId val="-468286096"/>
      </c:barChart>
      <c:lineChart>
        <c:grouping val="standard"/>
        <c:varyColors val="0"/>
        <c:ser>
          <c:idx val="3"/>
          <c:order val="3"/>
          <c:tx>
            <c:strRef>
              <c:f>'Figure 3.A.7'!$E$1</c:f>
              <c:strCache>
                <c:ptCount val="1"/>
                <c:pt idx="0">
                  <c:v>Economic Growth</c:v>
                </c:pt>
              </c:strCache>
            </c:strRef>
          </c:tx>
          <c:spPr>
            <a:ln w="19050" cap="rnd">
              <a:solidFill>
                <a:schemeClr val="accent4"/>
              </a:solidFill>
              <a:round/>
            </a:ln>
            <a:effectLst/>
          </c:spPr>
          <c:marker>
            <c:symbol val="none"/>
          </c:marker>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3.A.7'!$E$2:$E$10</c:f>
              <c:numCache>
                <c:formatCode>0.0</c:formatCode>
                <c:ptCount val="9"/>
                <c:pt idx="0">
                  <c:v>-0.90000000000000568</c:v>
                </c:pt>
                <c:pt idx="1">
                  <c:v>5.2999999999999972</c:v>
                </c:pt>
                <c:pt idx="2">
                  <c:v>6.2000000000000028</c:v>
                </c:pt>
                <c:pt idx="3">
                  <c:v>5.2999999999999972</c:v>
                </c:pt>
                <c:pt idx="4">
                  <c:v>5.4000000000000057</c:v>
                </c:pt>
                <c:pt idx="5">
                  <c:v>4.2999999999999972</c:v>
                </c:pt>
                <c:pt idx="6">
                  <c:v>3.2999999999999972</c:v>
                </c:pt>
                <c:pt idx="7">
                  <c:v>4.5</c:v>
                </c:pt>
                <c:pt idx="8" formatCode="General">
                  <c:v>1.4</c:v>
                </c:pt>
              </c:numCache>
            </c:numRef>
          </c:val>
          <c:smooth val="0"/>
          <c:extLst xmlns:c16r2="http://schemas.microsoft.com/office/drawing/2015/06/char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468282832"/>
        <c:axId val="-468283376"/>
      </c:lineChart>
      <c:catAx>
        <c:axId val="-4682866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6096"/>
        <c:crosses val="autoZero"/>
        <c:auto val="1"/>
        <c:lblAlgn val="ctr"/>
        <c:lblOffset val="100"/>
        <c:noMultiLvlLbl val="0"/>
      </c:catAx>
      <c:valAx>
        <c:axId val="-46828609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6640"/>
        <c:crosses val="autoZero"/>
        <c:crossBetween val="between"/>
      </c:valAx>
      <c:valAx>
        <c:axId val="-468283376"/>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2832"/>
        <c:crosses val="max"/>
        <c:crossBetween val="between"/>
      </c:valAx>
      <c:catAx>
        <c:axId val="-468282832"/>
        <c:scaling>
          <c:orientation val="minMax"/>
        </c:scaling>
        <c:delete val="1"/>
        <c:axPos val="b"/>
        <c:numFmt formatCode="General" sourceLinked="1"/>
        <c:majorTickMark val="out"/>
        <c:minorTickMark val="none"/>
        <c:tickLblPos val="nextTo"/>
        <c:crossAx val="-46828337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ayout>
        <c:manualLayout>
          <c:xMode val="edge"/>
          <c:yMode val="edge"/>
          <c:x val="0.62257150788619664"/>
          <c:y val="0.63605871100016298"/>
          <c:w val="0.30254820897826035"/>
          <c:h val="0.188916697406158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1.9324623606400821E-2"/>
          <c:w val="0.91759530058742655"/>
          <c:h val="0.91472674714124913"/>
        </c:manualLayout>
      </c:layout>
      <c:barChart>
        <c:barDir val="col"/>
        <c:grouping val="clustered"/>
        <c:varyColors val="0"/>
        <c:ser>
          <c:idx val="0"/>
          <c:order val="0"/>
          <c:tx>
            <c:strRef>
              <c:f>'Figure 3.A.8'!$C$1</c:f>
              <c:strCache>
                <c:ptCount val="1"/>
                <c:pt idx="0">
                  <c:v>Real Wage Growth</c:v>
                </c:pt>
              </c:strCache>
            </c:strRef>
          </c:tx>
          <c:spPr>
            <a:solidFill>
              <a:schemeClr val="accent3"/>
            </a:solidFill>
            <a:ln>
              <a:noFill/>
            </a:ln>
            <a:effectLst/>
          </c:spPr>
          <c:invertIfNegative val="0"/>
          <c:cat>
            <c:numRef>
              <c:f>'Figure 3.A.8'!$A$86:$A$161</c:f>
              <c:numCache>
                <c:formatCode>yyyy\-mm</c:formatCode>
                <c:ptCount val="76"/>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pt idx="72">
                  <c:v>45688</c:v>
                </c:pt>
                <c:pt idx="73">
                  <c:v>45716</c:v>
                </c:pt>
                <c:pt idx="74">
                  <c:v>45747</c:v>
                </c:pt>
                <c:pt idx="75">
                  <c:v>45777</c:v>
                </c:pt>
              </c:numCache>
            </c:numRef>
          </c:cat>
          <c:val>
            <c:numRef>
              <c:f>'Figure 3.A.8'!$C$86:$C$161</c:f>
              <c:numCache>
                <c:formatCode>0.0</c:formatCode>
                <c:ptCount val="76"/>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13.2</c:v>
                </c:pt>
                <c:pt idx="72">
                  <c:v>6.5</c:v>
                </c:pt>
                <c:pt idx="73">
                  <c:v>3.9</c:v>
                </c:pt>
                <c:pt idx="74">
                  <c:v>0.9</c:v>
                </c:pt>
              </c:numCache>
            </c:numRef>
          </c:val>
          <c:extLst xmlns:c16r2="http://schemas.microsoft.com/office/drawing/2015/06/char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468282288"/>
        <c:axId val="-468284464"/>
      </c:barChart>
      <c:lineChart>
        <c:grouping val="standard"/>
        <c:varyColors val="0"/>
        <c:ser>
          <c:idx val="1"/>
          <c:order val="1"/>
          <c:tx>
            <c:strRef>
              <c:f>'Figure 3.A.8'!$D$1</c:f>
              <c:strCache>
                <c:ptCount val="1"/>
                <c:pt idx="0">
                  <c:v>Unemployment Rate</c:v>
                </c:pt>
              </c:strCache>
            </c:strRef>
          </c:tx>
          <c:spPr>
            <a:ln w="19050" cap="rnd">
              <a:solidFill>
                <a:schemeClr val="accent2"/>
              </a:solidFill>
              <a:round/>
            </a:ln>
            <a:effectLst/>
          </c:spPr>
          <c:marker>
            <c:symbol val="none"/>
          </c:marker>
          <c:cat>
            <c:numRef>
              <c:f>'Figure 3.A.8'!$A$86:$A$161</c:f>
              <c:numCache>
                <c:formatCode>yyyy\-mm</c:formatCode>
                <c:ptCount val="76"/>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pt idx="72">
                  <c:v>45688</c:v>
                </c:pt>
                <c:pt idx="73">
                  <c:v>45716</c:v>
                </c:pt>
                <c:pt idx="74">
                  <c:v>45747</c:v>
                </c:pt>
                <c:pt idx="75">
                  <c:v>45777</c:v>
                </c:pt>
              </c:numCache>
            </c:numRef>
          </c:cat>
          <c:val>
            <c:numRef>
              <c:f>'Figure 3.A.8'!$D$86:$D$161</c:f>
              <c:numCache>
                <c:formatCode>0.0</c:formatCode>
                <c:ptCount val="76"/>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pt idx="72">
                  <c:v>2.4</c:v>
                </c:pt>
                <c:pt idx="73">
                  <c:v>2.4</c:v>
                </c:pt>
                <c:pt idx="74">
                  <c:v>2.2999999999999998</c:v>
                </c:pt>
                <c:pt idx="75" formatCode="General">
                  <c:v>2.2999999999999998</c:v>
                </c:pt>
              </c:numCache>
            </c:numRef>
          </c:val>
          <c:smooth val="0"/>
          <c:extLst xmlns:c16r2="http://schemas.microsoft.com/office/drawing/2015/06/char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468285008"/>
        <c:axId val="-468285552"/>
      </c:lineChart>
      <c:dateAx>
        <c:axId val="-468282288"/>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4464"/>
        <c:crosses val="autoZero"/>
        <c:auto val="1"/>
        <c:lblOffset val="100"/>
        <c:baseTimeUnit val="months"/>
        <c:majorUnit val="12"/>
        <c:majorTimeUnit val="months"/>
      </c:dateAx>
      <c:valAx>
        <c:axId val="-468284464"/>
        <c:scaling>
          <c:orientation val="minMax"/>
          <c:max val="14"/>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2288"/>
        <c:crosses val="autoZero"/>
        <c:crossBetween val="between"/>
        <c:majorUnit val="2"/>
      </c:valAx>
      <c:valAx>
        <c:axId val="-468285552"/>
        <c:scaling>
          <c:orientation val="minMax"/>
          <c:max val="7"/>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5008"/>
        <c:crosses val="max"/>
        <c:crossBetween val="between"/>
        <c:majorUnit val="0.5"/>
      </c:valAx>
      <c:dateAx>
        <c:axId val="-468285008"/>
        <c:scaling>
          <c:orientation val="minMax"/>
        </c:scaling>
        <c:delete val="1"/>
        <c:axPos val="b"/>
        <c:numFmt formatCode="yyyy\-mm" sourceLinked="1"/>
        <c:majorTickMark val="out"/>
        <c:minorTickMark val="none"/>
        <c:tickLblPos val="nextTo"/>
        <c:crossAx val="-46828555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3"/>
                </a:solidFill>
                <a:latin typeface="Mardoto"/>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hy-AM"/>
          </a:p>
        </c:txPr>
      </c:legendEntry>
      <c:layout>
        <c:manualLayout>
          <c:xMode val="edge"/>
          <c:yMode val="edge"/>
          <c:x val="7.293596245791531E-2"/>
          <c:y val="2.7112077382546028E-2"/>
          <c:w val="0.22837817715977304"/>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a:defRPr>
      </a:pPr>
      <a:endParaRPr lang="hy-AM"/>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0632837563E-2"/>
          <c:y val="1.9444444444444445E-2"/>
          <c:w val="0.92691345873432485"/>
          <c:h val="0.83482174103237095"/>
        </c:manualLayout>
      </c:layout>
      <c:lineChart>
        <c:grouping val="standard"/>
        <c:varyColors val="0"/>
        <c:ser>
          <c:idx val="0"/>
          <c:order val="0"/>
          <c:tx>
            <c:strRef>
              <c:f>'Figure 3.A.9'!$B$1</c:f>
              <c:strCache>
                <c:ptCount val="1"/>
                <c:pt idx="0">
                  <c:v>Inflation, m-o-m, annulized</c:v>
                </c:pt>
              </c:strCache>
            </c:strRef>
          </c:tx>
          <c:spPr>
            <a:ln w="19050" cap="rnd">
              <a:solidFill>
                <a:schemeClr val="accent1"/>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3.A.9'!$B$2:$B$54</c:f>
              <c:numCache>
                <c:formatCode>General</c:formatCode>
                <c:ptCount val="53"/>
                <c:pt idx="28" formatCode="0.0">
                  <c:v>6.24</c:v>
                </c:pt>
                <c:pt idx="29" formatCode="0.0">
                  <c:v>5.88</c:v>
                </c:pt>
                <c:pt idx="30" formatCode="0.0">
                  <c:v>6.36</c:v>
                </c:pt>
                <c:pt idx="31" formatCode="0.0">
                  <c:v>9</c:v>
                </c:pt>
                <c:pt idx="32" formatCode="0.0">
                  <c:v>11.04</c:v>
                </c:pt>
                <c:pt idx="33" formatCode="0.0">
                  <c:v>10.68</c:v>
                </c:pt>
                <c:pt idx="34" formatCode="0.0">
                  <c:v>12.12</c:v>
                </c:pt>
                <c:pt idx="35" formatCode="0.0">
                  <c:v>4.92</c:v>
                </c:pt>
                <c:pt idx="36" formatCode="0.0">
                  <c:v>7.2</c:v>
                </c:pt>
                <c:pt idx="37" formatCode="0.0">
                  <c:v>6.48</c:v>
                </c:pt>
                <c:pt idx="38" formatCode="0.0">
                  <c:v>7.2</c:v>
                </c:pt>
                <c:pt idx="39" formatCode="0.0">
                  <c:v>8.52</c:v>
                </c:pt>
                <c:pt idx="40" formatCode="0.0">
                  <c:v>10.44</c:v>
                </c:pt>
                <c:pt idx="41" formatCode="0.0">
                  <c:v>6.96</c:v>
                </c:pt>
                <c:pt idx="42" formatCode="0.0">
                  <c:v>4.8</c:v>
                </c:pt>
                <c:pt idx="43" formatCode="0.0">
                  <c:v>7.2</c:v>
                </c:pt>
                <c:pt idx="44" formatCode="0.0">
                  <c:v>9</c:v>
                </c:pt>
                <c:pt idx="45" formatCode="0.0">
                  <c:v>9.7200000000000006</c:v>
                </c:pt>
                <c:pt idx="46" formatCode="0.0">
                  <c:v>13.2</c:v>
                </c:pt>
                <c:pt idx="47" formatCode="0.0">
                  <c:v>12.24</c:v>
                </c:pt>
                <c:pt idx="48" formatCode="0.0">
                  <c:v>11.52</c:v>
                </c:pt>
                <c:pt idx="49" formatCode="0.0">
                  <c:v>9</c:v>
                </c:pt>
                <c:pt idx="50" formatCode="0.0">
                  <c:v>7.8</c:v>
                </c:pt>
                <c:pt idx="51" formatCode="0.0">
                  <c:v>4.8</c:v>
                </c:pt>
                <c:pt idx="52" formatCode="0.0">
                  <c:v>5.16</c:v>
                </c:pt>
              </c:numCache>
            </c:numRef>
          </c:val>
          <c:smooth val="0"/>
          <c:extLst xmlns:c16r2="http://schemas.microsoft.com/office/drawing/2015/06/chart">
            <c:ext xmlns:c16="http://schemas.microsoft.com/office/drawing/2014/chart" uri="{C3380CC4-5D6E-409C-BE32-E72D297353CC}">
              <c16:uniqueId val="{00000000-1EF1-4DC8-B86C-F181CEF2FFA5}"/>
            </c:ext>
          </c:extLst>
        </c:ser>
        <c:ser>
          <c:idx val="1"/>
          <c:order val="1"/>
          <c:tx>
            <c:strRef>
              <c:f>'Figure 3.A.9'!$C$1</c:f>
              <c:strCache>
                <c:ptCount val="1"/>
                <c:pt idx="0">
                  <c:v>Inflation, y-o-y</c:v>
                </c:pt>
              </c:strCache>
            </c:strRef>
          </c:tx>
          <c:spPr>
            <a:ln w="19050" cap="rnd">
              <a:solidFill>
                <a:schemeClr val="accent2"/>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3.A.9'!$C$2:$C$54</c:f>
              <c:numCache>
                <c:formatCode>0.0</c:formatCode>
                <c:ptCount val="53"/>
                <c:pt idx="0">
                  <c:v>5.19</c:v>
                </c:pt>
                <c:pt idx="1">
                  <c:v>5.67</c:v>
                </c:pt>
                <c:pt idx="2">
                  <c:v>5.79</c:v>
                </c:pt>
                <c:pt idx="3">
                  <c:v>5.53</c:v>
                </c:pt>
                <c:pt idx="4">
                  <c:v>6.02</c:v>
                </c:pt>
                <c:pt idx="5">
                  <c:v>6.5</c:v>
                </c:pt>
                <c:pt idx="6">
                  <c:v>6.46</c:v>
                </c:pt>
                <c:pt idx="7">
                  <c:v>6.68</c:v>
                </c:pt>
                <c:pt idx="8">
                  <c:v>7.4</c:v>
                </c:pt>
                <c:pt idx="9">
                  <c:v>8.1300000000000008</c:v>
                </c:pt>
                <c:pt idx="10">
                  <c:v>8.4</c:v>
                </c:pt>
                <c:pt idx="11">
                  <c:v>8.39</c:v>
                </c:pt>
                <c:pt idx="12">
                  <c:v>8.73</c:v>
                </c:pt>
                <c:pt idx="13">
                  <c:v>9.15</c:v>
                </c:pt>
                <c:pt idx="14">
                  <c:v>16.690000000000001</c:v>
                </c:pt>
                <c:pt idx="15">
                  <c:v>17.829999999999998</c:v>
                </c:pt>
                <c:pt idx="16">
                  <c:v>17.100000000000001</c:v>
                </c:pt>
                <c:pt idx="17">
                  <c:v>15.9</c:v>
                </c:pt>
                <c:pt idx="18">
                  <c:v>15.1</c:v>
                </c:pt>
                <c:pt idx="19">
                  <c:v>14.3</c:v>
                </c:pt>
                <c:pt idx="20">
                  <c:v>13.68</c:v>
                </c:pt>
                <c:pt idx="21">
                  <c:v>12.63</c:v>
                </c:pt>
                <c:pt idx="22">
                  <c:v>11.98</c:v>
                </c:pt>
                <c:pt idx="23">
                  <c:v>11.94</c:v>
                </c:pt>
                <c:pt idx="24">
                  <c:v>11.77</c:v>
                </c:pt>
                <c:pt idx="25">
                  <c:v>10.99</c:v>
                </c:pt>
                <c:pt idx="26">
                  <c:v>3.51</c:v>
                </c:pt>
                <c:pt idx="27">
                  <c:v>2.31</c:v>
                </c:pt>
                <c:pt idx="28">
                  <c:v>2.5099999999999998</c:v>
                </c:pt>
                <c:pt idx="29">
                  <c:v>3.25</c:v>
                </c:pt>
                <c:pt idx="30">
                  <c:v>4.3</c:v>
                </c:pt>
                <c:pt idx="31">
                  <c:v>5.15</c:v>
                </c:pt>
                <c:pt idx="32">
                  <c:v>5.15</c:v>
                </c:pt>
                <c:pt idx="33">
                  <c:v>6.7</c:v>
                </c:pt>
                <c:pt idx="34">
                  <c:v>7.5</c:v>
                </c:pt>
                <c:pt idx="35">
                  <c:v>7.4</c:v>
                </c:pt>
                <c:pt idx="36">
                  <c:v>7.4</c:v>
                </c:pt>
                <c:pt idx="37">
                  <c:v>7.7</c:v>
                </c:pt>
                <c:pt idx="38">
                  <c:v>7.7</c:v>
                </c:pt>
                <c:pt idx="39">
                  <c:v>7.8</c:v>
                </c:pt>
                <c:pt idx="40">
                  <c:v>8.3000000000000007</c:v>
                </c:pt>
                <c:pt idx="41">
                  <c:v>8.6</c:v>
                </c:pt>
                <c:pt idx="42">
                  <c:v>9.1300000000000008</c:v>
                </c:pt>
                <c:pt idx="43">
                  <c:v>9.0500000000000007</c:v>
                </c:pt>
                <c:pt idx="44">
                  <c:v>8.6</c:v>
                </c:pt>
                <c:pt idx="45">
                  <c:v>8.5399999999999991</c:v>
                </c:pt>
                <c:pt idx="46">
                  <c:v>8.8800000000000008</c:v>
                </c:pt>
                <c:pt idx="47">
                  <c:v>9.52</c:v>
                </c:pt>
                <c:pt idx="48">
                  <c:v>9.92</c:v>
                </c:pt>
                <c:pt idx="49">
                  <c:v>10.06</c:v>
                </c:pt>
                <c:pt idx="50">
                  <c:v>10.34</c:v>
                </c:pt>
                <c:pt idx="51">
                  <c:v>10.23</c:v>
                </c:pt>
                <c:pt idx="52">
                  <c:v>9.89</c:v>
                </c:pt>
              </c:numCache>
            </c:numRef>
          </c:val>
          <c:smooth val="0"/>
          <c:extLst xmlns:c16r2="http://schemas.microsoft.com/office/drawing/2015/06/chart">
            <c:ext xmlns:c16="http://schemas.microsoft.com/office/drawing/2014/chart" uri="{C3380CC4-5D6E-409C-BE32-E72D297353CC}">
              <c16:uniqueId val="{00000001-1EF1-4DC8-B86C-F181CEF2FFA5}"/>
            </c:ext>
          </c:extLst>
        </c:ser>
        <c:dLbls>
          <c:showLegendKey val="0"/>
          <c:showVal val="0"/>
          <c:showCatName val="0"/>
          <c:showSerName val="0"/>
          <c:showPercent val="0"/>
          <c:showBubbleSize val="0"/>
        </c:dLbls>
        <c:marker val="1"/>
        <c:smooth val="0"/>
        <c:axId val="-468281200"/>
        <c:axId val="-468280656"/>
      </c:lineChart>
      <c:lineChart>
        <c:grouping val="standard"/>
        <c:varyColors val="0"/>
        <c:ser>
          <c:idx val="2"/>
          <c:order val="2"/>
          <c:tx>
            <c:strRef>
              <c:f>'Figure 3.A.9'!$D$1</c:f>
              <c:strCache>
                <c:ptCount val="1"/>
                <c:pt idx="0">
                  <c:v>Inflation expectations</c:v>
                </c:pt>
              </c:strCache>
            </c:strRef>
          </c:tx>
          <c:spPr>
            <a:ln w="19050" cap="rnd">
              <a:solidFill>
                <a:schemeClr val="accent3"/>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3.A.9'!$D$2:$D$54</c:f>
              <c:numCache>
                <c:formatCode>0.0</c:formatCode>
                <c:ptCount val="53"/>
                <c:pt idx="0">
                  <c:v>10.5</c:v>
                </c:pt>
                <c:pt idx="1">
                  <c:v>9.9</c:v>
                </c:pt>
                <c:pt idx="2">
                  <c:v>10.1</c:v>
                </c:pt>
                <c:pt idx="3">
                  <c:v>11.9</c:v>
                </c:pt>
                <c:pt idx="4">
                  <c:v>11.3</c:v>
                </c:pt>
                <c:pt idx="5">
                  <c:v>11.9</c:v>
                </c:pt>
                <c:pt idx="6">
                  <c:v>13.4</c:v>
                </c:pt>
                <c:pt idx="7">
                  <c:v>12.5</c:v>
                </c:pt>
                <c:pt idx="8">
                  <c:v>12.3</c:v>
                </c:pt>
                <c:pt idx="9">
                  <c:v>13.6</c:v>
                </c:pt>
                <c:pt idx="10">
                  <c:v>13.5</c:v>
                </c:pt>
                <c:pt idx="11">
                  <c:v>14.8</c:v>
                </c:pt>
                <c:pt idx="12">
                  <c:v>13.7</c:v>
                </c:pt>
                <c:pt idx="13">
                  <c:v>13.5</c:v>
                </c:pt>
                <c:pt idx="14">
                  <c:v>18.3</c:v>
                </c:pt>
                <c:pt idx="15">
                  <c:v>12.5</c:v>
                </c:pt>
                <c:pt idx="16">
                  <c:v>11.5</c:v>
                </c:pt>
                <c:pt idx="17">
                  <c:v>12.4</c:v>
                </c:pt>
                <c:pt idx="18">
                  <c:v>10.8</c:v>
                </c:pt>
                <c:pt idx="19">
                  <c:v>12</c:v>
                </c:pt>
                <c:pt idx="20">
                  <c:v>12.5</c:v>
                </c:pt>
                <c:pt idx="21">
                  <c:v>12.8</c:v>
                </c:pt>
                <c:pt idx="22">
                  <c:v>12.2</c:v>
                </c:pt>
                <c:pt idx="23">
                  <c:v>12.1</c:v>
                </c:pt>
                <c:pt idx="24">
                  <c:v>11.6</c:v>
                </c:pt>
                <c:pt idx="25">
                  <c:v>12.2</c:v>
                </c:pt>
                <c:pt idx="26">
                  <c:v>10.7</c:v>
                </c:pt>
                <c:pt idx="27">
                  <c:v>10.4</c:v>
                </c:pt>
                <c:pt idx="28">
                  <c:v>10.8</c:v>
                </c:pt>
                <c:pt idx="29">
                  <c:v>10.199999999999999</c:v>
                </c:pt>
                <c:pt idx="30">
                  <c:v>11.1</c:v>
                </c:pt>
                <c:pt idx="31">
                  <c:v>11.5</c:v>
                </c:pt>
                <c:pt idx="32">
                  <c:v>11.7</c:v>
                </c:pt>
                <c:pt idx="33">
                  <c:v>11.2</c:v>
                </c:pt>
                <c:pt idx="34">
                  <c:v>12.2</c:v>
                </c:pt>
                <c:pt idx="35">
                  <c:v>14.2</c:v>
                </c:pt>
                <c:pt idx="36">
                  <c:v>12.7</c:v>
                </c:pt>
                <c:pt idx="37">
                  <c:v>11.9</c:v>
                </c:pt>
                <c:pt idx="38">
                  <c:v>11.5</c:v>
                </c:pt>
                <c:pt idx="39">
                  <c:v>11</c:v>
                </c:pt>
                <c:pt idx="40">
                  <c:v>11.7</c:v>
                </c:pt>
                <c:pt idx="41">
                  <c:v>11.9</c:v>
                </c:pt>
                <c:pt idx="42">
                  <c:v>12.4</c:v>
                </c:pt>
                <c:pt idx="43">
                  <c:v>12.9</c:v>
                </c:pt>
                <c:pt idx="44">
                  <c:v>12.5</c:v>
                </c:pt>
                <c:pt idx="45">
                  <c:v>13.4</c:v>
                </c:pt>
                <c:pt idx="46">
                  <c:v>13.4</c:v>
                </c:pt>
                <c:pt idx="47">
                  <c:v>13.9</c:v>
                </c:pt>
                <c:pt idx="48">
                  <c:v>14</c:v>
                </c:pt>
                <c:pt idx="49">
                  <c:v>13.7</c:v>
                </c:pt>
                <c:pt idx="50">
                  <c:v>12.9</c:v>
                </c:pt>
                <c:pt idx="51">
                  <c:v>13.1</c:v>
                </c:pt>
                <c:pt idx="52">
                  <c:v>13.4</c:v>
                </c:pt>
              </c:numCache>
            </c:numRef>
          </c:val>
          <c:smooth val="0"/>
          <c:extLst xmlns:c16r2="http://schemas.microsoft.com/office/drawing/2015/06/chart">
            <c:ext xmlns:c16="http://schemas.microsoft.com/office/drawing/2014/chart" uri="{C3380CC4-5D6E-409C-BE32-E72D297353CC}">
              <c16:uniqueId val="{00000002-1EF1-4DC8-B86C-F181CEF2FFA5}"/>
            </c:ext>
          </c:extLst>
        </c:ser>
        <c:dLbls>
          <c:showLegendKey val="0"/>
          <c:showVal val="0"/>
          <c:showCatName val="0"/>
          <c:showSerName val="0"/>
          <c:showPercent val="0"/>
          <c:showBubbleSize val="0"/>
        </c:dLbls>
        <c:marker val="1"/>
        <c:smooth val="0"/>
        <c:axId val="-468279024"/>
        <c:axId val="-468279568"/>
      </c:lineChart>
      <c:dateAx>
        <c:axId val="-46828120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0656"/>
        <c:crosses val="autoZero"/>
        <c:auto val="1"/>
        <c:lblOffset val="100"/>
        <c:baseTimeUnit val="days"/>
      </c:dateAx>
      <c:valAx>
        <c:axId val="-4682806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1200"/>
        <c:crosses val="autoZero"/>
        <c:crossBetween val="between"/>
      </c:valAx>
      <c:valAx>
        <c:axId val="-468279568"/>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9024"/>
        <c:crosses val="max"/>
        <c:crossBetween val="between"/>
      </c:valAx>
      <c:dateAx>
        <c:axId val="-468279024"/>
        <c:scaling>
          <c:orientation val="minMax"/>
        </c:scaling>
        <c:delete val="1"/>
        <c:axPos val="b"/>
        <c:numFmt formatCode="[$-409]mmm\-yy;@" sourceLinked="1"/>
        <c:majorTickMark val="out"/>
        <c:minorTickMark val="none"/>
        <c:tickLblPos val="nextTo"/>
        <c:crossAx val="-46827956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49490740740740741"/>
          <c:y val="3.2985564304461902E-2"/>
          <c:w val="0.47175925925925927"/>
          <c:h val="0.133681102362204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370126186462101E-2"/>
          <c:y val="5.1440120864032012E-2"/>
          <c:w val="0.85005857596291712"/>
          <c:h val="0.79660759580535923"/>
        </c:manualLayout>
      </c:layout>
      <c:lineChart>
        <c:grouping val="standard"/>
        <c:varyColors val="0"/>
        <c:ser>
          <c:idx val="0"/>
          <c:order val="0"/>
          <c:tx>
            <c:strRef>
              <c:f>'Figure 3.A.10'!$B$1</c:f>
              <c:strCache>
                <c:ptCount val="1"/>
                <c:pt idx="0">
                  <c:v>Copper Price</c:v>
                </c:pt>
              </c:strCache>
            </c:strRef>
          </c:tx>
          <c:spPr>
            <a:ln w="19050" cap="rnd">
              <a:solidFill>
                <a:schemeClr val="accent1"/>
              </a:solidFill>
              <a:round/>
            </a:ln>
            <a:effectLst/>
          </c:spPr>
          <c:marker>
            <c:symbol val="none"/>
          </c:marker>
          <c:cat>
            <c:numRef>
              <c:f>'Figure 3.A.10'!$A$2:$A$1126</c:f>
              <c:numCache>
                <c:formatCode>m/d/yyyy</c:formatCode>
                <c:ptCount val="1125"/>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45765</c:v>
                </c:pt>
                <c:pt idx="1086">
                  <c:v>45768</c:v>
                </c:pt>
                <c:pt idx="1087">
                  <c:v>45769</c:v>
                </c:pt>
                <c:pt idx="1088">
                  <c:v>45770</c:v>
                </c:pt>
                <c:pt idx="1089">
                  <c:v>45771</c:v>
                </c:pt>
                <c:pt idx="1090">
                  <c:v>45772</c:v>
                </c:pt>
                <c:pt idx="1091">
                  <c:v>45775</c:v>
                </c:pt>
                <c:pt idx="1092">
                  <c:v>45776</c:v>
                </c:pt>
                <c:pt idx="1093">
                  <c:v>45777</c:v>
                </c:pt>
                <c:pt idx="1094">
                  <c:v>45778</c:v>
                </c:pt>
                <c:pt idx="1095">
                  <c:v>45779</c:v>
                </c:pt>
                <c:pt idx="1096">
                  <c:v>45782</c:v>
                </c:pt>
                <c:pt idx="1097">
                  <c:v>45783</c:v>
                </c:pt>
                <c:pt idx="1098">
                  <c:v>45784</c:v>
                </c:pt>
                <c:pt idx="1099">
                  <c:v>45785</c:v>
                </c:pt>
                <c:pt idx="1100">
                  <c:v>45786</c:v>
                </c:pt>
                <c:pt idx="1101">
                  <c:v>45789</c:v>
                </c:pt>
                <c:pt idx="1102">
                  <c:v>45790</c:v>
                </c:pt>
                <c:pt idx="1103">
                  <c:v>45791</c:v>
                </c:pt>
                <c:pt idx="1104">
                  <c:v>45792</c:v>
                </c:pt>
                <c:pt idx="1105">
                  <c:v>45793</c:v>
                </c:pt>
                <c:pt idx="1106">
                  <c:v>45796</c:v>
                </c:pt>
                <c:pt idx="1107">
                  <c:v>45797</c:v>
                </c:pt>
                <c:pt idx="1108">
                  <c:v>45798</c:v>
                </c:pt>
                <c:pt idx="1109">
                  <c:v>45799</c:v>
                </c:pt>
                <c:pt idx="1110">
                  <c:v>45800</c:v>
                </c:pt>
                <c:pt idx="1111">
                  <c:v>45803</c:v>
                </c:pt>
                <c:pt idx="1112">
                  <c:v>45804</c:v>
                </c:pt>
                <c:pt idx="1113">
                  <c:v>45805</c:v>
                </c:pt>
                <c:pt idx="1114">
                  <c:v>45806</c:v>
                </c:pt>
                <c:pt idx="1115">
                  <c:v>45807</c:v>
                </c:pt>
                <c:pt idx="1116">
                  <c:v>45810</c:v>
                </c:pt>
                <c:pt idx="1117">
                  <c:v>45811</c:v>
                </c:pt>
                <c:pt idx="1118">
                  <c:v>45812</c:v>
                </c:pt>
                <c:pt idx="1119">
                  <c:v>45813</c:v>
                </c:pt>
                <c:pt idx="1120">
                  <c:v>45814</c:v>
                </c:pt>
                <c:pt idx="1121">
                  <c:v>45817</c:v>
                </c:pt>
                <c:pt idx="1122">
                  <c:v>45818</c:v>
                </c:pt>
                <c:pt idx="1123">
                  <c:v>45819</c:v>
                </c:pt>
                <c:pt idx="1124">
                  <c:v>45820</c:v>
                </c:pt>
              </c:numCache>
            </c:numRef>
          </c:cat>
          <c:val>
            <c:numRef>
              <c:f>'Figure 3.A.10'!$B$2:$B$1126</c:f>
              <c:numCache>
                <c:formatCode>0.0</c:formatCode>
                <c:ptCount val="1125"/>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formatCode="General">
                  <c:v>9783.5</c:v>
                </c:pt>
                <c:pt idx="1060" formatCode="General">
                  <c:v>9780.5</c:v>
                </c:pt>
                <c:pt idx="1061" formatCode="General">
                  <c:v>9861.5</c:v>
                </c:pt>
                <c:pt idx="1062" formatCode="General">
                  <c:v>9904.5</c:v>
                </c:pt>
                <c:pt idx="1063" formatCode="General">
                  <c:v>9987.5</c:v>
                </c:pt>
                <c:pt idx="1064" formatCode="General">
                  <c:v>9936.5</c:v>
                </c:pt>
                <c:pt idx="1065" formatCode="General">
                  <c:v>9855.5</c:v>
                </c:pt>
                <c:pt idx="1066" formatCode="General">
                  <c:v>9956</c:v>
                </c:pt>
                <c:pt idx="1067" formatCode="General">
                  <c:v>10112</c:v>
                </c:pt>
                <c:pt idx="1068" formatCode="General">
                  <c:v>9927</c:v>
                </c:pt>
                <c:pt idx="1069" formatCode="General">
                  <c:v>9846.5</c:v>
                </c:pt>
                <c:pt idx="1070" formatCode="General">
                  <c:v>9794.5</c:v>
                </c:pt>
                <c:pt idx="1071" formatCode="General">
                  <c:v>9710</c:v>
                </c:pt>
                <c:pt idx="1072" formatCode="General">
                  <c:v>9693</c:v>
                </c:pt>
                <c:pt idx="1073" formatCode="General">
                  <c:v>9700.5</c:v>
                </c:pt>
                <c:pt idx="1074" formatCode="General">
                  <c:v>9366.5</c:v>
                </c:pt>
                <c:pt idx="1075" formatCode="General">
                  <c:v>8780</c:v>
                </c:pt>
                <c:pt idx="1076" formatCode="General">
                  <c:v>8732</c:v>
                </c:pt>
                <c:pt idx="1077" formatCode="General">
                  <c:v>8655.5</c:v>
                </c:pt>
                <c:pt idx="1078" formatCode="General">
                  <c:v>8613</c:v>
                </c:pt>
                <c:pt idx="1079" formatCode="General">
                  <c:v>8988</c:v>
                </c:pt>
                <c:pt idx="1080" formatCode="General">
                  <c:v>9154.5</c:v>
                </c:pt>
                <c:pt idx="1081" formatCode="General">
                  <c:v>9187</c:v>
                </c:pt>
                <c:pt idx="1082" formatCode="General">
                  <c:v>9164</c:v>
                </c:pt>
                <c:pt idx="1083" formatCode="General">
                  <c:v>9203.5</c:v>
                </c:pt>
                <c:pt idx="1084" formatCode="General">
                  <c:v>9188.5</c:v>
                </c:pt>
                <c:pt idx="1085" formatCode="General">
                  <c:v>9188.5</c:v>
                </c:pt>
                <c:pt idx="1086" formatCode="General">
                  <c:v>9188.5</c:v>
                </c:pt>
                <c:pt idx="1087" formatCode="General">
                  <c:v>9369</c:v>
                </c:pt>
                <c:pt idx="1088" formatCode="General">
                  <c:v>9382.5</c:v>
                </c:pt>
                <c:pt idx="1089" formatCode="General">
                  <c:v>9392.5</c:v>
                </c:pt>
                <c:pt idx="1090" formatCode="General">
                  <c:v>9374</c:v>
                </c:pt>
                <c:pt idx="1091" formatCode="General">
                  <c:v>9378</c:v>
                </c:pt>
                <c:pt idx="1092" formatCode="General">
                  <c:v>9440</c:v>
                </c:pt>
                <c:pt idx="1093" formatCode="General">
                  <c:v>9125</c:v>
                </c:pt>
                <c:pt idx="1094" formatCode="General">
                  <c:v>9206</c:v>
                </c:pt>
                <c:pt idx="1095" formatCode="General">
                  <c:v>9365.5</c:v>
                </c:pt>
                <c:pt idx="1096" formatCode="General">
                  <c:v>9365.5</c:v>
                </c:pt>
                <c:pt idx="1097" formatCode="General">
                  <c:v>9538</c:v>
                </c:pt>
                <c:pt idx="1098" formatCode="General">
                  <c:v>9419.5</c:v>
                </c:pt>
                <c:pt idx="1099" formatCode="General">
                  <c:v>9431.5</c:v>
                </c:pt>
                <c:pt idx="1100" formatCode="General">
                  <c:v>9445.5</c:v>
                </c:pt>
                <c:pt idx="1101" formatCode="General">
                  <c:v>9520.5</c:v>
                </c:pt>
                <c:pt idx="1102" formatCode="General">
                  <c:v>9599.5</c:v>
                </c:pt>
                <c:pt idx="1103" formatCode="General">
                  <c:v>9606.5</c:v>
                </c:pt>
                <c:pt idx="1104" formatCode="General">
                  <c:v>9577</c:v>
                </c:pt>
                <c:pt idx="1105" formatCode="General">
                  <c:v>9447.5</c:v>
                </c:pt>
                <c:pt idx="1106" formatCode="General">
                  <c:v>9523.5</c:v>
                </c:pt>
                <c:pt idx="1107" formatCode="General">
                  <c:v>9519.5</c:v>
                </c:pt>
                <c:pt idx="1108" formatCode="General">
                  <c:v>9533.5</c:v>
                </c:pt>
                <c:pt idx="1109" formatCode="General">
                  <c:v>9500.5</c:v>
                </c:pt>
                <c:pt idx="1110" formatCode="General">
                  <c:v>9610</c:v>
                </c:pt>
                <c:pt idx="1111" formatCode="General">
                  <c:v>9610</c:v>
                </c:pt>
                <c:pt idx="1112" formatCode="General">
                  <c:v>9596.5</c:v>
                </c:pt>
                <c:pt idx="1113" formatCode="General">
                  <c:v>9565</c:v>
                </c:pt>
                <c:pt idx="1114" formatCode="General">
                  <c:v>9568</c:v>
                </c:pt>
                <c:pt idx="1115" formatCode="General">
                  <c:v>9498</c:v>
                </c:pt>
                <c:pt idx="1116" formatCode="General">
                  <c:v>9616.5</c:v>
                </c:pt>
                <c:pt idx="1117" formatCode="General">
                  <c:v>9616.5</c:v>
                </c:pt>
                <c:pt idx="1118" formatCode="General">
                  <c:v>9621.5</c:v>
                </c:pt>
                <c:pt idx="1119" formatCode="General">
                  <c:v>9739.5</c:v>
                </c:pt>
                <c:pt idx="1120" formatCode="General">
                  <c:v>9693</c:v>
                </c:pt>
                <c:pt idx="1121" formatCode="General">
                  <c:v>9793</c:v>
                </c:pt>
                <c:pt idx="1122" formatCode="General">
                  <c:v>9756.5</c:v>
                </c:pt>
                <c:pt idx="1123" formatCode="General">
                  <c:v>9648</c:v>
                </c:pt>
                <c:pt idx="1124" formatCode="General">
                  <c:v>9702</c:v>
                </c:pt>
              </c:numCache>
            </c:numRef>
          </c:val>
          <c:smooth val="0"/>
          <c:extLst xmlns:c16r2="http://schemas.microsoft.com/office/drawing/2015/06/char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468278480"/>
        <c:axId val="-468277936"/>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468277392"/>
        <c:axId val="-468276304"/>
      </c:lineChart>
      <c:dateAx>
        <c:axId val="-468278480"/>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7936"/>
        <c:crosses val="autoZero"/>
        <c:auto val="1"/>
        <c:lblOffset val="100"/>
        <c:baseTimeUnit val="days"/>
        <c:minorUnit val="5"/>
      </c:dateAx>
      <c:valAx>
        <c:axId val="-468277936"/>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8480"/>
        <c:crosses val="autoZero"/>
        <c:crossBetween val="between"/>
      </c:valAx>
      <c:valAx>
        <c:axId val="-468276304"/>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7392"/>
        <c:crosses val="max"/>
        <c:crossBetween val="between"/>
      </c:valAx>
      <c:catAx>
        <c:axId val="-468277392"/>
        <c:scaling>
          <c:orientation val="minMax"/>
        </c:scaling>
        <c:delete val="1"/>
        <c:axPos val="b"/>
        <c:majorTickMark val="out"/>
        <c:minorTickMark val="none"/>
        <c:tickLblPos val="nextTo"/>
        <c:crossAx val="-468276304"/>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26232137649463E-2"/>
          <c:y val="1.9444444444444445E-2"/>
          <c:w val="0.8860566127150773"/>
          <c:h val="0.83482174103237095"/>
        </c:manualLayout>
      </c:layout>
      <c:lineChart>
        <c:grouping val="standard"/>
        <c:varyColors val="0"/>
        <c:ser>
          <c:idx val="1"/>
          <c:order val="1"/>
          <c:tx>
            <c:strRef>
              <c:f>'Figure 3.A.11'!$C$1</c:f>
              <c:strCache>
                <c:ptCount val="1"/>
              </c:strCache>
            </c:strRef>
          </c:tx>
          <c:spPr>
            <a:ln w="28575" cap="rnd">
              <a:solidFill>
                <a:schemeClr val="accent2"/>
              </a:solidFill>
              <a:round/>
            </a:ln>
            <a:effectLst/>
          </c:spPr>
          <c:marker>
            <c:symbol val="none"/>
          </c:marker>
          <c:cat>
            <c:numRef>
              <c:f>'Figure 3.A.11'!$A$2:$A$232</c:f>
              <c:numCache>
                <c:formatCode>m/d/yyyy</c:formatCode>
                <c:ptCount val="231"/>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numCache>
            </c:numRef>
          </c:cat>
          <c:val>
            <c:numRef>
              <c:f>'Figure 3.A.11'!$C$2:$C$232</c:f>
              <c:numCache>
                <c:formatCode>General</c:formatCode>
                <c:ptCount val="231"/>
                <c:pt idx="35">
                  <c:v>73</c:v>
                </c:pt>
                <c:pt idx="36">
                  <c:v>72</c:v>
                </c:pt>
              </c:numCache>
            </c:numRef>
          </c:val>
          <c:smooth val="0"/>
          <c:extLst xmlns:c16r2="http://schemas.microsoft.com/office/drawing/2015/06/chart">
            <c:ext xmlns:c16="http://schemas.microsoft.com/office/drawing/2014/chart" uri="{C3380CC4-5D6E-409C-BE32-E72D297353CC}">
              <c16:uniqueId val="{00000000-C109-457F-9EC5-AB5157A7A397}"/>
            </c:ext>
          </c:extLst>
        </c:ser>
        <c:dLbls>
          <c:showLegendKey val="0"/>
          <c:showVal val="0"/>
          <c:showCatName val="0"/>
          <c:showSerName val="0"/>
          <c:showPercent val="0"/>
          <c:showBubbleSize val="0"/>
        </c:dLbls>
        <c:marker val="1"/>
        <c:smooth val="0"/>
        <c:axId val="-468276848"/>
        <c:axId val="-551584944"/>
      </c:lineChart>
      <c:lineChart>
        <c:grouping val="standard"/>
        <c:varyColors val="0"/>
        <c:ser>
          <c:idx val="0"/>
          <c:order val="0"/>
          <c:tx>
            <c:strRef>
              <c:f>'Figure 3.A.11'!$B$1</c:f>
              <c:strCache>
                <c:ptCount val="1"/>
                <c:pt idx="0">
                  <c:v>Brent crude oil price</c:v>
                </c:pt>
              </c:strCache>
            </c:strRef>
          </c:tx>
          <c:spPr>
            <a:ln w="19050" cap="rnd">
              <a:solidFill>
                <a:schemeClr val="accent1"/>
              </a:solidFill>
              <a:round/>
            </a:ln>
            <a:effectLst/>
          </c:spPr>
          <c:marker>
            <c:symbol val="none"/>
          </c:marker>
          <c:cat>
            <c:numRef>
              <c:f>'Figure 3.A.11'!$A$2:$A$233</c:f>
              <c:numCache>
                <c:formatCode>m/d/yyyy</c:formatCode>
                <c:ptCount val="232"/>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pt idx="231">
                  <c:v>45816</c:v>
                </c:pt>
              </c:numCache>
            </c:numRef>
          </c:cat>
          <c:val>
            <c:numRef>
              <c:f>'Figure 3.A.11'!$B$2:$B$233</c:f>
              <c:numCache>
                <c:formatCode>General</c:formatCode>
                <c:ptCount val="232"/>
                <c:pt idx="0">
                  <c:v>50.8</c:v>
                </c:pt>
                <c:pt idx="1">
                  <c:v>53.3</c:v>
                </c:pt>
                <c:pt idx="2">
                  <c:v>55.4</c:v>
                </c:pt>
                <c:pt idx="3">
                  <c:v>55.2</c:v>
                </c:pt>
                <c:pt idx="4">
                  <c:v>55.2</c:v>
                </c:pt>
                <c:pt idx="5">
                  <c:v>58.2</c:v>
                </c:pt>
                <c:pt idx="6">
                  <c:v>61.1</c:v>
                </c:pt>
                <c:pt idx="7">
                  <c:v>63.9</c:v>
                </c:pt>
                <c:pt idx="8">
                  <c:v>65.900000000000006</c:v>
                </c:pt>
                <c:pt idx="9">
                  <c:v>65.900000000000006</c:v>
                </c:pt>
                <c:pt idx="10">
                  <c:v>68.2</c:v>
                </c:pt>
                <c:pt idx="11">
                  <c:v>66.099999999999994</c:v>
                </c:pt>
                <c:pt idx="12">
                  <c:v>62.5</c:v>
                </c:pt>
                <c:pt idx="13">
                  <c:v>63.7</c:v>
                </c:pt>
                <c:pt idx="14">
                  <c:v>61.8</c:v>
                </c:pt>
                <c:pt idx="15">
                  <c:v>64.7</c:v>
                </c:pt>
                <c:pt idx="16">
                  <c:v>65.3</c:v>
                </c:pt>
                <c:pt idx="17">
                  <c:v>67</c:v>
                </c:pt>
                <c:pt idx="18">
                  <c:v>69</c:v>
                </c:pt>
                <c:pt idx="19">
                  <c:v>68.7</c:v>
                </c:pt>
                <c:pt idx="20">
                  <c:v>67.5</c:v>
                </c:pt>
                <c:pt idx="21">
                  <c:v>69</c:v>
                </c:pt>
                <c:pt idx="22">
                  <c:v>70.7</c:v>
                </c:pt>
                <c:pt idx="23">
                  <c:v>71.5</c:v>
                </c:pt>
                <c:pt idx="24">
                  <c:v>73.099999999999994</c:v>
                </c:pt>
                <c:pt idx="25">
                  <c:v>75.400000000000006</c:v>
                </c:pt>
                <c:pt idx="26">
                  <c:v>76.3</c:v>
                </c:pt>
                <c:pt idx="27">
                  <c:v>76.099999999999994</c:v>
                </c:pt>
                <c:pt idx="28">
                  <c:v>75.8</c:v>
                </c:pt>
                <c:pt idx="29">
                  <c:v>72.2</c:v>
                </c:pt>
                <c:pt idx="30">
                  <c:v>75.8</c:v>
                </c:pt>
                <c:pt idx="31">
                  <c:v>72.3</c:v>
                </c:pt>
                <c:pt idx="32">
                  <c:v>71.099999999999994</c:v>
                </c:pt>
                <c:pt idx="33">
                  <c:v>68.099999999999994</c:v>
                </c:pt>
                <c:pt idx="34">
                  <c:v>71</c:v>
                </c:pt>
                <c:pt idx="35">
                  <c:v>73</c:v>
                </c:pt>
                <c:pt idx="36">
                  <c:v>72</c:v>
                </c:pt>
                <c:pt idx="37">
                  <c:v>74.099999999999994</c:v>
                </c:pt>
                <c:pt idx="38">
                  <c:v>75.3</c:v>
                </c:pt>
                <c:pt idx="39">
                  <c:v>78.400000000000006</c:v>
                </c:pt>
                <c:pt idx="40">
                  <c:v>82</c:v>
                </c:pt>
                <c:pt idx="41">
                  <c:v>83.9</c:v>
                </c:pt>
                <c:pt idx="42">
                  <c:v>85</c:v>
                </c:pt>
                <c:pt idx="43">
                  <c:v>84.1</c:v>
                </c:pt>
                <c:pt idx="44">
                  <c:v>82.5</c:v>
                </c:pt>
                <c:pt idx="45">
                  <c:v>83.4</c:v>
                </c:pt>
                <c:pt idx="46">
                  <c:v>81.599999999999994</c:v>
                </c:pt>
                <c:pt idx="47">
                  <c:v>80.2</c:v>
                </c:pt>
                <c:pt idx="48">
                  <c:v>71</c:v>
                </c:pt>
                <c:pt idx="49">
                  <c:v>74.8</c:v>
                </c:pt>
                <c:pt idx="50">
                  <c:v>73.8</c:v>
                </c:pt>
                <c:pt idx="51">
                  <c:v>73.900000000000006</c:v>
                </c:pt>
                <c:pt idx="52">
                  <c:v>78.2</c:v>
                </c:pt>
                <c:pt idx="53">
                  <c:v>80.5</c:v>
                </c:pt>
                <c:pt idx="54">
                  <c:v>85.1</c:v>
                </c:pt>
                <c:pt idx="55">
                  <c:v>89.2</c:v>
                </c:pt>
                <c:pt idx="56">
                  <c:v>90.1</c:v>
                </c:pt>
                <c:pt idx="57">
                  <c:v>92.8</c:v>
                </c:pt>
                <c:pt idx="58">
                  <c:v>96.4</c:v>
                </c:pt>
                <c:pt idx="59">
                  <c:v>97.8</c:v>
                </c:pt>
                <c:pt idx="60">
                  <c:v>99.4</c:v>
                </c:pt>
                <c:pt idx="61">
                  <c:v>114.4</c:v>
                </c:pt>
                <c:pt idx="62">
                  <c:v>122.3</c:v>
                </c:pt>
                <c:pt idx="63">
                  <c:v>109.6</c:v>
                </c:pt>
                <c:pt idx="64">
                  <c:v>123.6</c:v>
                </c:pt>
                <c:pt idx="65">
                  <c:v>111.3</c:v>
                </c:pt>
                <c:pt idx="66">
                  <c:v>103.3</c:v>
                </c:pt>
                <c:pt idx="67">
                  <c:v>105.4</c:v>
                </c:pt>
                <c:pt idx="68">
                  <c:v>105.7</c:v>
                </c:pt>
                <c:pt idx="69">
                  <c:v>103.9</c:v>
                </c:pt>
                <c:pt idx="70">
                  <c:v>110.4</c:v>
                </c:pt>
                <c:pt idx="71">
                  <c:v>107.4</c:v>
                </c:pt>
                <c:pt idx="72">
                  <c:v>112.9</c:v>
                </c:pt>
                <c:pt idx="73">
                  <c:v>117.7</c:v>
                </c:pt>
                <c:pt idx="74">
                  <c:v>124.1</c:v>
                </c:pt>
                <c:pt idx="75">
                  <c:v>127.4</c:v>
                </c:pt>
                <c:pt idx="76">
                  <c:v>125.1</c:v>
                </c:pt>
                <c:pt idx="77">
                  <c:v>116.8</c:v>
                </c:pt>
                <c:pt idx="78">
                  <c:v>120.3</c:v>
                </c:pt>
                <c:pt idx="79">
                  <c:v>113.6</c:v>
                </c:pt>
                <c:pt idx="80">
                  <c:v>109.8</c:v>
                </c:pt>
                <c:pt idx="81">
                  <c:v>113.5</c:v>
                </c:pt>
                <c:pt idx="82">
                  <c:v>109.3</c:v>
                </c:pt>
                <c:pt idx="83">
                  <c:v>102.5</c:v>
                </c:pt>
                <c:pt idx="84">
                  <c:v>104.6</c:v>
                </c:pt>
                <c:pt idx="85">
                  <c:v>96.7</c:v>
                </c:pt>
                <c:pt idx="86">
                  <c:v>98.9</c:v>
                </c:pt>
                <c:pt idx="87">
                  <c:v>95.3</c:v>
                </c:pt>
                <c:pt idx="88">
                  <c:v>90.4</c:v>
                </c:pt>
                <c:pt idx="89">
                  <c:v>91.4</c:v>
                </c:pt>
                <c:pt idx="90">
                  <c:v>88.5</c:v>
                </c:pt>
                <c:pt idx="91">
                  <c:v>87.3</c:v>
                </c:pt>
                <c:pt idx="92">
                  <c:v>94.7</c:v>
                </c:pt>
                <c:pt idx="93">
                  <c:v>94.6</c:v>
                </c:pt>
                <c:pt idx="94">
                  <c:v>91</c:v>
                </c:pt>
                <c:pt idx="95">
                  <c:v>93</c:v>
                </c:pt>
                <c:pt idx="96">
                  <c:v>95.9</c:v>
                </c:pt>
                <c:pt idx="97">
                  <c:v>96.1</c:v>
                </c:pt>
                <c:pt idx="98">
                  <c:v>92.1</c:v>
                </c:pt>
                <c:pt idx="99">
                  <c:v>86.4</c:v>
                </c:pt>
                <c:pt idx="100">
                  <c:v>85</c:v>
                </c:pt>
                <c:pt idx="101">
                  <c:v>78.599999999999994</c:v>
                </c:pt>
                <c:pt idx="102">
                  <c:v>80.8</c:v>
                </c:pt>
                <c:pt idx="103">
                  <c:v>80.7</c:v>
                </c:pt>
                <c:pt idx="104">
                  <c:v>81.8</c:v>
                </c:pt>
                <c:pt idx="105">
                  <c:v>77.2</c:v>
                </c:pt>
                <c:pt idx="106">
                  <c:v>80.599999999999994</c:v>
                </c:pt>
                <c:pt idx="107">
                  <c:v>84.6</c:v>
                </c:pt>
                <c:pt idx="108">
                  <c:v>85.9</c:v>
                </c:pt>
                <c:pt idx="109">
                  <c:v>81.900000000000006</c:v>
                </c:pt>
                <c:pt idx="110">
                  <c:v>83.3</c:v>
                </c:pt>
                <c:pt idx="111">
                  <c:v>84.2</c:v>
                </c:pt>
                <c:pt idx="112">
                  <c:v>81.8</c:v>
                </c:pt>
                <c:pt idx="113">
                  <c:v>83.6</c:v>
                </c:pt>
                <c:pt idx="114">
                  <c:v>82.9</c:v>
                </c:pt>
                <c:pt idx="115">
                  <c:v>75</c:v>
                </c:pt>
                <c:pt idx="116">
                  <c:v>74.2</c:v>
                </c:pt>
                <c:pt idx="117">
                  <c:v>78</c:v>
                </c:pt>
                <c:pt idx="118">
                  <c:v>86</c:v>
                </c:pt>
                <c:pt idx="119">
                  <c:v>87.4</c:v>
                </c:pt>
                <c:pt idx="120">
                  <c:v>84.6</c:v>
                </c:pt>
                <c:pt idx="121">
                  <c:v>81.400000000000006</c:v>
                </c:pt>
                <c:pt idx="122">
                  <c:v>74.599999999999994</c:v>
                </c:pt>
                <c:pt idx="123">
                  <c:v>76.099999999999994</c:v>
                </c:pt>
                <c:pt idx="124">
                  <c:v>75.8</c:v>
                </c:pt>
                <c:pt idx="125">
                  <c:v>76.5</c:v>
                </c:pt>
                <c:pt idx="126">
                  <c:v>73.900000000000006</c:v>
                </c:pt>
                <c:pt idx="127">
                  <c:v>76.099999999999994</c:v>
                </c:pt>
                <c:pt idx="128">
                  <c:v>74.400000000000006</c:v>
                </c:pt>
                <c:pt idx="129">
                  <c:v>75.3</c:v>
                </c:pt>
                <c:pt idx="130">
                  <c:v>73.599999999999994</c:v>
                </c:pt>
                <c:pt idx="131">
                  <c:v>76.599999999999994</c:v>
                </c:pt>
                <c:pt idx="132">
                  <c:v>79.8</c:v>
                </c:pt>
                <c:pt idx="133">
                  <c:v>79.5</c:v>
                </c:pt>
                <c:pt idx="134">
                  <c:v>83.6</c:v>
                </c:pt>
                <c:pt idx="135">
                  <c:v>85.6</c:v>
                </c:pt>
                <c:pt idx="136">
                  <c:v>87.8</c:v>
                </c:pt>
                <c:pt idx="137">
                  <c:v>85.9</c:v>
                </c:pt>
                <c:pt idx="138">
                  <c:v>84.7</c:v>
                </c:pt>
                <c:pt idx="139">
                  <c:v>87.6</c:v>
                </c:pt>
                <c:pt idx="140">
                  <c:v>91.3</c:v>
                </c:pt>
                <c:pt idx="141">
                  <c:v>93.9</c:v>
                </c:pt>
                <c:pt idx="142">
                  <c:v>94.9</c:v>
                </c:pt>
                <c:pt idx="143">
                  <c:v>95.6</c:v>
                </c:pt>
                <c:pt idx="144">
                  <c:v>90.3</c:v>
                </c:pt>
                <c:pt idx="145">
                  <c:v>90.5</c:v>
                </c:pt>
                <c:pt idx="146">
                  <c:v>92.5</c:v>
                </c:pt>
                <c:pt idx="147">
                  <c:v>89.8</c:v>
                </c:pt>
                <c:pt idx="148">
                  <c:v>88.2</c:v>
                </c:pt>
                <c:pt idx="149">
                  <c:v>83.5</c:v>
                </c:pt>
                <c:pt idx="150">
                  <c:v>81.900000000000006</c:v>
                </c:pt>
                <c:pt idx="151">
                  <c:v>81.599999999999994</c:v>
                </c:pt>
                <c:pt idx="152">
                  <c:v>80.900000000000006</c:v>
                </c:pt>
                <c:pt idx="153">
                  <c:v>76</c:v>
                </c:pt>
                <c:pt idx="154">
                  <c:v>75.599999999999994</c:v>
                </c:pt>
                <c:pt idx="155">
                  <c:v>80.2</c:v>
                </c:pt>
                <c:pt idx="156">
                  <c:v>79.2</c:v>
                </c:pt>
                <c:pt idx="157">
                  <c:v>76.900000000000006</c:v>
                </c:pt>
                <c:pt idx="158">
                  <c:v>78.400000000000006</c:v>
                </c:pt>
                <c:pt idx="159">
                  <c:v>80.099999999999994</c:v>
                </c:pt>
                <c:pt idx="160">
                  <c:v>82.3</c:v>
                </c:pt>
                <c:pt idx="161">
                  <c:v>82.6</c:v>
                </c:pt>
                <c:pt idx="162">
                  <c:v>81.5</c:v>
                </c:pt>
                <c:pt idx="163">
                  <c:v>84.4</c:v>
                </c:pt>
                <c:pt idx="164">
                  <c:v>85</c:v>
                </c:pt>
                <c:pt idx="165">
                  <c:v>84.3</c:v>
                </c:pt>
                <c:pt idx="166">
                  <c:v>85.6</c:v>
                </c:pt>
                <c:pt idx="167">
                  <c:v>84.5</c:v>
                </c:pt>
                <c:pt idx="168">
                  <c:v>85.9</c:v>
                </c:pt>
                <c:pt idx="169">
                  <c:v>85.8</c:v>
                </c:pt>
                <c:pt idx="170">
                  <c:v>90.3</c:v>
                </c:pt>
                <c:pt idx="171">
                  <c:v>92</c:v>
                </c:pt>
                <c:pt idx="172">
                  <c:v>89.6</c:v>
                </c:pt>
                <c:pt idx="173">
                  <c:v>88.5</c:v>
                </c:pt>
                <c:pt idx="174">
                  <c:v>85.7</c:v>
                </c:pt>
                <c:pt idx="175">
                  <c:v>83</c:v>
                </c:pt>
                <c:pt idx="176">
                  <c:v>81.599999999999994</c:v>
                </c:pt>
                <c:pt idx="177">
                  <c:v>80.2</c:v>
                </c:pt>
                <c:pt idx="178">
                  <c:v>80.900000000000006</c:v>
                </c:pt>
                <c:pt idx="179">
                  <c:v>76.599999999999994</c:v>
                </c:pt>
                <c:pt idx="180">
                  <c:v>80.599999999999994</c:v>
                </c:pt>
                <c:pt idx="181">
                  <c:v>85</c:v>
                </c:pt>
                <c:pt idx="182">
                  <c:v>86.7</c:v>
                </c:pt>
                <c:pt idx="183">
                  <c:v>88</c:v>
                </c:pt>
                <c:pt idx="184">
                  <c:v>86.8</c:v>
                </c:pt>
                <c:pt idx="185">
                  <c:v>86.1</c:v>
                </c:pt>
                <c:pt idx="186">
                  <c:v>82.5</c:v>
                </c:pt>
                <c:pt idx="187">
                  <c:v>80.3</c:v>
                </c:pt>
                <c:pt idx="188">
                  <c:v>78.8</c:v>
                </c:pt>
                <c:pt idx="189">
                  <c:v>82.5</c:v>
                </c:pt>
                <c:pt idx="190">
                  <c:v>79.599999999999994</c:v>
                </c:pt>
                <c:pt idx="191">
                  <c:v>80.8</c:v>
                </c:pt>
                <c:pt idx="192">
                  <c:v>75.3</c:v>
                </c:pt>
                <c:pt idx="193">
                  <c:v>72.099999999999994</c:v>
                </c:pt>
                <c:pt idx="194">
                  <c:v>75</c:v>
                </c:pt>
                <c:pt idx="195">
                  <c:v>74.099999999999994</c:v>
                </c:pt>
                <c:pt idx="196">
                  <c:v>75.900000000000006</c:v>
                </c:pt>
                <c:pt idx="197">
                  <c:v>79.3</c:v>
                </c:pt>
                <c:pt idx="198">
                  <c:v>74.599999999999994</c:v>
                </c:pt>
                <c:pt idx="199">
                  <c:v>74.7</c:v>
                </c:pt>
                <c:pt idx="200">
                  <c:v>72.599999999999994</c:v>
                </c:pt>
                <c:pt idx="201">
                  <c:v>75.599999999999994</c:v>
                </c:pt>
                <c:pt idx="202">
                  <c:v>72.900000000000006</c:v>
                </c:pt>
                <c:pt idx="203">
                  <c:v>74.8</c:v>
                </c:pt>
                <c:pt idx="204">
                  <c:v>74.2</c:v>
                </c:pt>
                <c:pt idx="205">
                  <c:v>74</c:v>
                </c:pt>
                <c:pt idx="206">
                  <c:v>74</c:v>
                </c:pt>
                <c:pt idx="207">
                  <c:v>73.8</c:v>
                </c:pt>
                <c:pt idx="208">
                  <c:v>73.099999999999994</c:v>
                </c:pt>
                <c:pt idx="209">
                  <c:v>75.400000000000006</c:v>
                </c:pt>
                <c:pt idx="210">
                  <c:v>78.099999999999994</c:v>
                </c:pt>
                <c:pt idx="211">
                  <c:v>82.8</c:v>
                </c:pt>
                <c:pt idx="212">
                  <c:v>79.900000000000006</c:v>
                </c:pt>
                <c:pt idx="213">
                  <c:v>77.400000000000006</c:v>
                </c:pt>
                <c:pt idx="214">
                  <c:v>75.400000000000006</c:v>
                </c:pt>
                <c:pt idx="215">
                  <c:v>76</c:v>
                </c:pt>
                <c:pt idx="216">
                  <c:v>76.099999999999994</c:v>
                </c:pt>
                <c:pt idx="217">
                  <c:v>74.3</c:v>
                </c:pt>
                <c:pt idx="218">
                  <c:v>71.900000000000006</c:v>
                </c:pt>
                <c:pt idx="219">
                  <c:v>71.5</c:v>
                </c:pt>
                <c:pt idx="220">
                  <c:v>72.2</c:v>
                </c:pt>
                <c:pt idx="221">
                  <c:v>74.400000000000006</c:v>
                </c:pt>
                <c:pt idx="222">
                  <c:v>74.599999999999994</c:v>
                </c:pt>
                <c:pt idx="223">
                  <c:v>66.099999999999994</c:v>
                </c:pt>
                <c:pt idx="224">
                  <c:v>67.8</c:v>
                </c:pt>
                <c:pt idx="225">
                  <c:v>67.900000000000006</c:v>
                </c:pt>
                <c:pt idx="226">
                  <c:v>63.5</c:v>
                </c:pt>
                <c:pt idx="227">
                  <c:v>62.3</c:v>
                </c:pt>
                <c:pt idx="228">
                  <c:v>65.5</c:v>
                </c:pt>
                <c:pt idx="229">
                  <c:v>65.900000000000006</c:v>
                </c:pt>
                <c:pt idx="230">
                  <c:v>64.7</c:v>
                </c:pt>
                <c:pt idx="231">
                  <c:v>67.2</c:v>
                </c:pt>
              </c:numCache>
            </c:numRef>
          </c:val>
          <c:smooth val="0"/>
          <c:extLst xmlns:c16r2="http://schemas.microsoft.com/office/drawing/2015/06/chart">
            <c:ext xmlns:c16="http://schemas.microsoft.com/office/drawing/2014/chart" uri="{C3380CC4-5D6E-409C-BE32-E72D297353CC}">
              <c16:uniqueId val="{00000001-C109-457F-9EC5-AB5157A7A397}"/>
            </c:ext>
          </c:extLst>
        </c:ser>
        <c:dLbls>
          <c:showLegendKey val="0"/>
          <c:showVal val="0"/>
          <c:showCatName val="0"/>
          <c:showSerName val="0"/>
          <c:showPercent val="0"/>
          <c:showBubbleSize val="0"/>
        </c:dLbls>
        <c:marker val="1"/>
        <c:smooth val="0"/>
        <c:axId val="-551577328"/>
        <c:axId val="-551577872"/>
      </c:lineChart>
      <c:dateAx>
        <c:axId val="-46827684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4944"/>
        <c:crosses val="autoZero"/>
        <c:auto val="1"/>
        <c:lblOffset val="100"/>
        <c:baseTimeUnit val="days"/>
        <c:majorUnit val="2"/>
        <c:majorTimeUnit val="months"/>
      </c:dateAx>
      <c:valAx>
        <c:axId val="-551584944"/>
        <c:scaling>
          <c:orientation val="minMax"/>
          <c:max val="130"/>
          <c:min val="4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6848"/>
        <c:crosses val="autoZero"/>
        <c:crossBetween val="between"/>
      </c:valAx>
      <c:valAx>
        <c:axId val="-551577872"/>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7328"/>
        <c:crosses val="max"/>
        <c:crossBetween val="between"/>
      </c:valAx>
      <c:dateAx>
        <c:axId val="-551577328"/>
        <c:scaling>
          <c:orientation val="minMax"/>
        </c:scaling>
        <c:delete val="1"/>
        <c:axPos val="b"/>
        <c:numFmt formatCode="m/d/yyyy" sourceLinked="1"/>
        <c:majorTickMark val="out"/>
        <c:minorTickMark val="none"/>
        <c:tickLblPos val="nextTo"/>
        <c:crossAx val="-551577872"/>
        <c:crosses val="autoZero"/>
        <c:auto val="1"/>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3.A.12'!$B$1</c:f>
              <c:strCache>
                <c:ptCount val="1"/>
                <c:pt idx="0">
                  <c:v>FAO Index</c:v>
                </c:pt>
              </c:strCache>
            </c:strRef>
          </c:tx>
          <c:spPr>
            <a:ln w="19050" cap="rnd">
              <a:solidFill>
                <a:schemeClr val="tx1"/>
              </a:solidFill>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3.A.12'!$B$2:$B$14</c:f>
              <c:numCache>
                <c:formatCode>General</c:formatCode>
                <c:ptCount val="13"/>
                <c:pt idx="0">
                  <c:v>100</c:v>
                </c:pt>
                <c:pt idx="1">
                  <c:v>100.4</c:v>
                </c:pt>
                <c:pt idx="2">
                  <c:v>100.3</c:v>
                </c:pt>
                <c:pt idx="3">
                  <c:v>101</c:v>
                </c:pt>
                <c:pt idx="4">
                  <c:v>103.4</c:v>
                </c:pt>
                <c:pt idx="5">
                  <c:v>105.4</c:v>
                </c:pt>
                <c:pt idx="6">
                  <c:v>106</c:v>
                </c:pt>
                <c:pt idx="7">
                  <c:v>105.7</c:v>
                </c:pt>
                <c:pt idx="8">
                  <c:v>103.5</c:v>
                </c:pt>
                <c:pt idx="9">
                  <c:v>105.1</c:v>
                </c:pt>
                <c:pt idx="10">
                  <c:v>105.6</c:v>
                </c:pt>
                <c:pt idx="11">
                  <c:v>106.8</c:v>
                </c:pt>
                <c:pt idx="12">
                  <c:v>106</c:v>
                </c:pt>
              </c:numCache>
            </c:numRef>
          </c:val>
          <c:smooth val="0"/>
          <c:extLst xmlns:c16r2="http://schemas.microsoft.com/office/drawing/2015/06/chart">
            <c:ext xmlns:c16="http://schemas.microsoft.com/office/drawing/2014/chart" uri="{C3380CC4-5D6E-409C-BE32-E72D297353CC}">
              <c16:uniqueId val="{00000000-CF2B-4071-8051-72FB08EEC18D}"/>
            </c:ext>
          </c:extLst>
        </c:ser>
        <c:ser>
          <c:idx val="1"/>
          <c:order val="1"/>
          <c:tx>
            <c:strRef>
              <c:f>'Figure 3.A.12'!$C$1</c:f>
              <c:strCache>
                <c:ptCount val="1"/>
                <c:pt idx="0">
                  <c:v>Meat</c:v>
                </c:pt>
              </c:strCache>
            </c:strRef>
          </c:tx>
          <c:spPr>
            <a:ln w="19050" cap="rnd">
              <a:solidFill>
                <a:srgbClr val="6393AE"/>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3.A.12'!$C$2:$C$14</c:f>
              <c:numCache>
                <c:formatCode>General</c:formatCode>
                <c:ptCount val="13"/>
                <c:pt idx="0">
                  <c:v>100</c:v>
                </c:pt>
                <c:pt idx="1">
                  <c:v>101.2</c:v>
                </c:pt>
                <c:pt idx="2">
                  <c:v>102.9</c:v>
                </c:pt>
                <c:pt idx="3">
                  <c:v>104.6</c:v>
                </c:pt>
                <c:pt idx="4">
                  <c:v>102.8</c:v>
                </c:pt>
                <c:pt idx="5">
                  <c:v>102.2</c:v>
                </c:pt>
                <c:pt idx="6">
                  <c:v>101.8</c:v>
                </c:pt>
                <c:pt idx="7">
                  <c:v>102.5</c:v>
                </c:pt>
                <c:pt idx="8">
                  <c:v>100</c:v>
                </c:pt>
                <c:pt idx="9">
                  <c:v>100.2</c:v>
                </c:pt>
                <c:pt idx="10">
                  <c:v>101.4</c:v>
                </c:pt>
                <c:pt idx="11">
                  <c:v>105.4</c:v>
                </c:pt>
                <c:pt idx="12">
                  <c:v>106.8</c:v>
                </c:pt>
              </c:numCache>
            </c:numRef>
          </c:val>
          <c:smooth val="0"/>
          <c:extLst xmlns:c16r2="http://schemas.microsoft.com/office/drawing/2015/06/chart">
            <c:ext xmlns:c16="http://schemas.microsoft.com/office/drawing/2014/chart" uri="{C3380CC4-5D6E-409C-BE32-E72D297353CC}">
              <c16:uniqueId val="{00000001-CF2B-4071-8051-72FB08EEC18D}"/>
            </c:ext>
          </c:extLst>
        </c:ser>
        <c:ser>
          <c:idx val="2"/>
          <c:order val="2"/>
          <c:tx>
            <c:strRef>
              <c:f>'Figure 3.A.12'!$D$1</c:f>
              <c:strCache>
                <c:ptCount val="1"/>
                <c:pt idx="0">
                  <c:v>Dairy</c:v>
                </c:pt>
              </c:strCache>
            </c:strRef>
          </c:tx>
          <c:spPr>
            <a:ln w="19050" cap="rnd">
              <a:solidFill>
                <a:srgbClr val="AAAAAA"/>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3.A.12'!$D$2:$D$14</c:f>
              <c:numCache>
                <c:formatCode>General</c:formatCode>
                <c:ptCount val="13"/>
                <c:pt idx="0">
                  <c:v>100</c:v>
                </c:pt>
                <c:pt idx="1">
                  <c:v>101.3</c:v>
                </c:pt>
                <c:pt idx="2">
                  <c:v>101.3</c:v>
                </c:pt>
                <c:pt idx="3">
                  <c:v>104</c:v>
                </c:pt>
                <c:pt idx="4">
                  <c:v>108.1</c:v>
                </c:pt>
                <c:pt idx="5">
                  <c:v>110.1</c:v>
                </c:pt>
                <c:pt idx="6">
                  <c:v>110.9</c:v>
                </c:pt>
                <c:pt idx="7">
                  <c:v>112.4</c:v>
                </c:pt>
                <c:pt idx="8">
                  <c:v>113.6</c:v>
                </c:pt>
                <c:pt idx="9">
                  <c:v>117</c:v>
                </c:pt>
                <c:pt idx="10">
                  <c:v>117.7</c:v>
                </c:pt>
                <c:pt idx="11">
                  <c:v>120.5</c:v>
                </c:pt>
                <c:pt idx="12">
                  <c:v>121.5</c:v>
                </c:pt>
              </c:numCache>
            </c:numRef>
          </c:val>
          <c:smooth val="0"/>
          <c:extLst xmlns:c16r2="http://schemas.microsoft.com/office/drawing/2015/06/chart">
            <c:ext xmlns:c16="http://schemas.microsoft.com/office/drawing/2014/chart" uri="{C3380CC4-5D6E-409C-BE32-E72D297353CC}">
              <c16:uniqueId val="{00000002-CF2B-4071-8051-72FB08EEC18D}"/>
            </c:ext>
          </c:extLst>
        </c:ser>
        <c:ser>
          <c:idx val="4"/>
          <c:order val="4"/>
          <c:tx>
            <c:strRef>
              <c:f>'Figure 3.A.12'!$F$1</c:f>
              <c:strCache>
                <c:ptCount val="1"/>
                <c:pt idx="0">
                  <c:v>Oils</c:v>
                </c:pt>
              </c:strCache>
            </c:strRef>
          </c:tx>
          <c:spPr>
            <a:ln w="19050" cap="rnd">
              <a:solidFill>
                <a:srgbClr val="86050C"/>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3.A.12'!$F$2:$F$14</c:f>
              <c:numCache>
                <c:formatCode>General</c:formatCode>
                <c:ptCount val="13"/>
                <c:pt idx="0">
                  <c:v>100</c:v>
                </c:pt>
                <c:pt idx="1">
                  <c:v>103.1</c:v>
                </c:pt>
                <c:pt idx="2">
                  <c:v>105.6</c:v>
                </c:pt>
                <c:pt idx="3">
                  <c:v>106.5</c:v>
                </c:pt>
                <c:pt idx="4">
                  <c:v>111.4</c:v>
                </c:pt>
                <c:pt idx="5">
                  <c:v>119.5</c:v>
                </c:pt>
                <c:pt idx="6">
                  <c:v>128.4</c:v>
                </c:pt>
                <c:pt idx="7">
                  <c:v>126.8</c:v>
                </c:pt>
                <c:pt idx="8">
                  <c:v>119.7</c:v>
                </c:pt>
                <c:pt idx="9">
                  <c:v>122</c:v>
                </c:pt>
                <c:pt idx="10">
                  <c:v>126.5</c:v>
                </c:pt>
                <c:pt idx="11">
                  <c:v>123.6</c:v>
                </c:pt>
                <c:pt idx="12">
                  <c:v>119.1</c:v>
                </c:pt>
              </c:numCache>
            </c:numRef>
          </c:val>
          <c:smooth val="0"/>
          <c:extLst xmlns:c16r2="http://schemas.microsoft.com/office/drawing/2015/06/chart">
            <c:ext xmlns:c16="http://schemas.microsoft.com/office/drawing/2014/chart" uri="{C3380CC4-5D6E-409C-BE32-E72D297353CC}">
              <c16:uniqueId val="{00000003-CF2B-4071-8051-72FB08EEC18D}"/>
            </c:ext>
          </c:extLst>
        </c:ser>
        <c:ser>
          <c:idx val="5"/>
          <c:order val="5"/>
          <c:tx>
            <c:strRef>
              <c:f>'Figure 3.A.12'!$G$1</c:f>
              <c:strCache>
                <c:ptCount val="1"/>
                <c:pt idx="0">
                  <c:v>Sugar</c:v>
                </c:pt>
              </c:strCache>
            </c:strRef>
          </c:tx>
          <c:spPr>
            <a:ln w="19050" cap="rnd">
              <a:solidFill>
                <a:srgbClr val="605E27"/>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3.A.12'!$G$2:$G$14</c:f>
              <c:numCache>
                <c:formatCode>General</c:formatCode>
                <c:ptCount val="13"/>
                <c:pt idx="0">
                  <c:v>100</c:v>
                </c:pt>
                <c:pt idx="1">
                  <c:v>101.9</c:v>
                </c:pt>
                <c:pt idx="2">
                  <c:v>102.1</c:v>
                </c:pt>
                <c:pt idx="3">
                  <c:v>97.2</c:v>
                </c:pt>
                <c:pt idx="4">
                  <c:v>107.8</c:v>
                </c:pt>
                <c:pt idx="5">
                  <c:v>110.6</c:v>
                </c:pt>
                <c:pt idx="6">
                  <c:v>108</c:v>
                </c:pt>
                <c:pt idx="7">
                  <c:v>101.9</c:v>
                </c:pt>
                <c:pt idx="8">
                  <c:v>95</c:v>
                </c:pt>
                <c:pt idx="9">
                  <c:v>101.2</c:v>
                </c:pt>
                <c:pt idx="10">
                  <c:v>99.8</c:v>
                </c:pt>
                <c:pt idx="11">
                  <c:v>95.9</c:v>
                </c:pt>
                <c:pt idx="12">
                  <c:v>93.4</c:v>
                </c:pt>
              </c:numCache>
            </c:numRef>
          </c:val>
          <c:smooth val="0"/>
          <c:extLst xmlns:c16r2="http://schemas.microsoft.com/office/drawing/2015/06/char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551588208"/>
        <c:axId val="-551592560"/>
      </c:lineChart>
      <c:lineChart>
        <c:grouping val="standard"/>
        <c:varyColors val="0"/>
        <c:ser>
          <c:idx val="3"/>
          <c:order val="3"/>
          <c:tx>
            <c:strRef>
              <c:f>'Figure 3.A.12'!$E$1</c:f>
              <c:strCache>
                <c:ptCount val="1"/>
                <c:pt idx="0">
                  <c:v>Cereals</c:v>
                </c:pt>
              </c:strCache>
            </c:strRef>
          </c:tx>
          <c:spPr>
            <a:ln w="19050" cap="rnd">
              <a:solidFill>
                <a:srgbClr val="D39C1F"/>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3.A.12'!$E$2:$E$14</c:f>
              <c:numCache>
                <c:formatCode>General</c:formatCode>
                <c:ptCount val="13"/>
                <c:pt idx="0">
                  <c:v>100</c:v>
                </c:pt>
                <c:pt idx="1">
                  <c:v>97</c:v>
                </c:pt>
                <c:pt idx="2">
                  <c:v>93.3</c:v>
                </c:pt>
                <c:pt idx="3">
                  <c:v>92.8</c:v>
                </c:pt>
                <c:pt idx="4">
                  <c:v>95.7</c:v>
                </c:pt>
                <c:pt idx="5">
                  <c:v>96.4</c:v>
                </c:pt>
                <c:pt idx="6">
                  <c:v>93.9</c:v>
                </c:pt>
                <c:pt idx="7">
                  <c:v>93.9</c:v>
                </c:pt>
                <c:pt idx="8">
                  <c:v>94.2</c:v>
                </c:pt>
                <c:pt idx="9">
                  <c:v>94.9</c:v>
                </c:pt>
                <c:pt idx="10">
                  <c:v>92.4</c:v>
                </c:pt>
                <c:pt idx="11">
                  <c:v>93.5</c:v>
                </c:pt>
                <c:pt idx="12">
                  <c:v>91.8</c:v>
                </c:pt>
              </c:numCache>
            </c:numRef>
          </c:val>
          <c:smooth val="0"/>
          <c:extLst xmlns:c16r2="http://schemas.microsoft.com/office/drawing/2015/06/char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551586032"/>
        <c:axId val="-551590928"/>
      </c:lineChart>
      <c:dateAx>
        <c:axId val="-55158820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2560"/>
        <c:crosses val="autoZero"/>
        <c:auto val="1"/>
        <c:lblOffset val="100"/>
        <c:baseTimeUnit val="months"/>
      </c:dateAx>
      <c:valAx>
        <c:axId val="-551592560"/>
        <c:scaling>
          <c:orientation val="minMax"/>
          <c:max val="135"/>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8208"/>
        <c:crosses val="autoZero"/>
        <c:crossBetween val="between"/>
        <c:majorUnit val="5"/>
      </c:valAx>
      <c:valAx>
        <c:axId val="-551590928"/>
        <c:scaling>
          <c:orientation val="minMax"/>
          <c:max val="135"/>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6032"/>
        <c:crosses val="max"/>
        <c:crossBetween val="between"/>
        <c:majorUnit val="5"/>
      </c:valAx>
      <c:dateAx>
        <c:axId val="-551586032"/>
        <c:scaling>
          <c:orientation val="minMax"/>
        </c:scaling>
        <c:delete val="1"/>
        <c:axPos val="b"/>
        <c:numFmt formatCode="m/d/yyyy" sourceLinked="1"/>
        <c:majorTickMark val="out"/>
        <c:minorTickMark val="none"/>
        <c:tickLblPos val="nextTo"/>
        <c:crossAx val="-551590928"/>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ayout>
        <c:manualLayout>
          <c:xMode val="edge"/>
          <c:yMode val="edge"/>
          <c:x val="0.12462153419248462"/>
          <c:y val="6.1548368380336171E-2"/>
          <c:w val="0.20142563266340358"/>
          <c:h val="0.28614222167522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76276043035614E-2"/>
          <c:y val="2.1308102750020385E-2"/>
          <c:w val="0.9262554252439984"/>
          <c:h val="0.9176091167808188"/>
        </c:manualLayout>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3.B.1'!$B$3:$N$3</c:f>
              <c:numCache>
                <c:formatCode>0.0</c:formatCode>
                <c:ptCount val="13"/>
                <c:pt idx="0">
                  <c:v>1.2631601374371932</c:v>
                </c:pt>
                <c:pt idx="1">
                  <c:v>-0.66580542166352952</c:v>
                </c:pt>
                <c:pt idx="2">
                  <c:v>1.965298177932445</c:v>
                </c:pt>
                <c:pt idx="3">
                  <c:v>0.76957785933949274</c:v>
                </c:pt>
                <c:pt idx="4">
                  <c:v>1.4970826376932371</c:v>
                </c:pt>
                <c:pt idx="5">
                  <c:v>1.7311751034753726</c:v>
                </c:pt>
                <c:pt idx="6">
                  <c:v>0.76171016087855259</c:v>
                </c:pt>
                <c:pt idx="7">
                  <c:v>0.85141480482398324</c:v>
                </c:pt>
                <c:pt idx="8">
                  <c:v>6.1748472942188014E-2</c:v>
                </c:pt>
                <c:pt idx="9">
                  <c:v>-0.68757578837389977</c:v>
                </c:pt>
                <c:pt idx="10">
                  <c:v>0.10348976097288801</c:v>
                </c:pt>
                <c:pt idx="11">
                  <c:v>-0.21773886633455539</c:v>
                </c:pt>
                <c:pt idx="12">
                  <c:v>1.0908241813076176</c:v>
                </c:pt>
              </c:numCache>
            </c:numRef>
          </c:val>
          <c:extLst xmlns:c16r2="http://schemas.microsoft.com/office/drawing/2015/06/char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3.B.1'!$B$4:$N$4</c:f>
              <c:numCache>
                <c:formatCode>0.0</c:formatCode>
                <c:ptCount val="13"/>
                <c:pt idx="0">
                  <c:v>-0.30452946656309909</c:v>
                </c:pt>
                <c:pt idx="1">
                  <c:v>-0.39571517372441201</c:v>
                </c:pt>
                <c:pt idx="2">
                  <c:v>-0.35607801140285711</c:v>
                </c:pt>
                <c:pt idx="3">
                  <c:v>-0.25781449740754225</c:v>
                </c:pt>
                <c:pt idx="4">
                  <c:v>0.14150892122262634</c:v>
                </c:pt>
                <c:pt idx="5">
                  <c:v>0.15022413290651987</c:v>
                </c:pt>
                <c:pt idx="6">
                  <c:v>0.63279010206065689</c:v>
                </c:pt>
                <c:pt idx="7">
                  <c:v>0.18568467078768328</c:v>
                </c:pt>
                <c:pt idx="8">
                  <c:v>0.17264334673844092</c:v>
                </c:pt>
                <c:pt idx="9">
                  <c:v>0.37443631806180588</c:v>
                </c:pt>
                <c:pt idx="10">
                  <c:v>-0.13722934898653077</c:v>
                </c:pt>
                <c:pt idx="11">
                  <c:v>6.8636048460726296E-2</c:v>
                </c:pt>
                <c:pt idx="12">
                  <c:v>0.27599975711477098</c:v>
                </c:pt>
              </c:numCache>
            </c:numRef>
          </c:val>
          <c:extLst xmlns:c16r2="http://schemas.microsoft.com/office/drawing/2015/06/char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3.B.1'!$B$5:$N$5</c:f>
              <c:numCache>
                <c:formatCode>0.0</c:formatCode>
                <c:ptCount val="13"/>
                <c:pt idx="0">
                  <c:v>0.6477300853375213</c:v>
                </c:pt>
                <c:pt idx="1">
                  <c:v>0.80251528432543484</c:v>
                </c:pt>
                <c:pt idx="2">
                  <c:v>2.1544567551685065</c:v>
                </c:pt>
                <c:pt idx="3">
                  <c:v>1.4770676257322641</c:v>
                </c:pt>
                <c:pt idx="4">
                  <c:v>0.53588398111154478</c:v>
                </c:pt>
                <c:pt idx="5">
                  <c:v>-0.64136575919538696</c:v>
                </c:pt>
                <c:pt idx="6">
                  <c:v>-0.8002188217077123</c:v>
                </c:pt>
                <c:pt idx="7">
                  <c:v>-0.44895466754171093</c:v>
                </c:pt>
                <c:pt idx="8">
                  <c:v>1.4378152972040563</c:v>
                </c:pt>
                <c:pt idx="9">
                  <c:v>0.76007698976970406</c:v>
                </c:pt>
                <c:pt idx="10">
                  <c:v>0.60309090265255549</c:v>
                </c:pt>
                <c:pt idx="11">
                  <c:v>-0.17955608108876445</c:v>
                </c:pt>
                <c:pt idx="12">
                  <c:v>-2.2031321433830549</c:v>
                </c:pt>
              </c:numCache>
            </c:numRef>
          </c:val>
          <c:extLst xmlns:c16r2="http://schemas.microsoft.com/office/drawing/2015/06/char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3.B.1'!$B$6:$N$6</c:f>
              <c:numCache>
                <c:formatCode>0.0</c:formatCode>
                <c:ptCount val="13"/>
                <c:pt idx="0">
                  <c:v>0.36212330735777309</c:v>
                </c:pt>
                <c:pt idx="1">
                  <c:v>1.4022767100286695</c:v>
                </c:pt>
                <c:pt idx="2">
                  <c:v>1.3255683989954548</c:v>
                </c:pt>
                <c:pt idx="3">
                  <c:v>1.4826520058935779</c:v>
                </c:pt>
                <c:pt idx="4">
                  <c:v>0.55503831284735106</c:v>
                </c:pt>
                <c:pt idx="5">
                  <c:v>1.0870995582717689</c:v>
                </c:pt>
                <c:pt idx="6">
                  <c:v>1.2452830705397093</c:v>
                </c:pt>
                <c:pt idx="7">
                  <c:v>1.2657402044778858</c:v>
                </c:pt>
                <c:pt idx="8">
                  <c:v>0.51973632968765804</c:v>
                </c:pt>
                <c:pt idx="9">
                  <c:v>1.0485471273390345</c:v>
                </c:pt>
                <c:pt idx="10">
                  <c:v>1.0478913540676624</c:v>
                </c:pt>
                <c:pt idx="11">
                  <c:v>0.90425608134421376</c:v>
                </c:pt>
                <c:pt idx="12">
                  <c:v>0.51543348441521109</c:v>
                </c:pt>
              </c:numCache>
            </c:numRef>
          </c:val>
          <c:extLst xmlns:c16r2="http://schemas.microsoft.com/office/drawing/2015/06/char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3.B.1'!$B$7:$N$7</c:f>
              <c:numCache>
                <c:formatCode>0.0</c:formatCode>
                <c:ptCount val="13"/>
                <c:pt idx="0">
                  <c:v>7.1227001967389079</c:v>
                </c:pt>
                <c:pt idx="1">
                  <c:v>11.771010278412174</c:v>
                </c:pt>
                <c:pt idx="2">
                  <c:v>9.4688151598000836</c:v>
                </c:pt>
                <c:pt idx="3">
                  <c:v>9.2304251847568253</c:v>
                </c:pt>
                <c:pt idx="4">
                  <c:v>9.0953753635682268</c:v>
                </c:pt>
                <c:pt idx="5">
                  <c:v>7.0012248523520331</c:v>
                </c:pt>
                <c:pt idx="6">
                  <c:v>5.5970006715972049</c:v>
                </c:pt>
                <c:pt idx="7">
                  <c:v>4.5637046539705395</c:v>
                </c:pt>
                <c:pt idx="8">
                  <c:v>5.741296907034247</c:v>
                </c:pt>
                <c:pt idx="9">
                  <c:v>5.7932318422017905</c:v>
                </c:pt>
                <c:pt idx="10">
                  <c:v>5.1076621981771888</c:v>
                </c:pt>
                <c:pt idx="11">
                  <c:v>3.1416205861900188</c:v>
                </c:pt>
                <c:pt idx="12">
                  <c:v>5.5688594364923913</c:v>
                </c:pt>
              </c:numCache>
            </c:numRef>
          </c:val>
          <c:extLst xmlns:c16r2="http://schemas.microsoft.com/office/drawing/2015/06/char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551591472"/>
        <c:axId val="-551585488"/>
      </c:barChart>
      <c:lineChart>
        <c:grouping val="standard"/>
        <c:varyColors val="0"/>
        <c:ser>
          <c:idx val="0"/>
          <c:order val="0"/>
          <c:tx>
            <c:strRef>
              <c:f>'Figure 3.B.1'!$A$2</c:f>
              <c:strCache>
                <c:ptCount val="1"/>
                <c:pt idx="0">
                  <c:v>GDP</c:v>
                </c:pt>
              </c:strCache>
            </c:strRef>
          </c:tx>
          <c:spPr>
            <a:ln w="19050" cap="rnd">
              <a:solidFill>
                <a:schemeClr val="accent1"/>
              </a:solidFill>
              <a:round/>
            </a:ln>
            <a:effectLst/>
          </c:spPr>
          <c:marker>
            <c:symbol val="none"/>
          </c:marker>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3.B.1'!$B$2:$N$2</c:f>
              <c:numCache>
                <c:formatCode>0.0</c:formatCode>
                <c:ptCount val="13"/>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7.9332403536065783</c:v>
                </c:pt>
                <c:pt idx="9">
                  <c:v>7.2887164889984462</c:v>
                </c:pt>
                <c:pt idx="10">
                  <c:v>6.0692200861420105</c:v>
                </c:pt>
                <c:pt idx="11">
                  <c:v>3.7172177685716292</c:v>
                </c:pt>
                <c:pt idx="12">
                  <c:v>5.2479847159469415</c:v>
                </c:pt>
              </c:numCache>
            </c:numRef>
          </c:val>
          <c:smooth val="0"/>
          <c:extLst xmlns:c16r2="http://schemas.microsoft.com/office/drawing/2015/06/char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551583856"/>
        <c:axId val="-551584400"/>
      </c:lineChart>
      <c:catAx>
        <c:axId val="-551591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5488"/>
        <c:crosses val="autoZero"/>
        <c:auto val="1"/>
        <c:lblAlgn val="ctr"/>
        <c:lblOffset val="100"/>
        <c:noMultiLvlLbl val="0"/>
      </c:catAx>
      <c:valAx>
        <c:axId val="-551585488"/>
        <c:scaling>
          <c:orientation val="minMax"/>
          <c:max val="15"/>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1472"/>
        <c:crosses val="autoZero"/>
        <c:crossBetween val="between"/>
        <c:majorUnit val="2"/>
      </c:valAx>
      <c:valAx>
        <c:axId val="-551584400"/>
        <c:scaling>
          <c:orientation val="minMax"/>
          <c:max val="15"/>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3856"/>
        <c:crosses val="max"/>
        <c:crossBetween val="between"/>
      </c:valAx>
      <c:catAx>
        <c:axId val="-551583856"/>
        <c:scaling>
          <c:orientation val="minMax"/>
        </c:scaling>
        <c:delete val="1"/>
        <c:axPos val="b"/>
        <c:numFmt formatCode="General" sourceLinked="1"/>
        <c:majorTickMark val="out"/>
        <c:minorTickMark val="none"/>
        <c:tickLblPos val="nextTo"/>
        <c:crossAx val="-5515844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0.63623649179953945"/>
          <c:y val="5.2435727179762762E-2"/>
          <c:w val="0.27233523433615775"/>
          <c:h val="0.26676679873234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15267342064788E-2"/>
          <c:y val="1.9981408573928262E-2"/>
          <c:w val="0.8997795323104214"/>
          <c:h val="0.80713983668708078"/>
        </c:manualLayout>
      </c:layout>
      <c:barChart>
        <c:barDir val="col"/>
        <c:grouping val="clustered"/>
        <c:varyColors val="0"/>
        <c:ser>
          <c:idx val="0"/>
          <c:order val="0"/>
          <c:tx>
            <c:strRef>
              <c:f>'Figure 3.B.2'!$C$1</c:f>
              <c:strCache>
                <c:ptCount val="1"/>
                <c:pt idx="0">
                  <c:v>Difference Y-o-Y</c:v>
                </c:pt>
              </c:strCache>
            </c:strRef>
          </c:tx>
          <c:spPr>
            <a:solidFill>
              <a:srgbClr val="D39C1F"/>
            </a:solidFill>
            <a:ln>
              <a:noFill/>
            </a:ln>
            <a:effectLst/>
          </c:spPr>
          <c:invertIfNegative val="0"/>
          <c:cat>
            <c:numRef>
              <c:f>'Figure 3.B.2'!$A$74:$A$89</c:f>
              <c:numCache>
                <c:formatCode>yyyy\-mm</c:formatCode>
                <c:ptCount val="16"/>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numCache>
            </c:numRef>
          </c:cat>
          <c:val>
            <c:numRef>
              <c:f>'Figure 3.B.2'!$C$74:$C$89</c:f>
              <c:numCache>
                <c:formatCode>General</c:formatCode>
                <c:ptCount val="16"/>
                <c:pt idx="0">
                  <c:v>-5156</c:v>
                </c:pt>
                <c:pt idx="1">
                  <c:v>-8503</c:v>
                </c:pt>
                <c:pt idx="2">
                  <c:v>-14206</c:v>
                </c:pt>
                <c:pt idx="3">
                  <c:v>-29875</c:v>
                </c:pt>
                <c:pt idx="4">
                  <c:v>-39210</c:v>
                </c:pt>
                <c:pt idx="5">
                  <c:v>-57651</c:v>
                </c:pt>
                <c:pt idx="6">
                  <c:v>-75754</c:v>
                </c:pt>
                <c:pt idx="7">
                  <c:v>-103321</c:v>
                </c:pt>
                <c:pt idx="8">
                  <c:v>-127378</c:v>
                </c:pt>
                <c:pt idx="9">
                  <c:v>-118964</c:v>
                </c:pt>
                <c:pt idx="10">
                  <c:v>-115907</c:v>
                </c:pt>
                <c:pt idx="11">
                  <c:v>-118468</c:v>
                </c:pt>
                <c:pt idx="12">
                  <c:v>-14837</c:v>
                </c:pt>
                <c:pt idx="13">
                  <c:v>-24706</c:v>
                </c:pt>
                <c:pt idx="14">
                  <c:v>-49034</c:v>
                </c:pt>
                <c:pt idx="15">
                  <c:v>-89299</c:v>
                </c:pt>
              </c:numCache>
            </c:numRef>
          </c:val>
          <c:extLst xmlns:c16r2="http://schemas.microsoft.com/office/drawing/2015/06/chart">
            <c:ext xmlns:c16="http://schemas.microsoft.com/office/drawing/2014/chart" uri="{C3380CC4-5D6E-409C-BE32-E72D297353CC}">
              <c16:uniqueId val="{00000001-EC3E-4EB4-BE24-EC301E8A817E}"/>
            </c:ext>
          </c:extLst>
        </c:ser>
        <c:dLbls>
          <c:showLegendKey val="0"/>
          <c:showVal val="0"/>
          <c:showCatName val="0"/>
          <c:showSerName val="0"/>
          <c:showPercent val="0"/>
          <c:showBubbleSize val="0"/>
        </c:dLbls>
        <c:gapWidth val="150"/>
        <c:axId val="-551589296"/>
        <c:axId val="-551583312"/>
      </c:barChart>
      <c:lineChart>
        <c:grouping val="standard"/>
        <c:varyColors val="0"/>
        <c:ser>
          <c:idx val="1"/>
          <c:order val="1"/>
          <c:tx>
            <c:strRef>
              <c:f>'Figure 3.B.2'!$D$1</c:f>
              <c:strCache>
                <c:ptCount val="1"/>
                <c:pt idx="0">
                  <c:v>YoY growrh</c:v>
                </c:pt>
              </c:strCache>
            </c:strRef>
          </c:tx>
          <c:spPr>
            <a:ln w="22225" cap="rnd">
              <a:solidFill>
                <a:srgbClr val="00163B"/>
              </a:solidFill>
              <a:round/>
            </a:ln>
            <a:effectLst/>
          </c:spPr>
          <c:marker>
            <c:symbol val="none"/>
          </c:marker>
          <c:cat>
            <c:numRef>
              <c:f>'Figure 3.B.2'!$A$74:$A$89</c:f>
              <c:numCache>
                <c:formatCode>yyyy\-mm</c:formatCode>
                <c:ptCount val="16"/>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numCache>
            </c:numRef>
          </c:cat>
          <c:val>
            <c:numRef>
              <c:f>'Figure 3.B.2'!$D$74:$D$89</c:f>
              <c:numCache>
                <c:formatCode>0.0</c:formatCode>
                <c:ptCount val="16"/>
                <c:pt idx="0">
                  <c:v>-3.2331086377175078</c:v>
                </c:pt>
                <c:pt idx="1">
                  <c:v>-2.9314321371564089</c:v>
                </c:pt>
                <c:pt idx="2">
                  <c:v>-3.1570221853811642</c:v>
                </c:pt>
                <c:pt idx="3">
                  <c:v>-4.7449255106254533</c:v>
                </c:pt>
                <c:pt idx="4">
                  <c:v>-4.8647401253591793</c:v>
                </c:pt>
                <c:pt idx="5">
                  <c:v>-5.735487677123019</c:v>
                </c:pt>
                <c:pt idx="6">
                  <c:v>-6.0080785553455645</c:v>
                </c:pt>
                <c:pt idx="7">
                  <c:v>-6.5008132229741005</c:v>
                </c:pt>
                <c:pt idx="8">
                  <c:v>-6.8853977868866156</c:v>
                </c:pt>
                <c:pt idx="9">
                  <c:v>-5.8162610267389443</c:v>
                </c:pt>
                <c:pt idx="10">
                  <c:v>-5.2798083896053782</c:v>
                </c:pt>
                <c:pt idx="11">
                  <c:v>-5.088838172901422</c:v>
                </c:pt>
                <c:pt idx="12">
                  <c:v>-9.6144998347578721</c:v>
                </c:pt>
                <c:pt idx="13">
                  <c:v>-8.7746839039636306</c:v>
                </c:pt>
                <c:pt idx="14">
                  <c:v>-11.252136997303651</c:v>
                </c:pt>
                <c:pt idx="15">
                  <c:v>-14.889494701914984</c:v>
                </c:pt>
              </c:numCache>
            </c:numRef>
          </c:val>
          <c:smooth val="0"/>
          <c:extLst xmlns:c16r2="http://schemas.microsoft.com/office/drawing/2015/06/chart">
            <c:ext xmlns:c16="http://schemas.microsoft.com/office/drawing/2014/chart" uri="{C3380CC4-5D6E-409C-BE32-E72D297353CC}">
              <c16:uniqueId val="{00000003-EC3E-4EB4-BE24-EC301E8A817E}"/>
            </c:ext>
          </c:extLst>
        </c:ser>
        <c:dLbls>
          <c:showLegendKey val="0"/>
          <c:showVal val="0"/>
          <c:showCatName val="0"/>
          <c:showSerName val="0"/>
          <c:showPercent val="0"/>
          <c:showBubbleSize val="0"/>
        </c:dLbls>
        <c:marker val="1"/>
        <c:smooth val="0"/>
        <c:axId val="-551587664"/>
        <c:axId val="-551580048"/>
      </c:lineChart>
      <c:dateAx>
        <c:axId val="-551589296"/>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3312"/>
        <c:crosses val="autoZero"/>
        <c:auto val="1"/>
        <c:lblOffset val="100"/>
        <c:baseTimeUnit val="months"/>
        <c:majorUnit val="1"/>
        <c:majorTimeUnit val="months"/>
      </c:dateAx>
      <c:valAx>
        <c:axId val="-551583312"/>
        <c:scaling>
          <c:orientation val="minMax"/>
          <c:max val="40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9296"/>
        <c:crosses val="autoZero"/>
        <c:crossBetween val="between"/>
        <c:dispUnits>
          <c:builtInUnit val="thousands"/>
        </c:dispUnits>
      </c:valAx>
      <c:valAx>
        <c:axId val="-551580048"/>
        <c:scaling>
          <c:orientation val="minMax"/>
          <c:max val="10"/>
          <c:min val="-3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7664"/>
        <c:crosses val="max"/>
        <c:crossBetween val="between"/>
        <c:majorUnit val="4"/>
      </c:valAx>
      <c:dateAx>
        <c:axId val="-551587664"/>
        <c:scaling>
          <c:orientation val="minMax"/>
        </c:scaling>
        <c:delete val="1"/>
        <c:axPos val="b"/>
        <c:numFmt formatCode="yyyy\-mm" sourceLinked="1"/>
        <c:majorTickMark val="out"/>
        <c:minorTickMark val="none"/>
        <c:tickLblPos val="nextTo"/>
        <c:crossAx val="-551580048"/>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8.9953543659145679E-2"/>
          <c:y val="3.9175154887975724E-2"/>
          <c:w val="0.23151415682468365"/>
          <c:h val="9.883300435865842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900">
          <a:latin typeface="Mardoto" panose="00000500000000000000" pitchFamily="2" charset="0"/>
        </a:defRPr>
      </a:pPr>
      <a:endParaRPr lang="hy-AM"/>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3.B.3'!$C$1</c:f>
              <c:strCache>
                <c:ptCount val="1"/>
                <c:pt idx="0">
                  <c:v>Lower</c:v>
                </c:pt>
              </c:strCache>
            </c:strRef>
          </c:tx>
          <c:spPr>
            <a:noFill/>
            <a:ln>
              <a:noFill/>
            </a:ln>
            <a:effectLst/>
          </c:spP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3.B.3'!$C$2:$C$35</c:f>
              <c:numCache>
                <c:formatCode>0.0</c:formatCode>
                <c:ptCount val="34"/>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pt idx="31">
                  <c:v>-1.7</c:v>
                </c:pt>
                <c:pt idx="32">
                  <c:v>-1.7</c:v>
                </c:pt>
                <c:pt idx="33" formatCode="General">
                  <c:v>-1.8</c:v>
                </c:pt>
              </c:numCache>
            </c:numRef>
          </c:val>
          <c:extLst xmlns:c16r2="http://schemas.microsoft.com/office/drawing/2015/06/chart">
            <c:ext xmlns:c16="http://schemas.microsoft.com/office/drawing/2014/chart" uri="{C3380CC4-5D6E-409C-BE32-E72D297353CC}">
              <c16:uniqueId val="{00000000-5E5D-4D42-A908-D0A60FA70373}"/>
            </c:ext>
          </c:extLst>
        </c:ser>
        <c:ser>
          <c:idx val="2"/>
          <c:order val="2"/>
          <c:tx>
            <c:strRef>
              <c:f>'Figure 3.B.3'!$D$1</c:f>
              <c:strCache>
                <c:ptCount val="1"/>
                <c:pt idx="0">
                  <c:v>Upper</c:v>
                </c:pt>
              </c:strCache>
            </c:strRef>
          </c:tx>
          <c:spPr>
            <a:solidFill>
              <a:schemeClr val="accent4">
                <a:alpha val="10000"/>
              </a:schemeClr>
            </a:solidFill>
            <a:ln>
              <a:noFill/>
            </a:ln>
            <a:effectLst/>
          </c:spP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3.B.3'!$D$2:$D$35</c:f>
              <c:numCache>
                <c:formatCode>0</c:formatCode>
                <c:ptCount val="3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formatCode="General">
                  <c:v>4</c:v>
                </c:pt>
              </c:numCache>
            </c:numRef>
          </c:val>
          <c:extLst xmlns:c16r2="http://schemas.microsoft.com/office/drawing/2015/06/char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551578416"/>
        <c:axId val="-551582224"/>
      </c:areaChart>
      <c:lineChart>
        <c:grouping val="standard"/>
        <c:varyColors val="0"/>
        <c:ser>
          <c:idx val="0"/>
          <c:order val="0"/>
          <c:tx>
            <c:strRef>
              <c:f>'Figure 3.B.3'!$B$1</c:f>
              <c:strCache>
                <c:ptCount val="1"/>
                <c:pt idx="0">
                  <c:v>Output Gap</c:v>
                </c:pt>
              </c:strCache>
            </c:strRef>
          </c:tx>
          <c:spPr>
            <a:ln w="19050" cap="rnd">
              <a:solidFill>
                <a:schemeClr val="accent4"/>
              </a:solidFill>
              <a:round/>
            </a:ln>
            <a:effectLst/>
          </c:spPr>
          <c:marker>
            <c:symbol val="none"/>
          </c:marke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3.B.3'!$B$2:$B$35</c:f>
              <c:numCache>
                <c:formatCode>0.0</c:formatCode>
                <c:ptCount val="34"/>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pt idx="31">
                  <c:v>0.3</c:v>
                </c:pt>
                <c:pt idx="32">
                  <c:v>0.15</c:v>
                </c:pt>
                <c:pt idx="33">
                  <c:v>0.2</c:v>
                </c:pt>
              </c:numCache>
            </c:numRef>
          </c:val>
          <c:smooth val="0"/>
          <c:extLst xmlns:c16r2="http://schemas.microsoft.com/office/drawing/2015/06/char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551579504"/>
        <c:axId val="-551587120"/>
      </c:lineChart>
      <c:catAx>
        <c:axId val="-551579504"/>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7120"/>
        <c:crosses val="autoZero"/>
        <c:auto val="1"/>
        <c:lblAlgn val="ctr"/>
        <c:lblOffset val="100"/>
        <c:noMultiLvlLbl val="0"/>
      </c:catAx>
      <c:valAx>
        <c:axId val="-551587120"/>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9504"/>
        <c:crosses val="autoZero"/>
        <c:crossBetween val="between"/>
        <c:majorUnit val="5"/>
      </c:valAx>
      <c:valAx>
        <c:axId val="-551582224"/>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8416"/>
        <c:crosses val="max"/>
        <c:crossBetween val="between"/>
        <c:majorUnit val="5"/>
      </c:valAx>
      <c:catAx>
        <c:axId val="-551578416"/>
        <c:scaling>
          <c:orientation val="minMax"/>
        </c:scaling>
        <c:delete val="1"/>
        <c:axPos val="b"/>
        <c:numFmt formatCode="General" sourceLinked="1"/>
        <c:majorTickMark val="out"/>
        <c:minorTickMark val="none"/>
        <c:tickLblPos val="nextTo"/>
        <c:crossAx val="-551582224"/>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7777777777777776E-2"/>
          <c:w val="0.90376531058617671"/>
          <c:h val="0.87199438611840174"/>
        </c:manualLayout>
      </c:layout>
      <c:barChart>
        <c:barDir val="col"/>
        <c:grouping val="stacked"/>
        <c:varyColors val="0"/>
        <c:ser>
          <c:idx val="1"/>
          <c:order val="1"/>
          <c:tx>
            <c:strRef>
              <c:f>'Figure 3.B.4'!$C$1</c:f>
              <c:strCache>
                <c:ptCount val="1"/>
                <c:pt idx="0">
                  <c:v>Private Consumption</c:v>
                </c:pt>
              </c:strCache>
            </c:strRef>
          </c:tx>
          <c:spPr>
            <a:solidFill>
              <a:schemeClr val="accent2"/>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3.B.4'!$C$2:$C$14</c:f>
              <c:numCache>
                <c:formatCode>0.0</c:formatCode>
                <c:ptCount val="13"/>
                <c:pt idx="0">
                  <c:v>5.6609213178233677</c:v>
                </c:pt>
                <c:pt idx="1">
                  <c:v>6.5634281838240334</c:v>
                </c:pt>
                <c:pt idx="2">
                  <c:v>7.4745048764387088</c:v>
                </c:pt>
                <c:pt idx="3">
                  <c:v>-1.9151068140377911</c:v>
                </c:pt>
                <c:pt idx="4">
                  <c:v>4.2127741462739348</c:v>
                </c:pt>
                <c:pt idx="5">
                  <c:v>6.1803113228249114</c:v>
                </c:pt>
                <c:pt idx="6">
                  <c:v>1.875041985579849</c:v>
                </c:pt>
                <c:pt idx="7">
                  <c:v>3.2985507225022719</c:v>
                </c:pt>
                <c:pt idx="8">
                  <c:v>5.1243507904677763</c:v>
                </c:pt>
                <c:pt idx="9">
                  <c:v>2.6295041508063464</c:v>
                </c:pt>
                <c:pt idx="10">
                  <c:v>5.9619484590411629</c:v>
                </c:pt>
                <c:pt idx="11">
                  <c:v>3.8166898744824191</c:v>
                </c:pt>
                <c:pt idx="12">
                  <c:v>10.742931894788342</c:v>
                </c:pt>
              </c:numCache>
            </c:numRef>
          </c:val>
          <c:extLst xmlns:c16r2="http://schemas.microsoft.com/office/drawing/2015/06/chart">
            <c:ext xmlns:c16="http://schemas.microsoft.com/office/drawing/2014/chart" uri="{C3380CC4-5D6E-409C-BE32-E72D297353CC}">
              <c16:uniqueId val="{00000001-01E7-4480-A9E2-C128EB5944ED}"/>
            </c:ext>
          </c:extLst>
        </c:ser>
        <c:ser>
          <c:idx val="2"/>
          <c:order val="2"/>
          <c:tx>
            <c:strRef>
              <c:f>'Figure 3.B.4'!$D$1</c:f>
              <c:strCache>
                <c:ptCount val="1"/>
                <c:pt idx="0">
                  <c:v>Public consumption</c:v>
                </c:pt>
              </c:strCache>
            </c:strRef>
          </c:tx>
          <c:spPr>
            <a:solidFill>
              <a:schemeClr val="accent4"/>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3.B.4'!$D$2:$D$14</c:f>
              <c:numCache>
                <c:formatCode>0.0</c:formatCode>
                <c:ptCount val="13"/>
                <c:pt idx="0">
                  <c:v>-2.4748190839633915</c:v>
                </c:pt>
                <c:pt idx="1">
                  <c:v>-0.54627756882304346</c:v>
                </c:pt>
                <c:pt idx="2">
                  <c:v>-0.45264615366973354</c:v>
                </c:pt>
                <c:pt idx="3">
                  <c:v>1.3591801048174674</c:v>
                </c:pt>
                <c:pt idx="4">
                  <c:v>2.4344954989409144</c:v>
                </c:pt>
                <c:pt idx="5">
                  <c:v>3.3795001201326054</c:v>
                </c:pt>
                <c:pt idx="6">
                  <c:v>3.9284508054773362</c:v>
                </c:pt>
                <c:pt idx="7">
                  <c:v>3.1494474167890885</c:v>
                </c:pt>
                <c:pt idx="8">
                  <c:v>-1.3639122843280032</c:v>
                </c:pt>
                <c:pt idx="9">
                  <c:v>-2.3079292238211715</c:v>
                </c:pt>
                <c:pt idx="10">
                  <c:v>-3.4722219619338941</c:v>
                </c:pt>
                <c:pt idx="11">
                  <c:v>-4.3803636100858734</c:v>
                </c:pt>
                <c:pt idx="12">
                  <c:v>1.4452432855068633</c:v>
                </c:pt>
              </c:numCache>
            </c:numRef>
          </c:val>
          <c:extLst xmlns:c16r2="http://schemas.microsoft.com/office/drawing/2015/06/chart">
            <c:ext xmlns:c16="http://schemas.microsoft.com/office/drawing/2014/chart" uri="{C3380CC4-5D6E-409C-BE32-E72D297353CC}">
              <c16:uniqueId val="{00000002-01E7-4480-A9E2-C128EB5944ED}"/>
            </c:ext>
          </c:extLst>
        </c:ser>
        <c:ser>
          <c:idx val="3"/>
          <c:order val="3"/>
          <c:tx>
            <c:strRef>
              <c:f>'Figure 3.B.4'!$E$1</c:f>
              <c:strCache>
                <c:ptCount val="1"/>
                <c:pt idx="0">
                  <c:v>Fixed Assets</c:v>
                </c:pt>
              </c:strCache>
            </c:strRef>
          </c:tx>
          <c:spPr>
            <a:solidFill>
              <a:schemeClr val="accent5"/>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3.B.4'!$E$2:$E$14</c:f>
              <c:numCache>
                <c:formatCode>0.0</c:formatCode>
                <c:ptCount val="13"/>
                <c:pt idx="0">
                  <c:v>2.0848161521268844</c:v>
                </c:pt>
                <c:pt idx="1">
                  <c:v>4.975387473733055</c:v>
                </c:pt>
                <c:pt idx="2">
                  <c:v>1.3123775220545553</c:v>
                </c:pt>
                <c:pt idx="3">
                  <c:v>3.5184296486056414</c:v>
                </c:pt>
                <c:pt idx="4">
                  <c:v>1.3748405178968301</c:v>
                </c:pt>
                <c:pt idx="5">
                  <c:v>2.9212072978284511</c:v>
                </c:pt>
                <c:pt idx="6">
                  <c:v>1.981539033949703</c:v>
                </c:pt>
                <c:pt idx="7">
                  <c:v>2.1474688228324541</c:v>
                </c:pt>
                <c:pt idx="8">
                  <c:v>0.9390323713583667</c:v>
                </c:pt>
                <c:pt idx="9">
                  <c:v>2.8336261889522105</c:v>
                </c:pt>
                <c:pt idx="10">
                  <c:v>2.9748530686363197</c:v>
                </c:pt>
                <c:pt idx="11">
                  <c:v>2.1568928102668865</c:v>
                </c:pt>
                <c:pt idx="12">
                  <c:v>3.3695852590180331</c:v>
                </c:pt>
              </c:numCache>
            </c:numRef>
          </c:val>
          <c:extLst xmlns:c16r2="http://schemas.microsoft.com/office/drawing/2015/06/chart">
            <c:ext xmlns:c16="http://schemas.microsoft.com/office/drawing/2014/chart" uri="{C3380CC4-5D6E-409C-BE32-E72D297353CC}">
              <c16:uniqueId val="{00000003-01E7-4480-A9E2-C128EB5944ED}"/>
            </c:ext>
          </c:extLst>
        </c:ser>
        <c:ser>
          <c:idx val="6"/>
          <c:order val="4"/>
          <c:tx>
            <c:strRef>
              <c:f>'Figure 3.B.4'!$F$1</c:f>
              <c:strCache>
                <c:ptCount val="1"/>
                <c:pt idx="0">
                  <c:v>Net Exports</c:v>
                </c:pt>
              </c:strCache>
            </c:strRef>
          </c:tx>
          <c:spPr>
            <a:solidFill>
              <a:schemeClr val="accent1">
                <a:lumMod val="60000"/>
              </a:schemeClr>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3.B.4'!$F$2:$F$14</c:f>
              <c:numCache>
                <c:formatCode>0.0</c:formatCode>
                <c:ptCount val="13"/>
                <c:pt idx="0">
                  <c:v>0.79133867490862109</c:v>
                </c:pt>
                <c:pt idx="1">
                  <c:v>2.3547964341979455</c:v>
                </c:pt>
                <c:pt idx="2">
                  <c:v>7.4620532140201945</c:v>
                </c:pt>
                <c:pt idx="3">
                  <c:v>10.960587688913693</c:v>
                </c:pt>
                <c:pt idx="4">
                  <c:v>1.7607166137818666</c:v>
                </c:pt>
                <c:pt idx="5">
                  <c:v>-2.6200713879790243</c:v>
                </c:pt>
                <c:pt idx="6">
                  <c:v>-0.17561767808530027</c:v>
                </c:pt>
                <c:pt idx="7">
                  <c:v>0.77032292063832131</c:v>
                </c:pt>
                <c:pt idx="8">
                  <c:v>2.359192322134497</c:v>
                </c:pt>
                <c:pt idx="9">
                  <c:v>5.3939552386966696</c:v>
                </c:pt>
                <c:pt idx="10">
                  <c:v>-2.1673622287444516E-2</c:v>
                </c:pt>
                <c:pt idx="11">
                  <c:v>2.0342370515333239</c:v>
                </c:pt>
                <c:pt idx="12">
                  <c:v>-8.2344255481887867</c:v>
                </c:pt>
              </c:numCache>
            </c:numRef>
          </c:val>
          <c:extLst xmlns:c16r2="http://schemas.microsoft.com/office/drawing/2015/06/char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551581680"/>
        <c:axId val="-551592016"/>
      </c:barChart>
      <c:lineChart>
        <c:grouping val="standard"/>
        <c:varyColors val="0"/>
        <c:ser>
          <c:idx val="0"/>
          <c:order val="0"/>
          <c:tx>
            <c:strRef>
              <c:f>'Figure 3.B.4'!$B$1</c:f>
              <c:strCache>
                <c:ptCount val="1"/>
                <c:pt idx="0">
                  <c:v>GDP</c:v>
                </c:pt>
              </c:strCache>
            </c:strRef>
          </c:tx>
          <c:spPr>
            <a:ln w="28575" cap="rnd">
              <a:solidFill>
                <a:schemeClr val="accent3"/>
              </a:solidFill>
              <a:round/>
            </a:ln>
            <a:effectLst/>
          </c:spPr>
          <c:marker>
            <c:symbol val="none"/>
          </c:marker>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3.B.4'!$B$2:$B$14</c:f>
              <c:numCache>
                <c:formatCode>0.0</c:formatCode>
                <c:ptCount val="13"/>
                <c:pt idx="0">
                  <c:v>9.09118426030828</c:v>
                </c:pt>
                <c:pt idx="1">
                  <c:v>12.914281677378341</c:v>
                </c:pt>
                <c:pt idx="2">
                  <c:v>14.558060480493623</c:v>
                </c:pt>
                <c:pt idx="3">
                  <c:v>12.701908178314667</c:v>
                </c:pt>
                <c:pt idx="4">
                  <c:v>11.824889216443028</c:v>
                </c:pt>
                <c:pt idx="5">
                  <c:v>9.3283578878103004</c:v>
                </c:pt>
                <c:pt idx="6">
                  <c:v>7.4365651833684447</c:v>
                </c:pt>
                <c:pt idx="7">
                  <c:v>6.4175896665183823</c:v>
                </c:pt>
                <c:pt idx="8">
                  <c:v>7.9</c:v>
                </c:pt>
                <c:pt idx="9">
                  <c:v>7.3</c:v>
                </c:pt>
                <c:pt idx="10">
                  <c:v>6.1</c:v>
                </c:pt>
                <c:pt idx="11">
                  <c:v>3.7</c:v>
                </c:pt>
                <c:pt idx="12">
                  <c:v>5.2479847159469566</c:v>
                </c:pt>
              </c:numCache>
            </c:numRef>
          </c:val>
          <c:smooth val="0"/>
          <c:extLst xmlns:c16r2="http://schemas.microsoft.com/office/drawing/2015/06/char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551589840"/>
        <c:axId val="-551590384"/>
      </c:lineChart>
      <c:catAx>
        <c:axId val="-5515816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2016"/>
        <c:crosses val="autoZero"/>
        <c:auto val="1"/>
        <c:lblAlgn val="ctr"/>
        <c:lblOffset val="100"/>
        <c:noMultiLvlLbl val="0"/>
      </c:catAx>
      <c:valAx>
        <c:axId val="-55159201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1680"/>
        <c:crosses val="autoZero"/>
        <c:crossBetween val="between"/>
        <c:majorUnit val="5"/>
      </c:valAx>
      <c:valAx>
        <c:axId val="-551590384"/>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9840"/>
        <c:crosses val="max"/>
        <c:crossBetween val="between"/>
        <c:majorUnit val="5"/>
      </c:valAx>
      <c:catAx>
        <c:axId val="-551589840"/>
        <c:scaling>
          <c:orientation val="minMax"/>
        </c:scaling>
        <c:delete val="1"/>
        <c:axPos val="b"/>
        <c:numFmt formatCode="General" sourceLinked="1"/>
        <c:majorTickMark val="out"/>
        <c:minorTickMark val="none"/>
        <c:tickLblPos val="nextTo"/>
        <c:crossAx val="-5515903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ayout>
        <c:manualLayout>
          <c:xMode val="edge"/>
          <c:yMode val="edge"/>
          <c:x val="0.62650944278209286"/>
          <c:y val="1.4777225881633429E-2"/>
          <c:w val="0.25648148148148142"/>
          <c:h val="0.252944371536891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72692870416E-2"/>
          <c:y val="1.9444444444444445E-2"/>
          <c:w val="0.91816805461425921"/>
          <c:h val="0.84861840186643334"/>
        </c:manualLayout>
      </c:layout>
      <c:lineChart>
        <c:grouping val="standard"/>
        <c:varyColors val="0"/>
        <c:ser>
          <c:idx val="1"/>
          <c:order val="1"/>
          <c:tx>
            <c:strRef>
              <c:f>'Figure 3.B.5 '!$C$1</c:f>
              <c:strCache>
                <c:ptCount val="1"/>
                <c:pt idx="0">
                  <c:v>Real Estate Activities</c:v>
                </c:pt>
              </c:strCache>
            </c:strRef>
          </c:tx>
          <c:spPr>
            <a:ln w="19050" cap="rnd">
              <a:solidFill>
                <a:schemeClr val="accent2"/>
              </a:solidFill>
              <a:round/>
            </a:ln>
            <a:effectLst/>
          </c:spPr>
          <c:marker>
            <c:symbol val="none"/>
          </c:marker>
          <c:cat>
            <c:strRef>
              <c:f>'Figure 3.B.5 '!$A$2:$A$26</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3.B.5 '!$C$2:$C$26</c:f>
              <c:numCache>
                <c:formatCode>0.0</c:formatCode>
                <c:ptCount val="25"/>
                <c:pt idx="0">
                  <c:v>11.811992637329766</c:v>
                </c:pt>
                <c:pt idx="1">
                  <c:v>3.2402862890425865</c:v>
                </c:pt>
                <c:pt idx="2">
                  <c:v>7.4025666810492794</c:v>
                </c:pt>
                <c:pt idx="3">
                  <c:v>6.3947992726460825</c:v>
                </c:pt>
                <c:pt idx="4">
                  <c:v>-11.16310331056664</c:v>
                </c:pt>
                <c:pt idx="5">
                  <c:v>-38.889484876987389</c:v>
                </c:pt>
                <c:pt idx="6">
                  <c:v>-5.8737658128971333</c:v>
                </c:pt>
                <c:pt idx="7">
                  <c:v>15.062867750569893</c:v>
                </c:pt>
                <c:pt idx="8">
                  <c:v>4.9807887854758803</c:v>
                </c:pt>
                <c:pt idx="9">
                  <c:v>7.5008647675340683</c:v>
                </c:pt>
                <c:pt idx="10">
                  <c:v>-1.2901549159992385</c:v>
                </c:pt>
                <c:pt idx="11">
                  <c:v>4.1792644378571424</c:v>
                </c:pt>
                <c:pt idx="12">
                  <c:v>9.8521626042511627</c:v>
                </c:pt>
                <c:pt idx="13">
                  <c:v>30.001641252770327</c:v>
                </c:pt>
                <c:pt idx="14">
                  <c:v>19.71300399807798</c:v>
                </c:pt>
                <c:pt idx="15">
                  <c:v>16.368695043015407</c:v>
                </c:pt>
                <c:pt idx="16">
                  <c:v>14.785155683468162</c:v>
                </c:pt>
                <c:pt idx="17">
                  <c:v>21.240115289159789</c:v>
                </c:pt>
                <c:pt idx="18">
                  <c:v>17.245115754453337</c:v>
                </c:pt>
                <c:pt idx="19">
                  <c:v>12.772828861220049</c:v>
                </c:pt>
                <c:pt idx="20">
                  <c:v>12.604488364421769</c:v>
                </c:pt>
                <c:pt idx="21">
                  <c:v>18.452708003764357</c:v>
                </c:pt>
                <c:pt idx="22">
                  <c:v>17.48689769908583</c:v>
                </c:pt>
                <c:pt idx="23">
                  <c:v>10.60833174892521</c:v>
                </c:pt>
                <c:pt idx="24">
                  <c:v>13.975018052211638</c:v>
                </c:pt>
              </c:numCache>
            </c:numRef>
          </c:val>
          <c:smooth val="0"/>
          <c:extLst xmlns:c16r2="http://schemas.microsoft.com/office/drawing/2015/06/char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marker val="1"/>
        <c:smooth val="0"/>
        <c:axId val="-551588752"/>
        <c:axId val="-551586576"/>
      </c:lineChart>
      <c:lineChart>
        <c:grouping val="standard"/>
        <c:varyColors val="0"/>
        <c:ser>
          <c:idx val="0"/>
          <c:order val="0"/>
          <c:tx>
            <c:strRef>
              <c:f>'Figure 3.B.5 '!$B$1</c:f>
              <c:strCache>
                <c:ptCount val="1"/>
                <c:pt idx="0">
                  <c:v>Gross Fixed Capital Formation</c:v>
                </c:pt>
              </c:strCache>
            </c:strRef>
          </c:tx>
          <c:spPr>
            <a:ln w="19050" cap="rnd">
              <a:solidFill>
                <a:schemeClr val="accent1"/>
              </a:solidFill>
              <a:round/>
            </a:ln>
            <a:effectLst/>
          </c:spPr>
          <c:marker>
            <c:symbol val="none"/>
          </c:marker>
          <c:cat>
            <c:strRef>
              <c:f>'Figure 3.B.5 '!$A$2:$A$26</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3.B.5 '!$B$2:$B$26</c:f>
              <c:numCache>
                <c:formatCode>0.0</c:formatCode>
                <c:ptCount val="25"/>
                <c:pt idx="0">
                  <c:v>11</c:v>
                </c:pt>
                <c:pt idx="1">
                  <c:v>9.9999999999994316E-2</c:v>
                </c:pt>
                <c:pt idx="2">
                  <c:v>4.7000000000000028</c:v>
                </c:pt>
                <c:pt idx="3">
                  <c:v>4.0999999999999943</c:v>
                </c:pt>
                <c:pt idx="4">
                  <c:v>-0.40000000000000563</c:v>
                </c:pt>
                <c:pt idx="5">
                  <c:v>-21.400000000000006</c:v>
                </c:pt>
                <c:pt idx="6">
                  <c:v>9.9999999999994316E-2</c:v>
                </c:pt>
                <c:pt idx="7">
                  <c:v>6.2000000000000028</c:v>
                </c:pt>
                <c:pt idx="8">
                  <c:v>20</c:v>
                </c:pt>
                <c:pt idx="9">
                  <c:v>25.7</c:v>
                </c:pt>
                <c:pt idx="10">
                  <c:v>20.099999999999994</c:v>
                </c:pt>
                <c:pt idx="11">
                  <c:v>26.200000000000003</c:v>
                </c:pt>
                <c:pt idx="12">
                  <c:v>14.599999999999994</c:v>
                </c:pt>
                <c:pt idx="13">
                  <c:v>33.5</c:v>
                </c:pt>
                <c:pt idx="14">
                  <c:v>6.2999999999999972</c:v>
                </c:pt>
                <c:pt idx="15">
                  <c:v>11.700000000000003</c:v>
                </c:pt>
                <c:pt idx="16">
                  <c:v>7.5994192287544422</c:v>
                </c:pt>
                <c:pt idx="17">
                  <c:v>15.591674337758505</c:v>
                </c:pt>
                <c:pt idx="18">
                  <c:v>9.5687123140328936</c:v>
                </c:pt>
                <c:pt idx="19">
                  <c:v>6.5074672077649893</c:v>
                </c:pt>
                <c:pt idx="20">
                  <c:v>6.40060055026062</c:v>
                </c:pt>
                <c:pt idx="21">
                  <c:v>15.645178595337853</c:v>
                </c:pt>
                <c:pt idx="22">
                  <c:v>16.221940261652406</c:v>
                </c:pt>
                <c:pt idx="23">
                  <c:v>7.9170862462630112</c:v>
                </c:pt>
                <c:pt idx="24">
                  <c:v>25.285031774186933</c:v>
                </c:pt>
              </c:numCache>
            </c:numRef>
          </c:val>
          <c:smooth val="0"/>
          <c:extLst xmlns:c16r2="http://schemas.microsoft.com/office/drawing/2015/06/char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861186640"/>
        <c:axId val="-861178480"/>
      </c:lineChart>
      <c:catAx>
        <c:axId val="-5515887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6576"/>
        <c:crosses val="autoZero"/>
        <c:auto val="1"/>
        <c:lblAlgn val="ctr"/>
        <c:lblOffset val="100"/>
        <c:noMultiLvlLbl val="0"/>
      </c:catAx>
      <c:valAx>
        <c:axId val="-551586576"/>
        <c:scaling>
          <c:orientation val="minMax"/>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8752"/>
        <c:crosses val="autoZero"/>
        <c:crossBetween val="between"/>
      </c:valAx>
      <c:valAx>
        <c:axId val="-861178480"/>
        <c:scaling>
          <c:orientation val="minMax"/>
          <c:max val="4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861186640"/>
        <c:crosses val="max"/>
        <c:crossBetween val="between"/>
      </c:valAx>
      <c:catAx>
        <c:axId val="-861186640"/>
        <c:scaling>
          <c:orientation val="minMax"/>
        </c:scaling>
        <c:delete val="1"/>
        <c:axPos val="b"/>
        <c:numFmt formatCode="General" sourceLinked="1"/>
        <c:majorTickMark val="out"/>
        <c:minorTickMark val="none"/>
        <c:tickLblPos val="nextTo"/>
        <c:crossAx val="-861178480"/>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56474135599037789"/>
          <c:y val="0.59863628617567743"/>
          <c:w val="0.34584266116700851"/>
          <c:h val="0.12162353290744317"/>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5094654047064E-2"/>
          <c:y val="1.5128820459701717E-2"/>
          <c:w val="0.88998981069190586"/>
          <c:h val="0.85665626973887044"/>
        </c:manualLayout>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3.B.6'!$C$2:$C$89</c:f>
              <c:numCache>
                <c:formatCode>0.0</c:formatCode>
                <c:ptCount val="88"/>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c:v>46.191236128524096</c:v>
                </c:pt>
                <c:pt idx="69">
                  <c:v>47.782021101098501</c:v>
                </c:pt>
                <c:pt idx="70">
                  <c:v>36.100933626646501</c:v>
                </c:pt>
                <c:pt idx="71">
                  <c:v>43.939640318493801</c:v>
                </c:pt>
                <c:pt idx="72">
                  <c:v>28.855638648024303</c:v>
                </c:pt>
                <c:pt idx="73">
                  <c:v>31.063901672363698</c:v>
                </c:pt>
                <c:pt idx="74">
                  <c:v>33.279668388477404</c:v>
                </c:pt>
                <c:pt idx="75">
                  <c:v>32.676614568077802</c:v>
                </c:pt>
                <c:pt idx="76">
                  <c:v>35.9</c:v>
                </c:pt>
                <c:pt idx="77">
                  <c:v>35.200000000000003</c:v>
                </c:pt>
                <c:pt idx="78">
                  <c:v>40.1</c:v>
                </c:pt>
                <c:pt idx="79">
                  <c:v>40.4</c:v>
                </c:pt>
                <c:pt idx="80">
                  <c:v>36.700000000000003</c:v>
                </c:pt>
                <c:pt idx="81">
                  <c:v>31.6</c:v>
                </c:pt>
                <c:pt idx="82">
                  <c:v>29.5</c:v>
                </c:pt>
                <c:pt idx="83">
                  <c:v>42.6</c:v>
                </c:pt>
                <c:pt idx="84">
                  <c:v>28.7</c:v>
                </c:pt>
                <c:pt idx="85">
                  <c:v>36.412529999999997</c:v>
                </c:pt>
                <c:pt idx="86">
                  <c:v>39.079190000000004</c:v>
                </c:pt>
                <c:pt idx="87">
                  <c:v>43.406150000000004</c:v>
                </c:pt>
              </c:numCache>
            </c:numRef>
          </c:val>
          <c:extLst xmlns:c16r2="http://schemas.microsoft.com/office/drawing/2015/06/char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3.B.6'!$D$2:$D$89</c:f>
              <c:numCache>
                <c:formatCode>0.0</c:formatCode>
                <c:ptCount val="88"/>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c:v>25.4043894094881</c:v>
                </c:pt>
                <c:pt idx="69">
                  <c:v>28.170481993587</c:v>
                </c:pt>
                <c:pt idx="70">
                  <c:v>26.225862591396798</c:v>
                </c:pt>
                <c:pt idx="71">
                  <c:v>32.102919981838902</c:v>
                </c:pt>
                <c:pt idx="72">
                  <c:v>22.602101632331799</c:v>
                </c:pt>
                <c:pt idx="73">
                  <c:v>24.719265281869699</c:v>
                </c:pt>
                <c:pt idx="74">
                  <c:v>25.903507747181401</c:v>
                </c:pt>
                <c:pt idx="75">
                  <c:v>27.3343232645684</c:v>
                </c:pt>
                <c:pt idx="76">
                  <c:v>27.9</c:v>
                </c:pt>
                <c:pt idx="77">
                  <c:v>26.2</c:v>
                </c:pt>
                <c:pt idx="78">
                  <c:v>27.8</c:v>
                </c:pt>
                <c:pt idx="79">
                  <c:v>29</c:v>
                </c:pt>
                <c:pt idx="80">
                  <c:v>26.4</c:v>
                </c:pt>
                <c:pt idx="81">
                  <c:v>29.7</c:v>
                </c:pt>
                <c:pt idx="82">
                  <c:v>27.5</c:v>
                </c:pt>
                <c:pt idx="83">
                  <c:v>33.299999999999997</c:v>
                </c:pt>
                <c:pt idx="84">
                  <c:v>22.4</c:v>
                </c:pt>
                <c:pt idx="85">
                  <c:v>22.455439999999999</c:v>
                </c:pt>
                <c:pt idx="86">
                  <c:v>26.087049999999998</c:v>
                </c:pt>
                <c:pt idx="87">
                  <c:v>29.386830000000003</c:v>
                </c:pt>
              </c:numCache>
            </c:numRef>
          </c:val>
          <c:extLst xmlns:c16r2="http://schemas.microsoft.com/office/drawing/2015/06/char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3.B.6'!$E$2:$E$89</c:f>
              <c:numCache>
                <c:formatCode>0.0</c:formatCode>
                <c:ptCount val="88"/>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c:v>22.351741041567806</c:v>
                </c:pt>
                <c:pt idx="69">
                  <c:v>23.134325445513703</c:v>
                </c:pt>
                <c:pt idx="70">
                  <c:v>25.359928867635297</c:v>
                </c:pt>
                <c:pt idx="71">
                  <c:v>26.232788163806294</c:v>
                </c:pt>
                <c:pt idx="72">
                  <c:v>18.457336650451396</c:v>
                </c:pt>
                <c:pt idx="73">
                  <c:v>19.3963986425671</c:v>
                </c:pt>
                <c:pt idx="74">
                  <c:v>21.2084783637711</c:v>
                </c:pt>
                <c:pt idx="75">
                  <c:v>21.392888454688396</c:v>
                </c:pt>
                <c:pt idx="76">
                  <c:v>22.3</c:v>
                </c:pt>
                <c:pt idx="77">
                  <c:v>19.899999999999999</c:v>
                </c:pt>
                <c:pt idx="78">
                  <c:v>21.9</c:v>
                </c:pt>
                <c:pt idx="79">
                  <c:v>21.9</c:v>
                </c:pt>
                <c:pt idx="80">
                  <c:v>24.4</c:v>
                </c:pt>
                <c:pt idx="81">
                  <c:v>23.799999999999994</c:v>
                </c:pt>
                <c:pt idx="82">
                  <c:v>22.900000000000006</c:v>
                </c:pt>
                <c:pt idx="83">
                  <c:v>29.699999999999996</c:v>
                </c:pt>
                <c:pt idx="84">
                  <c:v>17.100000000000001</c:v>
                </c:pt>
                <c:pt idx="85">
                  <c:v>17.486470000000001</c:v>
                </c:pt>
                <c:pt idx="86">
                  <c:v>20.538759999999996</c:v>
                </c:pt>
                <c:pt idx="87">
                  <c:v>26.33639999999999</c:v>
                </c:pt>
              </c:numCache>
            </c:numRef>
          </c:val>
          <c:extLst xmlns:c16r2="http://schemas.microsoft.com/office/drawing/2015/06/char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862755872"/>
        <c:axId val="-462558880"/>
      </c:areaChart>
      <c:lineChart>
        <c:grouping val="standard"/>
        <c:varyColors val="0"/>
        <c:ser>
          <c:idx val="0"/>
          <c:order val="0"/>
          <c:tx>
            <c:strRef>
              <c:f>'Figure 3.B.6'!$B$1</c:f>
              <c:strCache>
                <c:ptCount val="1"/>
                <c:pt idx="0">
                  <c:v>Total</c:v>
                </c:pt>
              </c:strCache>
            </c:strRef>
          </c:tx>
          <c:spPr>
            <a:ln w="25400" cap="rnd">
              <a:solidFill>
                <a:schemeClr val="accent1"/>
              </a:solidFill>
              <a:round/>
            </a:ln>
            <a:effectLst/>
          </c:spPr>
          <c:marker>
            <c:symbol val="none"/>
          </c:marke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3.B.6'!$B$2:$B$89</c:f>
              <c:numCache>
                <c:formatCode>0.0</c:formatCode>
                <c:ptCount val="88"/>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c:v>93.947366579580006</c:v>
                </c:pt>
                <c:pt idx="69">
                  <c:v>99.086828540199207</c:v>
                </c:pt>
                <c:pt idx="70">
                  <c:v>87.686725085678603</c:v>
                </c:pt>
                <c:pt idx="71">
                  <c:v>102.275348464139</c:v>
                </c:pt>
                <c:pt idx="72">
                  <c:v>69.915076930807501</c:v>
                </c:pt>
                <c:pt idx="73">
                  <c:v>75.179565596800501</c:v>
                </c:pt>
                <c:pt idx="74">
                  <c:v>80.391654499429904</c:v>
                </c:pt>
                <c:pt idx="75">
                  <c:v>81.403826287334596</c:v>
                </c:pt>
                <c:pt idx="76">
                  <c:v>86</c:v>
                </c:pt>
                <c:pt idx="77">
                  <c:v>81.3</c:v>
                </c:pt>
                <c:pt idx="78">
                  <c:v>89.8</c:v>
                </c:pt>
                <c:pt idx="79">
                  <c:v>91.2</c:v>
                </c:pt>
                <c:pt idx="80">
                  <c:v>87.5</c:v>
                </c:pt>
                <c:pt idx="81">
                  <c:v>85.1</c:v>
                </c:pt>
                <c:pt idx="82">
                  <c:v>79.900000000000006</c:v>
                </c:pt>
                <c:pt idx="83">
                  <c:v>105.6</c:v>
                </c:pt>
                <c:pt idx="84">
                  <c:v>68.2</c:v>
                </c:pt>
                <c:pt idx="85">
                  <c:v>76.354439999999997</c:v>
                </c:pt>
                <c:pt idx="86">
                  <c:v>85.704999999999998</c:v>
                </c:pt>
                <c:pt idx="87">
                  <c:v>99.129379999999998</c:v>
                </c:pt>
              </c:numCache>
            </c:numRef>
          </c:val>
          <c:smooth val="0"/>
          <c:extLst xmlns:c16r2="http://schemas.microsoft.com/office/drawing/2015/06/char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462553984"/>
        <c:axId val="-462552896"/>
      </c:lineChart>
      <c:dateAx>
        <c:axId val="-86275587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8880"/>
        <c:crosses val="autoZero"/>
        <c:auto val="1"/>
        <c:lblOffset val="100"/>
        <c:baseTimeUnit val="months"/>
      </c:dateAx>
      <c:valAx>
        <c:axId val="-4625588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862755872"/>
        <c:crosses val="autoZero"/>
        <c:crossBetween val="between"/>
      </c:valAx>
      <c:valAx>
        <c:axId val="-46255289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3984"/>
        <c:crosses val="max"/>
        <c:crossBetween val="between"/>
      </c:valAx>
      <c:dateAx>
        <c:axId val="-462553984"/>
        <c:scaling>
          <c:orientation val="minMax"/>
        </c:scaling>
        <c:delete val="1"/>
        <c:axPos val="b"/>
        <c:numFmt formatCode="m/d/yyyy" sourceLinked="1"/>
        <c:majorTickMark val="out"/>
        <c:minorTickMark val="none"/>
        <c:tickLblPos val="nextTo"/>
        <c:crossAx val="-462552896"/>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8.51871901428988E-2"/>
          <c:y val="7.4085739282589672E-2"/>
          <c:w val="0.16317539205009718"/>
          <c:h val="0.2084900845727617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22528433945757E-2"/>
          <c:y val="1.9444444444444445E-2"/>
          <c:w val="0.91795494313210846"/>
          <c:h val="0.84861840186643334"/>
        </c:manualLayout>
      </c:layout>
      <c:barChart>
        <c:barDir val="col"/>
        <c:grouping val="stacked"/>
        <c:varyColors val="0"/>
        <c:ser>
          <c:idx val="0"/>
          <c:order val="0"/>
          <c:tx>
            <c:strRef>
              <c:f>Figure3.B.7!$B$1</c:f>
              <c:strCache>
                <c:ptCount val="1"/>
                <c:pt idx="0">
                  <c:v>Goods balance</c:v>
                </c:pt>
              </c:strCache>
            </c:strRef>
          </c:tx>
          <c:spPr>
            <a:solidFill>
              <a:schemeClr val="accent5"/>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Figure3.B.7!$B$2:$B$25</c:f>
              <c:numCache>
                <c:formatCode>0.0</c:formatCode>
                <c:ptCount val="24"/>
                <c:pt idx="0">
                  <c:v>-13.903879014526451</c:v>
                </c:pt>
                <c:pt idx="1">
                  <c:v>-11.1556540764721</c:v>
                </c:pt>
                <c:pt idx="2">
                  <c:v>-8.4722777845034063</c:v>
                </c:pt>
                <c:pt idx="3">
                  <c:v>-16.733681017102928</c:v>
                </c:pt>
                <c:pt idx="4">
                  <c:v>-12.419546368308215</c:v>
                </c:pt>
                <c:pt idx="5">
                  <c:v>-10.351576257205998</c:v>
                </c:pt>
                <c:pt idx="6">
                  <c:v>-10.092470654949846</c:v>
                </c:pt>
                <c:pt idx="7">
                  <c:v>-11.186116493274824</c:v>
                </c:pt>
                <c:pt idx="8">
                  <c:v>-9.529761535857082</c:v>
                </c:pt>
                <c:pt idx="9">
                  <c:v>-7.9295419632771935</c:v>
                </c:pt>
                <c:pt idx="10">
                  <c:v>-9.7261504180941643</c:v>
                </c:pt>
                <c:pt idx="11">
                  <c:v>-14.025252705290873</c:v>
                </c:pt>
                <c:pt idx="12">
                  <c:v>-12.749780337284184</c:v>
                </c:pt>
                <c:pt idx="13">
                  <c:v>-9.3279365771951852</c:v>
                </c:pt>
                <c:pt idx="14">
                  <c:v>-7.4512347836030486</c:v>
                </c:pt>
                <c:pt idx="15">
                  <c:v>-9.0988147168821012</c:v>
                </c:pt>
                <c:pt idx="16">
                  <c:v>-13.409846366486514</c:v>
                </c:pt>
                <c:pt idx="17">
                  <c:v>-12.90228717837919</c:v>
                </c:pt>
                <c:pt idx="18">
                  <c:v>-10.000786695237345</c:v>
                </c:pt>
                <c:pt idx="19">
                  <c:v>-7.0033990416081622</c:v>
                </c:pt>
                <c:pt idx="20">
                  <c:v>-9.402278658857032</c:v>
                </c:pt>
                <c:pt idx="21">
                  <c:v>-7.1935122972121874</c:v>
                </c:pt>
                <c:pt idx="22">
                  <c:v>-8.6941332352026031</c:v>
                </c:pt>
                <c:pt idx="23">
                  <c:v>-9.9146353442127086</c:v>
                </c:pt>
              </c:numCache>
            </c:numRef>
          </c:val>
        </c:ser>
        <c:ser>
          <c:idx val="1"/>
          <c:order val="1"/>
          <c:tx>
            <c:strRef>
              <c:f>Figure3.B.7!$C$1</c:f>
              <c:strCache>
                <c:ptCount val="1"/>
                <c:pt idx="0">
                  <c:v>Tourism, net</c:v>
                </c:pt>
              </c:strCache>
            </c:strRef>
          </c:tx>
          <c:spPr>
            <a:solidFill>
              <a:schemeClr val="accent4"/>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Figure3.B.7!$C$2:$C$25</c:f>
              <c:numCache>
                <c:formatCode>0.0</c:formatCode>
                <c:ptCount val="24"/>
                <c:pt idx="0">
                  <c:v>1.1318487954584275</c:v>
                </c:pt>
                <c:pt idx="1">
                  <c:v>1.0409679985273219</c:v>
                </c:pt>
                <c:pt idx="2">
                  <c:v>1.1304984495525834</c:v>
                </c:pt>
                <c:pt idx="3">
                  <c:v>-1.5545331915017997</c:v>
                </c:pt>
                <c:pt idx="4">
                  <c:v>0.52934033525606672</c:v>
                </c:pt>
                <c:pt idx="5">
                  <c:v>-0.2980583371104778</c:v>
                </c:pt>
                <c:pt idx="6">
                  <c:v>-0.1566056386319048</c:v>
                </c:pt>
                <c:pt idx="7">
                  <c:v>0.23153052288167586</c:v>
                </c:pt>
                <c:pt idx="8">
                  <c:v>0.81619538749545495</c:v>
                </c:pt>
                <c:pt idx="9">
                  <c:v>1.5364656951569005</c:v>
                </c:pt>
                <c:pt idx="10">
                  <c:v>3.7410747802343893</c:v>
                </c:pt>
                <c:pt idx="11">
                  <c:v>2.2629018854736502</c:v>
                </c:pt>
                <c:pt idx="12">
                  <c:v>4.3903683403123432</c:v>
                </c:pt>
                <c:pt idx="13">
                  <c:v>4.6051149402656462</c:v>
                </c:pt>
                <c:pt idx="14">
                  <c:v>6.5804473533784282</c:v>
                </c:pt>
                <c:pt idx="15">
                  <c:v>5.5240161194642035</c:v>
                </c:pt>
                <c:pt idx="16">
                  <c:v>6.4214656447366387</c:v>
                </c:pt>
                <c:pt idx="17">
                  <c:v>6.0619303136110751</c:v>
                </c:pt>
                <c:pt idx="18">
                  <c:v>7.1030267989549092</c:v>
                </c:pt>
                <c:pt idx="19">
                  <c:v>3.5705705279456481</c:v>
                </c:pt>
                <c:pt idx="20">
                  <c:v>1.1373009885788656</c:v>
                </c:pt>
                <c:pt idx="21">
                  <c:v>3.3014885397143576</c:v>
                </c:pt>
                <c:pt idx="22">
                  <c:v>4.0450926493042711</c:v>
                </c:pt>
                <c:pt idx="23">
                  <c:v>2.3538898732787583</c:v>
                </c:pt>
              </c:numCache>
            </c:numRef>
          </c:val>
        </c:ser>
        <c:ser>
          <c:idx val="2"/>
          <c:order val="2"/>
          <c:tx>
            <c:strRef>
              <c:f>Figure3.B.7!$D$1</c:f>
              <c:strCache>
                <c:ptCount val="1"/>
                <c:pt idx="0">
                  <c:v>IT, net</c:v>
                </c:pt>
              </c:strCache>
            </c:strRef>
          </c:tx>
          <c:spPr>
            <a:solidFill>
              <a:schemeClr val="accent1"/>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Figure3.B.7!$D$2:$D$25</c:f>
              <c:numCache>
                <c:formatCode>0.0</c:formatCode>
                <c:ptCount val="24"/>
                <c:pt idx="0">
                  <c:v>2.2270236752496153</c:v>
                </c:pt>
                <c:pt idx="1">
                  <c:v>1.7318467034049174</c:v>
                </c:pt>
                <c:pt idx="2">
                  <c:v>0.96339176675234639</c:v>
                </c:pt>
                <c:pt idx="3">
                  <c:v>1.7452082177911301</c:v>
                </c:pt>
                <c:pt idx="4">
                  <c:v>2.5512415025532329</c:v>
                </c:pt>
                <c:pt idx="5">
                  <c:v>2.8931473611594689</c:v>
                </c:pt>
                <c:pt idx="6">
                  <c:v>2.024111430138483</c:v>
                </c:pt>
                <c:pt idx="7">
                  <c:v>2.1030240863035274</c:v>
                </c:pt>
                <c:pt idx="8">
                  <c:v>3.1740883982710146</c:v>
                </c:pt>
                <c:pt idx="9">
                  <c:v>2.4866006367338871</c:v>
                </c:pt>
                <c:pt idx="10">
                  <c:v>2.1404531555371897</c:v>
                </c:pt>
                <c:pt idx="11">
                  <c:v>2.188647427957271</c:v>
                </c:pt>
                <c:pt idx="12">
                  <c:v>3.5939320739238134</c:v>
                </c:pt>
                <c:pt idx="13">
                  <c:v>2.9207920710427917</c:v>
                </c:pt>
                <c:pt idx="14">
                  <c:v>3.1396924951019622</c:v>
                </c:pt>
                <c:pt idx="15">
                  <c:v>3.4300655471891304</c:v>
                </c:pt>
                <c:pt idx="16">
                  <c:v>5.0246560837724674</c:v>
                </c:pt>
                <c:pt idx="17">
                  <c:v>4.5766106298886822</c:v>
                </c:pt>
                <c:pt idx="18">
                  <c:v>4.0522916002824854</c:v>
                </c:pt>
                <c:pt idx="19">
                  <c:v>3.2260879392394624</c:v>
                </c:pt>
                <c:pt idx="20">
                  <c:v>5.2718238285136687</c:v>
                </c:pt>
                <c:pt idx="21">
                  <c:v>4.3029460282596483</c:v>
                </c:pt>
                <c:pt idx="22">
                  <c:v>3.6179521074527057</c:v>
                </c:pt>
                <c:pt idx="23">
                  <c:v>3.7634177622019012</c:v>
                </c:pt>
              </c:numCache>
            </c:numRef>
          </c:val>
        </c:ser>
        <c:ser>
          <c:idx val="3"/>
          <c:order val="3"/>
          <c:tx>
            <c:strRef>
              <c:f>Figure3.B.7!$E$1</c:f>
              <c:strCache>
                <c:ptCount val="1"/>
                <c:pt idx="0">
                  <c:v>Remittances, net</c:v>
                </c:pt>
              </c:strCache>
            </c:strRef>
          </c:tx>
          <c:spPr>
            <a:solidFill>
              <a:schemeClr val="accent2"/>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Figure3.B.7!$E$2:$E$25</c:f>
              <c:numCache>
                <c:formatCode>0.0</c:formatCode>
                <c:ptCount val="24"/>
                <c:pt idx="0">
                  <c:v>7.8375640684786223</c:v>
                </c:pt>
                <c:pt idx="1">
                  <c:v>8.821799165507926</c:v>
                </c:pt>
                <c:pt idx="2">
                  <c:v>8.4232226559648673</c:v>
                </c:pt>
                <c:pt idx="3">
                  <c:v>9.5421705097002416</c:v>
                </c:pt>
                <c:pt idx="4">
                  <c:v>6.6033662956777874</c:v>
                </c:pt>
                <c:pt idx="5">
                  <c:v>7.4492253820823668</c:v>
                </c:pt>
                <c:pt idx="6">
                  <c:v>9.5600756661182</c:v>
                </c:pt>
                <c:pt idx="7">
                  <c:v>9.5367158781523393</c:v>
                </c:pt>
                <c:pt idx="8">
                  <c:v>10.238310996845291</c:v>
                </c:pt>
                <c:pt idx="9">
                  <c:v>11.048376644719189</c:v>
                </c:pt>
                <c:pt idx="10">
                  <c:v>9.2861185410327884</c:v>
                </c:pt>
                <c:pt idx="11">
                  <c:v>6.9474884998734874</c:v>
                </c:pt>
                <c:pt idx="12">
                  <c:v>6.6596309234485656</c:v>
                </c:pt>
                <c:pt idx="13">
                  <c:v>10.255105265668432</c:v>
                </c:pt>
                <c:pt idx="14">
                  <c:v>7.2556055141630242</c:v>
                </c:pt>
                <c:pt idx="15">
                  <c:v>5.3811061460884488</c:v>
                </c:pt>
                <c:pt idx="16">
                  <c:v>5.0788219616069492</c:v>
                </c:pt>
                <c:pt idx="17">
                  <c:v>4.7188314608726802</c:v>
                </c:pt>
                <c:pt idx="18">
                  <c:v>3.5938106304238953</c:v>
                </c:pt>
                <c:pt idx="19">
                  <c:v>3.3190950052302783</c:v>
                </c:pt>
                <c:pt idx="20">
                  <c:v>3.3729080730940599</c:v>
                </c:pt>
                <c:pt idx="21">
                  <c:v>3.2028856024138719</c:v>
                </c:pt>
                <c:pt idx="22">
                  <c:v>2.8266964680175626</c:v>
                </c:pt>
                <c:pt idx="23">
                  <c:v>2.5860337156233397</c:v>
                </c:pt>
              </c:numCache>
            </c:numRef>
          </c:val>
        </c:ser>
        <c:ser>
          <c:idx val="4"/>
          <c:order val="4"/>
          <c:tx>
            <c:strRef>
              <c:f>Figure3.B.7!$F$1</c:f>
              <c:strCache>
                <c:ptCount val="1"/>
                <c:pt idx="0">
                  <c:v>Other, net</c:v>
                </c:pt>
              </c:strCache>
            </c:strRef>
          </c:tx>
          <c:spPr>
            <a:solidFill>
              <a:schemeClr val="accent3"/>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Figure3.B.7!$F$2:$F$25</c:f>
              <c:numCache>
                <c:formatCode>0.0</c:formatCode>
                <c:ptCount val="24"/>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-7.5888743309260747</c:v>
                </c:pt>
                <c:pt idx="9">
                  <c:v>-5.9400513003282134</c:v>
                </c:pt>
                <c:pt idx="10">
                  <c:v>-6.0611655069207089</c:v>
                </c:pt>
                <c:pt idx="11">
                  <c:v>-6.5834439302463856</c:v>
                </c:pt>
                <c:pt idx="12">
                  <c:v>-8.1626619325087386</c:v>
                </c:pt>
                <c:pt idx="13">
                  <c:v>-9.1115248682410712</c:v>
                </c:pt>
                <c:pt idx="14">
                  <c:v>-3.9056805657803153</c:v>
                </c:pt>
                <c:pt idx="15">
                  <c:v>-5.838287378007081</c:v>
                </c:pt>
                <c:pt idx="16">
                  <c:v>-9.3854810769874444</c:v>
                </c:pt>
                <c:pt idx="17">
                  <c:v>-6.8561447212541049</c:v>
                </c:pt>
                <c:pt idx="18">
                  <c:v>-5.7965103298829774</c:v>
                </c:pt>
                <c:pt idx="19">
                  <c:v>-2.4593497821954391</c:v>
                </c:pt>
                <c:pt idx="20">
                  <c:v>-6.5760117167734196</c:v>
                </c:pt>
                <c:pt idx="21">
                  <c:v>-4.9976051906228847</c:v>
                </c:pt>
                <c:pt idx="22">
                  <c:v>-4.4314483698312985</c:v>
                </c:pt>
                <c:pt idx="23">
                  <c:v>-4.0872731699813318</c:v>
                </c:pt>
              </c:numCache>
            </c:numRef>
          </c:val>
        </c:ser>
        <c:dLbls>
          <c:showLegendKey val="0"/>
          <c:showVal val="0"/>
          <c:showCatName val="0"/>
          <c:showSerName val="0"/>
          <c:showPercent val="0"/>
          <c:showBubbleSize val="0"/>
        </c:dLbls>
        <c:gapWidth val="219"/>
        <c:overlap val="100"/>
        <c:axId val="-462560512"/>
        <c:axId val="-462562144"/>
      </c:barChart>
      <c:lineChart>
        <c:grouping val="standard"/>
        <c:varyColors val="0"/>
        <c:ser>
          <c:idx val="5"/>
          <c:order val="5"/>
          <c:tx>
            <c:strRef>
              <c:f>Figure3.B.7!$G$1</c:f>
              <c:strCache>
                <c:ptCount val="1"/>
                <c:pt idx="0">
                  <c:v>Current account</c:v>
                </c:pt>
              </c:strCache>
            </c:strRef>
          </c:tx>
          <c:spPr>
            <a:ln w="28575" cap="rnd">
              <a:solidFill>
                <a:schemeClr val="accent1"/>
              </a:solidFill>
              <a:round/>
            </a:ln>
            <a:effectLst/>
          </c:spPr>
          <c:marker>
            <c:symbol val="none"/>
          </c:marker>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Figure3.B.7!$G$2:$G$25</c:f>
              <c:numCache>
                <c:formatCode>0.0</c:formatCode>
                <c:ptCount val="24"/>
                <c:pt idx="0">
                  <c:v>-8.9372155741176815</c:v>
                </c:pt>
                <c:pt idx="1">
                  <c:v>-4.3621757136780692</c:v>
                </c:pt>
                <c:pt idx="2">
                  <c:v>-1.681308448298579</c:v>
                </c:pt>
                <c:pt idx="3">
                  <c:v>-12.788653631245928</c:v>
                </c:pt>
                <c:pt idx="4">
                  <c:v>-8.3721413207675131</c:v>
                </c:pt>
                <c:pt idx="5">
                  <c:v>-6.5572449173788572</c:v>
                </c:pt>
                <c:pt idx="6">
                  <c:v>-3.2182337918478776</c:v>
                </c:pt>
                <c:pt idx="7">
                  <c:v>4.8480820150763368E-2</c:v>
                </c:pt>
                <c:pt idx="8">
                  <c:v>-2.8900410841713962</c:v>
                </c:pt>
                <c:pt idx="9">
                  <c:v>1.20184971300457</c:v>
                </c:pt>
                <c:pt idx="10">
                  <c:v>-0.61966944821050352</c:v>
                </c:pt>
                <c:pt idx="11">
                  <c:v>-9.2096588222328517</c:v>
                </c:pt>
                <c:pt idx="12">
                  <c:v>-6.2685109321081969</c:v>
                </c:pt>
                <c:pt idx="13">
                  <c:v>-0.65844916845938628</c:v>
                </c:pt>
                <c:pt idx="14">
                  <c:v>5.6188300132600499</c:v>
                </c:pt>
                <c:pt idx="15">
                  <c:v>-0.60191428214739873</c:v>
                </c:pt>
                <c:pt idx="16">
                  <c:v>-6.2703837533578994</c:v>
                </c:pt>
                <c:pt idx="17">
                  <c:v>-4.4010594952608564</c:v>
                </c:pt>
                <c:pt idx="18">
                  <c:v>-1.0481679954590328</c:v>
                </c:pt>
                <c:pt idx="19">
                  <c:v>0.65300464861178853</c:v>
                </c:pt>
                <c:pt idx="20">
                  <c:v>-6.1962574854438577</c:v>
                </c:pt>
                <c:pt idx="21">
                  <c:v>-1.3837973174471943</c:v>
                </c:pt>
                <c:pt idx="22">
                  <c:v>-2.6358403802593617</c:v>
                </c:pt>
                <c:pt idx="23">
                  <c:v>-5.2985671630900395</c:v>
                </c:pt>
              </c:numCache>
            </c:numRef>
          </c:val>
          <c:smooth val="0"/>
        </c:ser>
        <c:dLbls>
          <c:showLegendKey val="0"/>
          <c:showVal val="0"/>
          <c:showCatName val="0"/>
          <c:showSerName val="0"/>
          <c:showPercent val="0"/>
          <c:showBubbleSize val="0"/>
        </c:dLbls>
        <c:marker val="1"/>
        <c:smooth val="0"/>
        <c:axId val="-462556160"/>
        <c:axId val="-462555616"/>
      </c:lineChart>
      <c:catAx>
        <c:axId val="-462560512"/>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2144"/>
        <c:crosses val="autoZero"/>
        <c:auto val="1"/>
        <c:lblAlgn val="ctr"/>
        <c:lblOffset val="100"/>
        <c:noMultiLvlLbl val="0"/>
      </c:catAx>
      <c:valAx>
        <c:axId val="-462562144"/>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0512"/>
        <c:crosses val="autoZero"/>
        <c:crossBetween val="between"/>
      </c:valAx>
      <c:valAx>
        <c:axId val="-462555616"/>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6160"/>
        <c:crosses val="max"/>
        <c:crossBetween val="between"/>
      </c:valAx>
      <c:catAx>
        <c:axId val="-462556160"/>
        <c:scaling>
          <c:orientation val="minMax"/>
        </c:scaling>
        <c:delete val="1"/>
        <c:axPos val="b"/>
        <c:numFmt formatCode="General" sourceLinked="1"/>
        <c:majorTickMark val="out"/>
        <c:minorTickMark val="none"/>
        <c:tickLblPos val="nextTo"/>
        <c:crossAx val="-4625556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7.2982128352883674E-2"/>
          <c:y val="4.6094690835286611E-2"/>
          <c:w val="0.4828159085301188"/>
          <c:h val="0.14350184632828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434383202099736E-2"/>
          <c:y val="2.4642942359477792E-2"/>
          <c:w val="0.9416402376786237"/>
          <c:h val="0.82446074240719891"/>
        </c:manualLayout>
      </c:layout>
      <c:barChart>
        <c:barDir val="col"/>
        <c:grouping val="stacked"/>
        <c:varyColors val="0"/>
        <c:ser>
          <c:idx val="0"/>
          <c:order val="0"/>
          <c:tx>
            <c:strRef>
              <c:f>'Figure 3.B.8'!$B$1</c:f>
              <c:strCache>
                <c:ptCount val="1"/>
                <c:pt idx="0">
                  <c:v>Capital goods</c:v>
                </c:pt>
              </c:strCache>
            </c:strRef>
          </c:tx>
          <c:spPr>
            <a:solidFill>
              <a:schemeClr val="accent1"/>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3.B.8'!$B$2:$B$14</c:f>
              <c:numCache>
                <c:formatCode>0.0</c:formatCode>
                <c:ptCount val="13"/>
                <c:pt idx="0">
                  <c:v>0.18759535705000002</c:v>
                </c:pt>
                <c:pt idx="1">
                  <c:v>0.2986014039199999</c:v>
                </c:pt>
                <c:pt idx="2">
                  <c:v>0.5411936219000002</c:v>
                </c:pt>
                <c:pt idx="3">
                  <c:v>0.63462499600331013</c:v>
                </c:pt>
                <c:pt idx="4">
                  <c:v>0.57437052001000011</c:v>
                </c:pt>
                <c:pt idx="5">
                  <c:v>0.57397454949000004</c:v>
                </c:pt>
                <c:pt idx="6">
                  <c:v>0.62009976404000033</c:v>
                </c:pt>
                <c:pt idx="7">
                  <c:v>0.47061322428760227</c:v>
                </c:pt>
                <c:pt idx="8">
                  <c:v>0.59089538741000003</c:v>
                </c:pt>
                <c:pt idx="9">
                  <c:v>0.49635683305999978</c:v>
                </c:pt>
                <c:pt idx="10">
                  <c:v>0.61937101297000074</c:v>
                </c:pt>
                <c:pt idx="11">
                  <c:v>0.7145877667699988</c:v>
                </c:pt>
                <c:pt idx="12">
                  <c:v>0.56908827260999961</c:v>
                </c:pt>
              </c:numCache>
            </c:numRef>
          </c:val>
          <c:extLst xmlns:c16r2="http://schemas.microsoft.com/office/drawing/2015/06/chart">
            <c:ext xmlns:c16="http://schemas.microsoft.com/office/drawing/2014/chart" uri="{C3380CC4-5D6E-409C-BE32-E72D297353CC}">
              <c16:uniqueId val="{00000000-37EB-4D02-8821-D3D65265F01A}"/>
            </c:ext>
          </c:extLst>
        </c:ser>
        <c:ser>
          <c:idx val="1"/>
          <c:order val="1"/>
          <c:tx>
            <c:strRef>
              <c:f>'Figure 3.B.8'!$C$1</c:f>
              <c:strCache>
                <c:ptCount val="1"/>
                <c:pt idx="0">
                  <c:v>Intermediate consumtion goods</c:v>
                </c:pt>
              </c:strCache>
            </c:strRef>
          </c:tx>
          <c:spPr>
            <a:solidFill>
              <a:schemeClr val="accent2"/>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3.B.8'!$C$2:$C$14</c:f>
              <c:numCache>
                <c:formatCode>0.0</c:formatCode>
                <c:ptCount val="13"/>
                <c:pt idx="0">
                  <c:v>0.67695867651000008</c:v>
                </c:pt>
                <c:pt idx="1">
                  <c:v>0.90574880084000076</c:v>
                </c:pt>
                <c:pt idx="2">
                  <c:v>1.062385697050001</c:v>
                </c:pt>
                <c:pt idx="3">
                  <c:v>1.2457953890463807</c:v>
                </c:pt>
                <c:pt idx="4">
                  <c:v>1.111966765282999</c:v>
                </c:pt>
                <c:pt idx="5">
                  <c:v>1.1420441448939995</c:v>
                </c:pt>
                <c:pt idx="6">
                  <c:v>1.1317667481900004</c:v>
                </c:pt>
                <c:pt idx="7">
                  <c:v>3.1161132459542116</c:v>
                </c:pt>
                <c:pt idx="8">
                  <c:v>3.9091876183700016</c:v>
                </c:pt>
                <c:pt idx="9">
                  <c:v>2.893380607563004</c:v>
                </c:pt>
                <c:pt idx="10">
                  <c:v>2.088717015836</c:v>
                </c:pt>
                <c:pt idx="11">
                  <c:v>1.8597188318349986</c:v>
                </c:pt>
                <c:pt idx="12">
                  <c:v>1.2852691905779994</c:v>
                </c:pt>
              </c:numCache>
            </c:numRef>
          </c:val>
          <c:extLst xmlns:c16r2="http://schemas.microsoft.com/office/drawing/2015/06/chart">
            <c:ext xmlns:c16="http://schemas.microsoft.com/office/drawing/2014/chart" uri="{C3380CC4-5D6E-409C-BE32-E72D297353CC}">
              <c16:uniqueId val="{00000001-37EB-4D02-8821-D3D65265F01A}"/>
            </c:ext>
          </c:extLst>
        </c:ser>
        <c:ser>
          <c:idx val="2"/>
          <c:order val="2"/>
          <c:tx>
            <c:strRef>
              <c:f>'Figure 3.B.8'!$D$1</c:f>
              <c:strCache>
                <c:ptCount val="1"/>
                <c:pt idx="0">
                  <c:v>Final consumption goods</c:v>
                </c:pt>
              </c:strCache>
            </c:strRef>
          </c:tx>
          <c:spPr>
            <a:solidFill>
              <a:schemeClr val="accent3"/>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3.B.8'!$D$2:$D$14</c:f>
              <c:numCache>
                <c:formatCode>0.0</c:formatCode>
                <c:ptCount val="13"/>
                <c:pt idx="0">
                  <c:v>0.49924759933000051</c:v>
                </c:pt>
                <c:pt idx="1">
                  <c:v>0.68581340990000006</c:v>
                </c:pt>
                <c:pt idx="2">
                  <c:v>0.93360719212999943</c:v>
                </c:pt>
                <c:pt idx="3">
                  <c:v>1.0947846327051518</c:v>
                </c:pt>
                <c:pt idx="4">
                  <c:v>1.0224224031799998</c:v>
                </c:pt>
                <c:pt idx="5">
                  <c:v>1.1882675059700003</c:v>
                </c:pt>
                <c:pt idx="6">
                  <c:v>1.1363435361899996</c:v>
                </c:pt>
                <c:pt idx="7">
                  <c:v>0.66006479432160992</c:v>
                </c:pt>
                <c:pt idx="8">
                  <c:v>0.82895689327000033</c:v>
                </c:pt>
                <c:pt idx="9">
                  <c:v>0.91394066794999917</c:v>
                </c:pt>
                <c:pt idx="10">
                  <c:v>1.0157809702599998</c:v>
                </c:pt>
                <c:pt idx="11">
                  <c:v>1.0531457790399996</c:v>
                </c:pt>
                <c:pt idx="12">
                  <c:v>0.92283945696999792</c:v>
                </c:pt>
              </c:numCache>
            </c:numRef>
          </c:val>
          <c:extLst xmlns:c16r2="http://schemas.microsoft.com/office/drawing/2015/06/chart">
            <c:ext xmlns:c16="http://schemas.microsoft.com/office/drawing/2014/chart" uri="{C3380CC4-5D6E-409C-BE32-E72D297353CC}">
              <c16:uniqueId val="{00000002-37EB-4D02-8821-D3D65265F01A}"/>
            </c:ext>
          </c:extLst>
        </c:ser>
        <c:ser>
          <c:idx val="3"/>
          <c:order val="3"/>
          <c:tx>
            <c:strRef>
              <c:f>'Figure 3.B.8'!$E$1</c:f>
              <c:strCache>
                <c:ptCount val="1"/>
                <c:pt idx="0">
                  <c:v>Other</c:v>
                </c:pt>
              </c:strCache>
            </c:strRef>
          </c:tx>
          <c:spPr>
            <a:solidFill>
              <a:schemeClr val="accent4"/>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3.B.8'!$E$2:$E$14</c:f>
              <c:numCache>
                <c:formatCode>0.0</c:formatCode>
                <c:ptCount val="13"/>
                <c:pt idx="0">
                  <c:v>1.0196437799999999E-3</c:v>
                </c:pt>
                <c:pt idx="1">
                  <c:v>1.8002291800000001E-3</c:v>
                </c:pt>
                <c:pt idx="2">
                  <c:v>3.0757766399999993E-3</c:v>
                </c:pt>
                <c:pt idx="3">
                  <c:v>3.6067770551585533E-3</c:v>
                </c:pt>
                <c:pt idx="4">
                  <c:v>2.7738370400000002E-3</c:v>
                </c:pt>
                <c:pt idx="5">
                  <c:v>2.2026712600000001E-3</c:v>
                </c:pt>
                <c:pt idx="6">
                  <c:v>2.2736716500000001E-3</c:v>
                </c:pt>
                <c:pt idx="7">
                  <c:v>2.621970616570293E-3</c:v>
                </c:pt>
                <c:pt idx="8">
                  <c:v>3.2917834399999999E-3</c:v>
                </c:pt>
                <c:pt idx="9">
                  <c:v>3.9700477699999995E-3</c:v>
                </c:pt>
                <c:pt idx="10">
                  <c:v>4.1760422800000002E-3</c:v>
                </c:pt>
                <c:pt idx="11">
                  <c:v>2.6004661499999999E-3</c:v>
                </c:pt>
                <c:pt idx="12">
                  <c:v>3.1385053300000002E-3</c:v>
                </c:pt>
              </c:numCache>
            </c:numRef>
          </c:val>
          <c:extLst xmlns:c16r2="http://schemas.microsoft.com/office/drawing/2015/06/char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462563232"/>
        <c:axId val="-462558336"/>
      </c:barChart>
      <c:lineChart>
        <c:grouping val="standard"/>
        <c:varyColors val="0"/>
        <c:ser>
          <c:idx val="4"/>
          <c:order val="4"/>
          <c:tx>
            <c:strRef>
              <c:f>'Figure 3.B.8'!$F$1</c:f>
              <c:strCache>
                <c:ptCount val="1"/>
                <c:pt idx="0">
                  <c:v>Total import</c:v>
                </c:pt>
              </c:strCache>
            </c:strRef>
          </c:tx>
          <c:spPr>
            <a:ln w="19050" cap="rnd">
              <a:solidFill>
                <a:schemeClr val="accent5"/>
              </a:solidFill>
              <a:round/>
            </a:ln>
            <a:effectLst/>
          </c:spPr>
          <c:marker>
            <c:symbol val="none"/>
          </c:marker>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3.B.8'!$F$2:$F$14</c:f>
              <c:numCache>
                <c:formatCode>0.0</c:formatCode>
                <c:ptCount val="13"/>
                <c:pt idx="0">
                  <c:v>1.3648212766700005</c:v>
                </c:pt>
                <c:pt idx="1">
                  <c:v>1.8919638438400006</c:v>
                </c:pt>
                <c:pt idx="2">
                  <c:v>2.5402622877200005</c:v>
                </c:pt>
                <c:pt idx="3">
                  <c:v>2.9788117948100012</c:v>
                </c:pt>
                <c:pt idx="4">
                  <c:v>2.7115335255129986</c:v>
                </c:pt>
                <c:pt idx="5">
                  <c:v>2.9064888716140005</c:v>
                </c:pt>
                <c:pt idx="6">
                  <c:v>2.8904837200700007</c:v>
                </c:pt>
                <c:pt idx="7">
                  <c:v>4.2494132351799943</c:v>
                </c:pt>
                <c:pt idx="8">
                  <c:v>5.3323316824900022</c:v>
                </c:pt>
                <c:pt idx="9">
                  <c:v>4.3076481563430029</c:v>
                </c:pt>
                <c:pt idx="10">
                  <c:v>3.7280450413460002</c:v>
                </c:pt>
                <c:pt idx="11">
                  <c:v>3.630052843794997</c:v>
                </c:pt>
                <c:pt idx="12">
                  <c:v>2.7803354254879968</c:v>
                </c:pt>
              </c:numCache>
            </c:numRef>
          </c:val>
          <c:smooth val="0"/>
          <c:extLst xmlns:c16r2="http://schemas.microsoft.com/office/drawing/2015/06/char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462557792"/>
        <c:axId val="-462553440"/>
      </c:lineChart>
      <c:catAx>
        <c:axId val="-462563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8336"/>
        <c:crosses val="autoZero"/>
        <c:auto val="1"/>
        <c:lblAlgn val="ctr"/>
        <c:lblOffset val="100"/>
        <c:noMultiLvlLbl val="0"/>
      </c:catAx>
      <c:valAx>
        <c:axId val="-462558336"/>
        <c:scaling>
          <c:orientation val="minMax"/>
          <c:max val="6"/>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3232"/>
        <c:crosses val="autoZero"/>
        <c:crossBetween val="between"/>
        <c:majorUnit val="1"/>
      </c:valAx>
      <c:valAx>
        <c:axId val="-462553440"/>
        <c:scaling>
          <c:orientation val="minMax"/>
          <c:max val="6"/>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7792"/>
        <c:crosses val="max"/>
        <c:crossBetween val="between"/>
      </c:valAx>
      <c:catAx>
        <c:axId val="-462557792"/>
        <c:scaling>
          <c:orientation val="minMax"/>
        </c:scaling>
        <c:delete val="1"/>
        <c:axPos val="b"/>
        <c:numFmt formatCode="General" sourceLinked="1"/>
        <c:majorTickMark val="out"/>
        <c:minorTickMark val="none"/>
        <c:tickLblPos val="nextTo"/>
        <c:crossAx val="-462553440"/>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ayout>
        <c:manualLayout>
          <c:xMode val="edge"/>
          <c:yMode val="edge"/>
          <c:x val="0.10910024578324762"/>
          <c:y val="0.1084134083239595"/>
          <c:w val="0.38393253634334379"/>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45593672114629E-2"/>
          <c:y val="1.9036191962187428E-2"/>
          <c:w val="0.90850881265577077"/>
          <c:h val="0.834141735048613"/>
        </c:manualLayout>
      </c:layout>
      <c:lineChart>
        <c:grouping val="standard"/>
        <c:varyColors val="0"/>
        <c:ser>
          <c:idx val="0"/>
          <c:order val="0"/>
          <c:tx>
            <c:strRef>
              <c:f>'Figure 3.B.9'!$B$1</c:f>
              <c:strCache>
                <c:ptCount val="1"/>
                <c:pt idx="0">
                  <c:v>Real exchange rate</c:v>
                </c:pt>
              </c:strCache>
            </c:strRef>
          </c:tx>
          <c:spPr>
            <a:ln w="19050" cap="rnd">
              <a:solidFill>
                <a:schemeClr val="accent1"/>
              </a:solidFill>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3.B.9'!$B$2:$B$35</c:f>
              <c:numCache>
                <c:formatCode>0.0</c:formatCode>
                <c:ptCount val="34"/>
                <c:pt idx="0">
                  <c:v>167.01679799999999</c:v>
                </c:pt>
                <c:pt idx="1">
                  <c:v>168.48808600000001</c:v>
                </c:pt>
                <c:pt idx="2">
                  <c:v>170.89629199999999</c:v>
                </c:pt>
                <c:pt idx="3">
                  <c:v>171.68186600000001</c:v>
                </c:pt>
                <c:pt idx="4">
                  <c:v>174.12845899999999</c:v>
                </c:pt>
                <c:pt idx="5">
                  <c:v>170.65941900000001</c:v>
                </c:pt>
                <c:pt idx="6">
                  <c:v>166.635355</c:v>
                </c:pt>
                <c:pt idx="7">
                  <c:v>166.06801100000001</c:v>
                </c:pt>
                <c:pt idx="8">
                  <c:v>166.26702900000001</c:v>
                </c:pt>
                <c:pt idx="9">
                  <c:v>165.64208400000001</c:v>
                </c:pt>
                <c:pt idx="10">
                  <c:v>164.76762500000001</c:v>
                </c:pt>
                <c:pt idx="11">
                  <c:v>165.214246</c:v>
                </c:pt>
                <c:pt idx="12">
                  <c:v>164.797889</c:v>
                </c:pt>
                <c:pt idx="13">
                  <c:v>161.21034299999999</c:v>
                </c:pt>
                <c:pt idx="14">
                  <c:v>164.88740799999999</c:v>
                </c:pt>
                <c:pt idx="15">
                  <c:v>167.68521699999999</c:v>
                </c:pt>
                <c:pt idx="16">
                  <c:v>171.673733</c:v>
                </c:pt>
                <c:pt idx="17">
                  <c:v>169.80376899999999</c:v>
                </c:pt>
                <c:pt idx="18">
                  <c:v>162.52201400000001</c:v>
                </c:pt>
                <c:pt idx="19">
                  <c:v>159.97946099999999</c:v>
                </c:pt>
                <c:pt idx="20">
                  <c:v>155.88783799999999</c:v>
                </c:pt>
                <c:pt idx="21">
                  <c:v>154.39787100000001</c:v>
                </c:pt>
                <c:pt idx="22">
                  <c:v>144.29650699999999</c:v>
                </c:pt>
                <c:pt idx="23">
                  <c:v>141.40715399999999</c:v>
                </c:pt>
                <c:pt idx="24">
                  <c:v>138.687836</c:v>
                </c:pt>
                <c:pt idx="25">
                  <c:v>135.967716</c:v>
                </c:pt>
                <c:pt idx="26">
                  <c:v>131.673768</c:v>
                </c:pt>
                <c:pt idx="27">
                  <c:v>136.63957500000001</c:v>
                </c:pt>
                <c:pt idx="28">
                  <c:v>139.72792000000001</c:v>
                </c:pt>
                <c:pt idx="29">
                  <c:v>136.95945499999999</c:v>
                </c:pt>
                <c:pt idx="30">
                  <c:v>136.99614299999999</c:v>
                </c:pt>
                <c:pt idx="31">
                  <c:v>131.75093000000001</c:v>
                </c:pt>
                <c:pt idx="32">
                  <c:v>137.21971600000001</c:v>
                </c:pt>
                <c:pt idx="33">
                  <c:v>138.972589</c:v>
                </c:pt>
              </c:numCache>
            </c:numRef>
          </c:val>
          <c:smooth val="0"/>
          <c:extLst xmlns:c16r2="http://schemas.microsoft.com/office/drawing/2015/06/chart">
            <c:ext xmlns:c16="http://schemas.microsoft.com/office/drawing/2014/chart" uri="{C3380CC4-5D6E-409C-BE32-E72D297353CC}">
              <c16:uniqueId val="{00000000-A49A-49C1-B78F-ACDAAAD8ADBD}"/>
            </c:ext>
          </c:extLst>
        </c:ser>
        <c:ser>
          <c:idx val="2"/>
          <c:order val="2"/>
          <c:tx>
            <c:strRef>
              <c:f>'Figure 3.B.9'!$D$1</c:f>
              <c:strCache>
                <c:ptCount val="1"/>
              </c:strCache>
            </c:strRef>
          </c:tx>
          <c:spPr>
            <a:ln w="19050" cap="rnd">
              <a:solidFill>
                <a:schemeClr val="accent2">
                  <a:lumMod val="20000"/>
                  <a:lumOff val="80000"/>
                </a:schemeClr>
              </a:solidFill>
              <a:prstDash val="sysDash"/>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3.B.9'!$D$2:$D$35</c:f>
              <c:numCache>
                <c:formatCode>0.0</c:formatCode>
                <c:ptCount val="34"/>
                <c:pt idx="20">
                  <c:v>144.01214200000001</c:v>
                </c:pt>
                <c:pt idx="21">
                  <c:v>143.19214199999999</c:v>
                </c:pt>
                <c:pt idx="22">
                  <c:v>142.04714200000001</c:v>
                </c:pt>
                <c:pt idx="23">
                  <c:v>140.91214199999999</c:v>
                </c:pt>
                <c:pt idx="24">
                  <c:v>139.867142</c:v>
                </c:pt>
                <c:pt idx="25">
                  <c:v>138.85714200000001</c:v>
                </c:pt>
                <c:pt idx="26">
                  <c:v>137.84464199999999</c:v>
                </c:pt>
                <c:pt idx="27">
                  <c:v>136.832142</c:v>
                </c:pt>
                <c:pt idx="28">
                  <c:v>135.81964199999999</c:v>
                </c:pt>
                <c:pt idx="29">
                  <c:v>134.78214199999999</c:v>
                </c:pt>
                <c:pt idx="30">
                  <c:v>133.74394599999999</c:v>
                </c:pt>
                <c:pt idx="31">
                  <c:v>132.82633799999999</c:v>
                </c:pt>
                <c:pt idx="32">
                  <c:v>131.948914</c:v>
                </c:pt>
                <c:pt idx="33">
                  <c:v>131.09140400000001</c:v>
                </c:pt>
              </c:numCache>
            </c:numRef>
          </c:val>
          <c:smooth val="0"/>
          <c:extLst xmlns:c16r2="http://schemas.microsoft.com/office/drawing/2015/06/char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462555072"/>
        <c:axId val="-462551264"/>
      </c:lineChart>
      <c:lineChart>
        <c:grouping val="standard"/>
        <c:varyColors val="0"/>
        <c:ser>
          <c:idx val="1"/>
          <c:order val="1"/>
          <c:tx>
            <c:strRef>
              <c:f>'Figure 3.B.9'!$C$1</c:f>
              <c:strCache>
                <c:ptCount val="1"/>
                <c:pt idx="0">
                  <c:v>Real exchange rate trend</c:v>
                </c:pt>
              </c:strCache>
            </c:strRef>
          </c:tx>
          <c:spPr>
            <a:ln w="19050" cap="rnd">
              <a:solidFill>
                <a:schemeClr val="accent2"/>
              </a:solidFill>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3.B.9'!$C$2:$C$35</c:f>
              <c:numCache>
                <c:formatCode>0.0</c:formatCode>
                <c:ptCount val="34"/>
                <c:pt idx="0">
                  <c:v>164.04072500000001</c:v>
                </c:pt>
                <c:pt idx="1">
                  <c:v>163.928057</c:v>
                </c:pt>
                <c:pt idx="2">
                  <c:v>163.84182000000001</c:v>
                </c:pt>
                <c:pt idx="3">
                  <c:v>163.803022</c:v>
                </c:pt>
                <c:pt idx="4">
                  <c:v>163.799407</c:v>
                </c:pt>
                <c:pt idx="5">
                  <c:v>163.65277900000001</c:v>
                </c:pt>
                <c:pt idx="6">
                  <c:v>163.44536199999999</c:v>
                </c:pt>
                <c:pt idx="7">
                  <c:v>163.14568</c:v>
                </c:pt>
                <c:pt idx="8">
                  <c:v>162.81565000000001</c:v>
                </c:pt>
                <c:pt idx="9">
                  <c:v>162.47597500000001</c:v>
                </c:pt>
                <c:pt idx="10">
                  <c:v>162.091521</c:v>
                </c:pt>
                <c:pt idx="11">
                  <c:v>161.653795</c:v>
                </c:pt>
                <c:pt idx="12">
                  <c:v>161.07905600000001</c:v>
                </c:pt>
                <c:pt idx="13">
                  <c:v>160.408164</c:v>
                </c:pt>
                <c:pt idx="14">
                  <c:v>159.624528</c:v>
                </c:pt>
                <c:pt idx="15">
                  <c:v>158.67233100000001</c:v>
                </c:pt>
                <c:pt idx="16">
                  <c:v>157.62452099999999</c:v>
                </c:pt>
                <c:pt idx="17">
                  <c:v>156.406857</c:v>
                </c:pt>
                <c:pt idx="18">
                  <c:v>155.046299</c:v>
                </c:pt>
                <c:pt idx="19">
                  <c:v>153.54714200000001</c:v>
                </c:pt>
                <c:pt idx="20">
                  <c:v>152.01214200000001</c:v>
                </c:pt>
                <c:pt idx="21">
                  <c:v>151.19214199999999</c:v>
                </c:pt>
                <c:pt idx="22">
                  <c:v>150.04714200000001</c:v>
                </c:pt>
                <c:pt idx="23">
                  <c:v>148.91214199999999</c:v>
                </c:pt>
                <c:pt idx="24">
                  <c:v>147.867142</c:v>
                </c:pt>
                <c:pt idx="25">
                  <c:v>146.85714200000001</c:v>
                </c:pt>
                <c:pt idx="26">
                  <c:v>145.84464199999999</c:v>
                </c:pt>
                <c:pt idx="27">
                  <c:v>144.832142</c:v>
                </c:pt>
                <c:pt idx="28">
                  <c:v>143.81964199999999</c:v>
                </c:pt>
                <c:pt idx="29">
                  <c:v>142.78214199999999</c:v>
                </c:pt>
                <c:pt idx="30">
                  <c:v>141.74394599999999</c:v>
                </c:pt>
                <c:pt idx="31">
                  <c:v>140.82633799999999</c:v>
                </c:pt>
                <c:pt idx="32">
                  <c:v>139.948914</c:v>
                </c:pt>
                <c:pt idx="33">
                  <c:v>139.09140400000001</c:v>
                </c:pt>
              </c:numCache>
            </c:numRef>
          </c:val>
          <c:smooth val="0"/>
          <c:extLst xmlns:c16r2="http://schemas.microsoft.com/office/drawing/2015/06/char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462552352"/>
        <c:axId val="-462550720"/>
      </c:lineChart>
      <c:catAx>
        <c:axId val="-462555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1264"/>
        <c:crosses val="autoZero"/>
        <c:auto val="1"/>
        <c:lblAlgn val="ctr"/>
        <c:lblOffset val="100"/>
        <c:noMultiLvlLbl val="0"/>
      </c:catAx>
      <c:valAx>
        <c:axId val="-462551264"/>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5072"/>
        <c:crosses val="autoZero"/>
        <c:crossBetween val="between"/>
        <c:majorUnit val="10"/>
      </c:valAx>
      <c:valAx>
        <c:axId val="-46255072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2352"/>
        <c:crosses val="max"/>
        <c:crossBetween val="between"/>
        <c:majorUnit val="10"/>
      </c:valAx>
      <c:catAx>
        <c:axId val="-462552352"/>
        <c:scaling>
          <c:orientation val="minMax"/>
        </c:scaling>
        <c:delete val="1"/>
        <c:axPos val="b"/>
        <c:numFmt formatCode="General" sourceLinked="1"/>
        <c:majorTickMark val="out"/>
        <c:minorTickMark val="none"/>
        <c:tickLblPos val="nextTo"/>
        <c:crossAx val="-4625507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0.10344674544865443"/>
          <c:y val="0.57604573254185987"/>
          <c:w val="0.33939089646869136"/>
          <c:h val="0.120479752008453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886482939632541E-2"/>
          <c:y val="5.0925925925925923E-2"/>
          <c:w val="0.91044685039370066"/>
          <c:h val="0.82662729658792655"/>
        </c:manualLayout>
      </c:layout>
      <c:lineChart>
        <c:grouping val="standard"/>
        <c:varyColors val="0"/>
        <c:ser>
          <c:idx val="0"/>
          <c:order val="0"/>
          <c:tx>
            <c:strRef>
              <c:f>'Figure B.2.1'!$B$1</c:f>
              <c:strCache>
                <c:ptCount val="1"/>
                <c:pt idx="0">
                  <c:v>The Share of the US in Armenia's Total Exports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B.2.1'!$A$2:$A$6</c:f>
              <c:numCache>
                <c:formatCode>General</c:formatCode>
                <c:ptCount val="5"/>
                <c:pt idx="0">
                  <c:v>2020</c:v>
                </c:pt>
                <c:pt idx="1">
                  <c:v>2021</c:v>
                </c:pt>
                <c:pt idx="2">
                  <c:v>2022</c:v>
                </c:pt>
                <c:pt idx="3">
                  <c:v>2023</c:v>
                </c:pt>
                <c:pt idx="4">
                  <c:v>2024</c:v>
                </c:pt>
              </c:numCache>
            </c:numRef>
          </c:cat>
          <c:val>
            <c:numRef>
              <c:f>'Figure B.2.1'!$B$2:$B$6</c:f>
              <c:numCache>
                <c:formatCode>0.0</c:formatCode>
                <c:ptCount val="5"/>
                <c:pt idx="0">
                  <c:v>2.6838241000884775</c:v>
                </c:pt>
                <c:pt idx="1">
                  <c:v>2.7257168953837665</c:v>
                </c:pt>
                <c:pt idx="2">
                  <c:v>1.4584554993947598</c:v>
                </c:pt>
                <c:pt idx="3">
                  <c:v>0.57038724047040101</c:v>
                </c:pt>
                <c:pt idx="4">
                  <c:v>0.44742435672242609</c:v>
                </c:pt>
              </c:numCache>
            </c:numRef>
          </c:val>
          <c:smooth val="0"/>
        </c:ser>
        <c:dLbls>
          <c:showLegendKey val="0"/>
          <c:showVal val="0"/>
          <c:showCatName val="0"/>
          <c:showSerName val="0"/>
          <c:showPercent val="0"/>
          <c:showBubbleSize val="0"/>
        </c:dLbls>
        <c:marker val="1"/>
        <c:smooth val="0"/>
        <c:axId val="-462557248"/>
        <c:axId val="-462556704"/>
      </c:lineChart>
      <c:lineChart>
        <c:grouping val="standard"/>
        <c:varyColors val="0"/>
        <c:ser>
          <c:idx val="1"/>
          <c:order val="1"/>
          <c:tx>
            <c:strRef>
              <c:f>'Figure B.2.1'!$C$1</c:f>
              <c:strCache>
                <c:ptCount val="1"/>
                <c:pt idx="0">
                  <c:v>The Share of the US in Armenia's Traditional Exports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'Figure B.2.1'!$A$2:$A$6</c:f>
              <c:numCache>
                <c:formatCode>General</c:formatCode>
                <c:ptCount val="5"/>
                <c:pt idx="0">
                  <c:v>2020</c:v>
                </c:pt>
                <c:pt idx="1">
                  <c:v>2021</c:v>
                </c:pt>
                <c:pt idx="2">
                  <c:v>2022</c:v>
                </c:pt>
                <c:pt idx="3">
                  <c:v>2023</c:v>
                </c:pt>
                <c:pt idx="4">
                  <c:v>2024</c:v>
                </c:pt>
              </c:numCache>
            </c:numRef>
          </c:cat>
          <c:val>
            <c:numRef>
              <c:f>'Figure B.2.1'!$C$2:$C$6</c:f>
              <c:numCache>
                <c:formatCode>0.0</c:formatCode>
                <c:ptCount val="5"/>
                <c:pt idx="0">
                  <c:v>3.1937507792689321</c:v>
                </c:pt>
                <c:pt idx="1">
                  <c:v>3.1161123023160573</c:v>
                </c:pt>
                <c:pt idx="2">
                  <c:v>2.2910689446231065</c:v>
                </c:pt>
                <c:pt idx="3">
                  <c:v>1.4199175850870842</c:v>
                </c:pt>
                <c:pt idx="4">
                  <c:v>1.6250435211849472</c:v>
                </c:pt>
              </c:numCache>
            </c:numRef>
          </c:val>
          <c:smooth val="0"/>
        </c:ser>
        <c:dLbls>
          <c:showLegendKey val="0"/>
          <c:showVal val="0"/>
          <c:showCatName val="0"/>
          <c:showSerName val="0"/>
          <c:showPercent val="0"/>
          <c:showBubbleSize val="0"/>
        </c:dLbls>
        <c:marker val="1"/>
        <c:smooth val="0"/>
        <c:axId val="-462549632"/>
        <c:axId val="-462554528"/>
      </c:lineChart>
      <c:catAx>
        <c:axId val="-462557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6704"/>
        <c:crosses val="autoZero"/>
        <c:auto val="1"/>
        <c:lblAlgn val="ctr"/>
        <c:lblOffset val="100"/>
        <c:noMultiLvlLbl val="0"/>
      </c:catAx>
      <c:valAx>
        <c:axId val="-462556704"/>
        <c:scaling>
          <c:orientation val="minMax"/>
          <c:max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7248"/>
        <c:crosses val="autoZero"/>
        <c:crossBetween val="between"/>
        <c:majorUnit val="1"/>
      </c:valAx>
      <c:valAx>
        <c:axId val="-462554528"/>
        <c:scaling>
          <c:orientation val="minMax"/>
          <c:max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49632"/>
        <c:crosses val="max"/>
        <c:crossBetween val="between"/>
        <c:majorUnit val="1"/>
      </c:valAx>
      <c:catAx>
        <c:axId val="-462549632"/>
        <c:scaling>
          <c:orientation val="minMax"/>
        </c:scaling>
        <c:delete val="1"/>
        <c:axPos val="b"/>
        <c:numFmt formatCode="General" sourceLinked="1"/>
        <c:majorTickMark val="out"/>
        <c:minorTickMark val="none"/>
        <c:tickLblPos val="nextTo"/>
        <c:crossAx val="-462554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ayout>
        <c:manualLayout>
          <c:xMode val="edge"/>
          <c:yMode val="edge"/>
          <c:x val="0.4017692475940508"/>
          <c:y val="2.1989647127442401E-2"/>
          <c:w val="0.52332320533858478"/>
          <c:h val="0.150526190060548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B.2.2'!$B$1</c:f>
              <c:strCache>
                <c:ptCount val="1"/>
                <c:pt idx="0">
                  <c:v>The US Share in 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ardoto" panose="00000500000000000000" pitchFamily="2" charset="0"/>
                    <a:ea typeface="+mn-ea"/>
                    <a:cs typeface="+mn-cs"/>
                  </a:defRPr>
                </a:pPr>
                <a:endParaRPr lang="hy-AM"/>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B.2.2'!$A$2:$A$9</c:f>
              <c:strCache>
                <c:ptCount val="8"/>
                <c:pt idx="0">
                  <c:v>Brandy, rum, gin, vodka, liqueur</c:v>
                </c:pt>
                <c:pt idx="1">
                  <c:v>Waters, natural or artificial mineral water</c:v>
                </c:pt>
                <c:pt idx="2">
                  <c:v>Precious and semi-precious stones</c:v>
                </c:pt>
                <c:pt idx="3">
                  <c:v>Grape wine, champagne</c:v>
                </c:pt>
                <c:pt idx="4">
                  <c:v>Cigarettes and cigars</c:v>
                </c:pt>
                <c:pt idx="5">
                  <c:v>Unprocessed lead</c:v>
                </c:pt>
                <c:pt idx="6">
                  <c:v>Preserved fruits, nuts, berries</c:v>
                </c:pt>
                <c:pt idx="7">
                  <c:v>Cheese, curd</c:v>
                </c:pt>
              </c:strCache>
            </c:strRef>
          </c:cat>
          <c:val>
            <c:numRef>
              <c:f>'Figure B.2.2'!$B$2:$B$9</c:f>
              <c:numCache>
                <c:formatCode>General</c:formatCode>
                <c:ptCount val="8"/>
                <c:pt idx="0">
                  <c:v>1.5</c:v>
                </c:pt>
                <c:pt idx="1">
                  <c:v>15.2</c:v>
                </c:pt>
                <c:pt idx="2">
                  <c:v>6.2</c:v>
                </c:pt>
                <c:pt idx="3">
                  <c:v>2.9</c:v>
                </c:pt>
                <c:pt idx="4">
                  <c:v>0.5</c:v>
                </c:pt>
                <c:pt idx="5">
                  <c:v>24.6</c:v>
                </c:pt>
                <c:pt idx="6">
                  <c:v>14.5</c:v>
                </c:pt>
                <c:pt idx="7">
                  <c:v>8.1</c:v>
                </c:pt>
              </c:numCache>
            </c:numRef>
          </c:val>
        </c:ser>
        <c:dLbls>
          <c:showLegendKey val="0"/>
          <c:showVal val="0"/>
          <c:showCatName val="0"/>
          <c:showSerName val="0"/>
          <c:showPercent val="0"/>
          <c:showBubbleSize val="0"/>
        </c:dLbls>
        <c:gapWidth val="182"/>
        <c:axId val="-462551808"/>
        <c:axId val="-462550176"/>
      </c:barChart>
      <c:catAx>
        <c:axId val="-462551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0176"/>
        <c:crosses val="autoZero"/>
        <c:auto val="1"/>
        <c:lblAlgn val="ctr"/>
        <c:lblOffset val="100"/>
        <c:noMultiLvlLbl val="0"/>
      </c:catAx>
      <c:valAx>
        <c:axId val="-4625501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1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3.B.10'!$A$3</c:f>
              <c:strCache>
                <c:ptCount val="1"/>
                <c:pt idx="0">
                  <c:v>Expenditure Impulse</c:v>
                </c:pt>
              </c:strCache>
            </c:strRef>
          </c:tx>
          <c:spPr>
            <a:solidFill>
              <a:schemeClr val="accent3"/>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3.B.10'!$B$3:$E$3</c:f>
              <c:numCache>
                <c:formatCode>0.0</c:formatCode>
                <c:ptCount val="4"/>
                <c:pt idx="0">
                  <c:v>-1.3</c:v>
                </c:pt>
                <c:pt idx="1">
                  <c:v>-0.5</c:v>
                </c:pt>
                <c:pt idx="2">
                  <c:v>1</c:v>
                </c:pt>
                <c:pt idx="3">
                  <c:v>1.7383568368524223</c:v>
                </c:pt>
              </c:numCache>
            </c:numRef>
          </c:val>
          <c:extLst xmlns:c16r2="http://schemas.microsoft.com/office/drawing/2015/06/chart">
            <c:ext xmlns:c16="http://schemas.microsoft.com/office/drawing/2014/chart" uri="{C3380CC4-5D6E-409C-BE32-E72D297353CC}">
              <c16:uniqueId val="{00000000-0B09-40BF-B51C-F51DC8558B31}"/>
            </c:ext>
          </c:extLst>
        </c:ser>
        <c:dLbls>
          <c:showLegendKey val="0"/>
          <c:showVal val="0"/>
          <c:showCatName val="0"/>
          <c:showSerName val="0"/>
          <c:showPercent val="0"/>
          <c:showBubbleSize val="0"/>
        </c:dLbls>
        <c:gapWidth val="150"/>
        <c:overlap val="100"/>
        <c:axId val="-462562688"/>
        <c:axId val="-462549088"/>
      </c:barChart>
      <c:barChart>
        <c:barDir val="col"/>
        <c:grouping val="stacked"/>
        <c:varyColors val="0"/>
        <c:ser>
          <c:idx val="0"/>
          <c:order val="0"/>
          <c:tx>
            <c:strRef>
              <c:f>'Figure 3.B.10'!$A$2</c:f>
              <c:strCache>
                <c:ptCount val="1"/>
                <c:pt idx="0">
                  <c:v>Tax Impulse</c:v>
                </c:pt>
              </c:strCache>
            </c:strRef>
          </c:tx>
          <c:spPr>
            <a:solidFill>
              <a:schemeClr val="accent5"/>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3.B.10'!$B$2:$E$2</c:f>
              <c:numCache>
                <c:formatCode>0.0</c:formatCode>
                <c:ptCount val="4"/>
                <c:pt idx="0">
                  <c:v>0</c:v>
                </c:pt>
                <c:pt idx="1">
                  <c:v>-0.4</c:v>
                </c:pt>
                <c:pt idx="2">
                  <c:v>0.2</c:v>
                </c:pt>
                <c:pt idx="3">
                  <c:v>-0.58839346747475385</c:v>
                </c:pt>
              </c:numCache>
            </c:numRef>
          </c:val>
          <c:extLst xmlns:c16r2="http://schemas.microsoft.com/office/drawing/2015/06/chart">
            <c:ext xmlns:c16="http://schemas.microsoft.com/office/drawing/2014/chart" uri="{C3380CC4-5D6E-409C-BE32-E72D297353CC}">
              <c16:uniqueId val="{00000001-0B09-40BF-B51C-F51DC8558B31}"/>
            </c:ext>
          </c:extLst>
        </c:ser>
        <c:dLbls>
          <c:showLegendKey val="0"/>
          <c:showVal val="0"/>
          <c:showCatName val="0"/>
          <c:showSerName val="0"/>
          <c:showPercent val="0"/>
          <c:showBubbleSize val="0"/>
        </c:dLbls>
        <c:gapWidth val="150"/>
        <c:overlap val="100"/>
        <c:axId val="-462563776"/>
        <c:axId val="-462548544"/>
      </c:barChart>
      <c:lineChart>
        <c:grouping val="standard"/>
        <c:varyColors val="0"/>
        <c:ser>
          <c:idx val="2"/>
          <c:order val="2"/>
          <c:tx>
            <c:strRef>
              <c:f>'Figure 3.B.10'!$A$4</c:f>
              <c:strCache>
                <c:ptCount val="1"/>
                <c:pt idx="0">
                  <c:v>Actual</c:v>
                </c:pt>
              </c:strCache>
            </c:strRef>
          </c:tx>
          <c:spPr>
            <a:ln w="19050" cap="rnd">
              <a:solidFill>
                <a:schemeClr val="accent1"/>
              </a:solidFill>
              <a:round/>
            </a:ln>
            <a:effectLst/>
          </c:spPr>
          <c:marker>
            <c:symbol val="none"/>
          </c:marker>
          <c:cat>
            <c:numRef>
              <c:f>'Figure 3.B.10'!$B$1:$E$1</c:f>
              <c:numCache>
                <c:formatCode>General</c:formatCode>
                <c:ptCount val="4"/>
                <c:pt idx="0">
                  <c:v>2022</c:v>
                </c:pt>
                <c:pt idx="1">
                  <c:v>2023</c:v>
                </c:pt>
                <c:pt idx="2">
                  <c:v>2024</c:v>
                </c:pt>
                <c:pt idx="3">
                  <c:v>2025</c:v>
                </c:pt>
              </c:numCache>
            </c:numRef>
          </c:cat>
          <c:val>
            <c:numRef>
              <c:f>'Figure 3.B.10'!$B$4:$E$4</c:f>
              <c:numCache>
                <c:formatCode>0.0</c:formatCode>
                <c:ptCount val="4"/>
                <c:pt idx="0">
                  <c:v>-1.4</c:v>
                </c:pt>
                <c:pt idx="1">
                  <c:v>-0.9</c:v>
                </c:pt>
                <c:pt idx="2">
                  <c:v>1.2</c:v>
                </c:pt>
              </c:numCache>
            </c:numRef>
          </c:val>
          <c:smooth val="0"/>
          <c:extLst xmlns:c16r2="http://schemas.microsoft.com/office/drawing/2015/06/chart">
            <c:ext xmlns:c16="http://schemas.microsoft.com/office/drawing/2014/chart" uri="{C3380CC4-5D6E-409C-BE32-E72D297353CC}">
              <c16:uniqueId val="{00000002-0B09-40BF-B51C-F51DC8558B31}"/>
            </c:ext>
          </c:extLst>
        </c:ser>
        <c:ser>
          <c:idx val="3"/>
          <c:order val="3"/>
          <c:tx>
            <c:strRef>
              <c:f>'Figure 3.B.10'!$A$5</c:f>
              <c:strCache>
                <c:ptCount val="1"/>
                <c:pt idx="0">
                  <c:v>Scenario 1</c:v>
                </c:pt>
              </c:strCache>
            </c:strRef>
          </c:tx>
          <c:spPr>
            <a:ln w="19050" cap="rnd">
              <a:solidFill>
                <a:schemeClr val="accent5"/>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5"/>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3.B.10'!$B$5:$E$5</c:f>
              <c:numCache>
                <c:formatCode>0.0</c:formatCode>
                <c:ptCount val="4"/>
                <c:pt idx="2">
                  <c:v>1.2</c:v>
                </c:pt>
                <c:pt idx="3">
                  <c:v>2.3062718960147888</c:v>
                </c:pt>
              </c:numCache>
            </c:numRef>
          </c:val>
          <c:smooth val="0"/>
          <c:extLst xmlns:c16r2="http://schemas.microsoft.com/office/drawing/2015/06/chart">
            <c:ext xmlns:c16="http://schemas.microsoft.com/office/drawing/2014/chart" uri="{C3380CC4-5D6E-409C-BE32-E72D297353CC}">
              <c16:uniqueId val="{00000004-0B09-40BF-B51C-F51DC8558B31}"/>
            </c:ext>
          </c:extLst>
        </c:ser>
        <c:ser>
          <c:idx val="4"/>
          <c:order val="4"/>
          <c:tx>
            <c:strRef>
              <c:f>'Figure 3.B.10'!$A$6</c:f>
              <c:strCache>
                <c:ptCount val="1"/>
                <c:pt idx="0">
                  <c:v>Scenario 2</c:v>
                </c:pt>
              </c:strCache>
            </c:strRef>
          </c:tx>
          <c:spPr>
            <a:ln w="19050" cap="rnd">
              <a:solidFill>
                <a:schemeClr val="accent4"/>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4"/>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3.B.10'!$B$6:$E$6</c:f>
              <c:numCache>
                <c:formatCode>0.0</c:formatCode>
                <c:ptCount val="4"/>
                <c:pt idx="2">
                  <c:v>1.2</c:v>
                </c:pt>
                <c:pt idx="3">
                  <c:v>0.28008391448563319</c:v>
                </c:pt>
              </c:numCache>
            </c:numRef>
          </c:val>
          <c:smooth val="0"/>
          <c:extLst xmlns:c16r2="http://schemas.microsoft.com/office/drawing/2015/06/chart">
            <c:ext xmlns:c16="http://schemas.microsoft.com/office/drawing/2014/chart" uri="{C3380CC4-5D6E-409C-BE32-E72D297353CC}">
              <c16:uniqueId val="{00000006-0B09-40BF-B51C-F51DC8558B31}"/>
            </c:ext>
          </c:extLst>
        </c:ser>
        <c:ser>
          <c:idx val="5"/>
          <c:order val="5"/>
          <c:tx>
            <c:strRef>
              <c:f>'Figure 3.B.10'!$A$7</c:f>
              <c:strCache>
                <c:ptCount val="1"/>
                <c:pt idx="0">
                  <c:v>Scenario 3</c:v>
                </c:pt>
              </c:strCache>
            </c:strRef>
          </c:tx>
          <c:spPr>
            <a:ln w="19050" cap="rnd">
              <a:solidFill>
                <a:schemeClr val="accent3"/>
              </a:solidFill>
              <a:prstDash val="sysDash"/>
              <a:round/>
            </a:ln>
            <a:effectLst/>
          </c:spPr>
          <c:marker>
            <c:symbol val="none"/>
          </c:marker>
          <c:dLbls>
            <c:dLbl>
              <c:idx val="3"/>
              <c:layout>
                <c:manualLayout>
                  <c:x val="-4.0897524498814682E-2"/>
                  <c:y val="5.292021243667274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3"/>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3.B.10'!$B$7:$E$7</c:f>
              <c:numCache>
                <c:formatCode>0.0</c:formatCode>
                <c:ptCount val="4"/>
                <c:pt idx="2">
                  <c:v>1.2</c:v>
                </c:pt>
                <c:pt idx="3">
                  <c:v>-0.47613029956953223</c:v>
                </c:pt>
              </c:numCache>
            </c:numRef>
          </c:val>
          <c:smooth val="0"/>
          <c:extLst xmlns:c16r2="http://schemas.microsoft.com/office/drawing/2015/06/chart">
            <c:ext xmlns:c16="http://schemas.microsoft.com/office/drawing/2014/chart" uri="{C3380CC4-5D6E-409C-BE32-E72D297353CC}">
              <c16:uniqueId val="{00000008-0B09-40BF-B51C-F51DC8558B31}"/>
            </c:ext>
          </c:extLst>
        </c:ser>
        <c:ser>
          <c:idx val="6"/>
          <c:order val="6"/>
          <c:tx>
            <c:strRef>
              <c:f>'Figure 3.B.10'!$A$8</c:f>
              <c:strCache>
                <c:ptCount val="1"/>
                <c:pt idx="0">
                  <c:v>2025 Budget Program</c:v>
                </c:pt>
              </c:strCache>
            </c:strRef>
          </c:tx>
          <c:spPr>
            <a:ln w="19050" cap="rnd">
              <a:solidFill>
                <a:schemeClr val="accent2"/>
              </a:solidFill>
              <a:prstDash val="sysDash"/>
              <a:round/>
            </a:ln>
            <a:effectLst/>
          </c:spPr>
          <c:marker>
            <c:symbol val="none"/>
          </c:marker>
          <c:dLbls>
            <c:dLbl>
              <c:idx val="2"/>
              <c:layout>
                <c:manualLayout>
                  <c:x val="-2.6558873865885416E-2"/>
                  <c:y val="-5.1341079974632657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1"/>
                      </a:solidFill>
                      <a:latin typeface="Mardoto" panose="00000500000000000000" pitchFamily="2" charset="0"/>
                      <a:ea typeface="+mn-ea"/>
                      <a:cs typeface="+mn-cs"/>
                    </a:defRPr>
                  </a:pPr>
                  <a:endParaRPr lang="hy-AM"/>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1A1-47A1-9C8A-D88A4B69D88C}"/>
                </c:ext>
                <c:ext xmlns:c15="http://schemas.microsoft.com/office/drawing/2012/chart" uri="{CE6537A1-D6FC-4f65-9D91-7224C49458BB}"/>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2"/>
                      </a:solidFill>
                      <a:latin typeface="Mardoto" panose="00000500000000000000" pitchFamily="2" charset="0"/>
                      <a:ea typeface="+mn-ea"/>
                      <a:cs typeface="+mn-cs"/>
                    </a:defRPr>
                  </a:pPr>
                  <a:endParaRPr lang="hy-AM"/>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1A1-47A1-9C8A-D88A4B69D88C}"/>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3.B.10'!$B$8:$E$8</c:f>
              <c:numCache>
                <c:formatCode>0.0</c:formatCode>
                <c:ptCount val="4"/>
                <c:pt idx="2">
                  <c:v>1.2</c:v>
                </c:pt>
                <c:pt idx="3">
                  <c:v>1.1499633693776685</c:v>
                </c:pt>
              </c:numCache>
            </c:numRef>
          </c:val>
          <c:smooth val="0"/>
          <c:extLst xmlns:c16r2="http://schemas.microsoft.com/office/drawing/2015/06/chart">
            <c:ext xmlns:c16="http://schemas.microsoft.com/office/drawing/2014/chart" uri="{C3380CC4-5D6E-409C-BE32-E72D297353CC}">
              <c16:uniqueId val="{0000000B-0B09-40BF-B51C-F51DC8558B31}"/>
            </c:ext>
          </c:extLst>
        </c:ser>
        <c:dLbls>
          <c:showLegendKey val="0"/>
          <c:showVal val="0"/>
          <c:showCatName val="0"/>
          <c:showSerName val="0"/>
          <c:showPercent val="0"/>
          <c:showBubbleSize val="0"/>
        </c:dLbls>
        <c:marker val="1"/>
        <c:smooth val="0"/>
        <c:axId val="-462562688"/>
        <c:axId val="-462549088"/>
      </c:lineChart>
      <c:catAx>
        <c:axId val="-4625626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49088"/>
        <c:crosses val="autoZero"/>
        <c:auto val="1"/>
        <c:lblAlgn val="ctr"/>
        <c:lblOffset val="100"/>
        <c:noMultiLvlLbl val="0"/>
      </c:catAx>
      <c:valAx>
        <c:axId val="-462549088"/>
        <c:scaling>
          <c:orientation val="minMax"/>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2688"/>
        <c:crosses val="autoZero"/>
        <c:crossBetween val="between"/>
      </c:valAx>
      <c:valAx>
        <c:axId val="-462548544"/>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3776"/>
        <c:crosses val="max"/>
        <c:crossBetween val="between"/>
        <c:majorUnit val="0.5"/>
      </c:valAx>
      <c:catAx>
        <c:axId val="-462563776"/>
        <c:scaling>
          <c:orientation val="minMax"/>
        </c:scaling>
        <c:delete val="1"/>
        <c:axPos val="b"/>
        <c:numFmt formatCode="General" sourceLinked="1"/>
        <c:majorTickMark val="out"/>
        <c:minorTickMark val="none"/>
        <c:tickLblPos val="nextTo"/>
        <c:crossAx val="-4625485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6"/>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1.9578622816032887E-2"/>
          <c:w val="0.91967974121442886"/>
          <c:h val="0.83101930700337689"/>
        </c:manualLayout>
      </c:layout>
      <c:lineChart>
        <c:grouping val="standard"/>
        <c:varyColors val="0"/>
        <c:ser>
          <c:idx val="0"/>
          <c:order val="0"/>
          <c:tx>
            <c:strRef>
              <c:f>'Figure 3.C.1'!$B$1</c:f>
              <c:strCache>
                <c:ptCount val="1"/>
                <c:pt idx="0">
                  <c:v>Unemployment rate</c:v>
                </c:pt>
              </c:strCache>
            </c:strRef>
          </c:tx>
          <c:spPr>
            <a:ln w="19050" cap="rnd">
              <a:solidFill>
                <a:schemeClr val="accent1"/>
              </a:solidFill>
              <a:round/>
            </a:ln>
            <a:effectLst/>
          </c:spPr>
          <c:marker>
            <c:symbol val="none"/>
          </c:marker>
          <c:cat>
            <c:strRef>
              <c:f>'Figure 3.C.1'!$A$14:$A$33</c:f>
              <c:strCache>
                <c:ptCount val="20"/>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strCache>
            </c:strRef>
          </c:cat>
          <c:val>
            <c:numRef>
              <c:f>'Figure 3.C.1'!$B$14:$B$33</c:f>
              <c:numCache>
                <c:formatCode>General</c:formatCode>
                <c:ptCount val="20"/>
                <c:pt idx="0">
                  <c:v>19.7</c:v>
                </c:pt>
                <c:pt idx="1">
                  <c:v>17.5</c:v>
                </c:pt>
                <c:pt idx="2">
                  <c:v>18.100000000000001</c:v>
                </c:pt>
                <c:pt idx="3" formatCode="0.0">
                  <c:v>16</c:v>
                </c:pt>
                <c:pt idx="4">
                  <c:v>16.7</c:v>
                </c:pt>
                <c:pt idx="5">
                  <c:v>14.5</c:v>
                </c:pt>
                <c:pt idx="6" formatCode="0.0">
                  <c:v>15</c:v>
                </c:pt>
                <c:pt idx="7">
                  <c:v>14.3</c:v>
                </c:pt>
                <c:pt idx="8">
                  <c:v>14.8</c:v>
                </c:pt>
                <c:pt idx="9" formatCode="0.0">
                  <c:v>13</c:v>
                </c:pt>
                <c:pt idx="10">
                  <c:v>11.6</c:v>
                </c:pt>
                <c:pt idx="11">
                  <c:v>12.7</c:v>
                </c:pt>
                <c:pt idx="12">
                  <c:v>13.7</c:v>
                </c:pt>
                <c:pt idx="13">
                  <c:v>11.7</c:v>
                </c:pt>
                <c:pt idx="14" formatCode="0.0">
                  <c:v>12</c:v>
                </c:pt>
                <c:pt idx="15">
                  <c:v>13.1</c:v>
                </c:pt>
                <c:pt idx="16">
                  <c:v>15.5</c:v>
                </c:pt>
                <c:pt idx="17">
                  <c:v>13.8</c:v>
                </c:pt>
                <c:pt idx="18">
                  <c:v>13.3</c:v>
                </c:pt>
                <c:pt idx="19">
                  <c:v>12.9</c:v>
                </c:pt>
              </c:numCache>
            </c:numRef>
          </c:val>
          <c:smooth val="0"/>
          <c:extLst xmlns:c16r2="http://schemas.microsoft.com/office/drawing/2015/06/char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462561600"/>
        <c:axId val="-46256105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3.C.1'!$A$14:$A$33</c:f>
              <c:strCache>
                <c:ptCount val="20"/>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strCache>
            </c:strRef>
          </c:cat>
          <c:val>
            <c:numRef>
              <c:f>'Figure 3.C.1'!$C$14:$C$33</c:f>
              <c:numCache>
                <c:formatCode>General</c:formatCode>
                <c:ptCount val="20"/>
              </c:numCache>
            </c:numRef>
          </c:val>
          <c:smooth val="0"/>
        </c:ser>
        <c:dLbls>
          <c:showLegendKey val="0"/>
          <c:showVal val="0"/>
          <c:showCatName val="0"/>
          <c:showSerName val="0"/>
          <c:showPercent val="0"/>
          <c:showBubbleSize val="0"/>
        </c:dLbls>
        <c:marker val="1"/>
        <c:smooth val="0"/>
        <c:axId val="-462559424"/>
        <c:axId val="-462559968"/>
      </c:lineChart>
      <c:catAx>
        <c:axId val="-462561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1056"/>
        <c:crosses val="autoZero"/>
        <c:auto val="1"/>
        <c:lblAlgn val="ctr"/>
        <c:lblOffset val="100"/>
        <c:noMultiLvlLbl val="0"/>
      </c:catAx>
      <c:valAx>
        <c:axId val="-462561056"/>
        <c:scaling>
          <c:orientation val="minMax"/>
          <c:max val="20"/>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1600"/>
        <c:crosses val="autoZero"/>
        <c:crossBetween val="between"/>
      </c:valAx>
      <c:valAx>
        <c:axId val="-462559968"/>
        <c:scaling>
          <c:orientation val="minMax"/>
          <c:max val="20"/>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9424"/>
        <c:crosses val="max"/>
        <c:crossBetween val="between"/>
      </c:valAx>
      <c:catAx>
        <c:axId val="-462559424"/>
        <c:scaling>
          <c:orientation val="minMax"/>
        </c:scaling>
        <c:delete val="1"/>
        <c:axPos val="b"/>
        <c:numFmt formatCode="General" sourceLinked="1"/>
        <c:majorTickMark val="out"/>
        <c:minorTickMark val="none"/>
        <c:tickLblPos val="nextTo"/>
        <c:crossAx val="-46255996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82414033010786"/>
          <c:y val="5.8956916099773243E-2"/>
          <c:w val="0.70882073457369965"/>
          <c:h val="0.87603978074169297"/>
        </c:manualLayout>
      </c:layout>
      <c:barChart>
        <c:barDir val="bar"/>
        <c:grouping val="clustered"/>
        <c:varyColors val="0"/>
        <c:ser>
          <c:idx val="0"/>
          <c:order val="0"/>
          <c:tx>
            <c:strRef>
              <c:f>'Figure 3.C.2'!$B$1</c:f>
              <c:strCache>
                <c:ptCount val="1"/>
                <c:pt idx="0">
                  <c:v>By Survey</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BFA-4B6D-BE37-BAC97143CBBD}"/>
                </c:ext>
                <c:ext xmlns:c15="http://schemas.microsoft.com/office/drawing/2012/chart" uri="{CE6537A1-D6FC-4f65-9D91-7224C49458BB}"/>
              </c:extLst>
            </c:dLbl>
            <c:dLbl>
              <c:idx val="1"/>
              <c:layout>
                <c:manualLayout>
                  <c:x val="-1.075790526184227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BFA-4B6D-BE37-BAC97143CBBD}"/>
                </c:ext>
                <c:ext xmlns:c15="http://schemas.microsoft.com/office/drawing/2012/chart" uri="{CE6537A1-D6FC-4f65-9D91-7224C49458BB}"/>
              </c:extLst>
            </c:dLbl>
            <c:dLbl>
              <c:idx val="2"/>
              <c:layout>
                <c:manualLayout>
                  <c:x val="-1.36702912135983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BFA-4B6D-BE37-BAC97143CBBD}"/>
                </c:ext>
                <c:ext xmlns:c15="http://schemas.microsoft.com/office/drawing/2012/chart" uri="{CE6537A1-D6FC-4f65-9D91-7224C49458BB}"/>
              </c:extLst>
            </c:dLbl>
            <c:dLbl>
              <c:idx val="3"/>
              <c:layout>
                <c:manualLayout>
                  <c:x val="-1.1365079365079364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BFA-4B6D-BE37-BAC97143CBBD}"/>
                </c:ext>
                <c:ext xmlns:c15="http://schemas.microsoft.com/office/drawing/2012/chart" uri="{CE6537A1-D6FC-4f65-9D91-7224C49458BB}"/>
              </c:extLst>
            </c:dLbl>
            <c:dLbl>
              <c:idx val="4"/>
              <c:layout>
                <c:manualLayout>
                  <c:x val="-2.4484439445070531E-3"/>
                  <c:y val="-2.4353243288454823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Population not in the Labor Force</c:v>
                </c:pt>
                <c:pt idx="1">
                  <c:v>Unemployed</c:v>
                </c:pt>
                <c:pt idx="2">
                  <c:v>Employed by Survey</c:v>
                </c:pt>
                <c:pt idx="3">
                  <c:v>Labor supply</c:v>
                </c:pt>
                <c:pt idx="4">
                  <c:v>Labor resources</c:v>
                </c:pt>
              </c:strCache>
            </c:strRef>
          </c:cat>
          <c:val>
            <c:numRef>
              <c:f>'Figure 3.C.2'!$B$2:$B$6</c:f>
              <c:numCache>
                <c:formatCode>0.0</c:formatCode>
                <c:ptCount val="5"/>
                <c:pt idx="0">
                  <c:v>72.382016987302109</c:v>
                </c:pt>
                <c:pt idx="1">
                  <c:v>-5.7386269756422053</c:v>
                </c:pt>
                <c:pt idx="2">
                  <c:v>-22.316323001356977</c:v>
                </c:pt>
                <c:pt idx="3">
                  <c:v>-28.054949976987928</c:v>
                </c:pt>
                <c:pt idx="4">
                  <c:v>44.327067010342489</c:v>
                </c:pt>
              </c:numCache>
            </c:numRef>
          </c:val>
          <c:extLst xmlns:c16r2="http://schemas.microsoft.com/office/drawing/2015/06/chart">
            <c:ext xmlns:c16="http://schemas.microsoft.com/office/drawing/2014/chart" uri="{C3380CC4-5D6E-409C-BE32-E72D297353CC}">
              <c16:uniqueId val="{00000000-17EF-4DE3-8943-0A4810638916}"/>
            </c:ext>
          </c:extLst>
        </c:ser>
        <c:ser>
          <c:idx val="1"/>
          <c:order val="1"/>
          <c:tx>
            <c:strRef>
              <c:f>'Figure 3.C.2'!$C$1</c:f>
              <c:strCache>
                <c:ptCount val="1"/>
                <c:pt idx="0">
                  <c:v>According to SRC</c:v>
                </c:pt>
              </c:strCache>
            </c:strRef>
          </c:tx>
          <c:spPr>
            <a:solidFill>
              <a:schemeClr val="accent2"/>
            </a:solidFill>
            <a:ln>
              <a:noFill/>
            </a:ln>
            <a:effectLst/>
          </c:spPr>
          <c:invertIfNegative val="0"/>
          <c:dLbls>
            <c:dLbl>
              <c:idx val="2"/>
              <c:layout>
                <c:manualLayout>
                  <c:x val="-7.0260314757047623E-3"/>
                  <c:y val="-8.3143408378906071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Population not in the Labor Force</c:v>
                </c:pt>
                <c:pt idx="1">
                  <c:v>Unemployed</c:v>
                </c:pt>
                <c:pt idx="2">
                  <c:v>Employed by Survey</c:v>
                </c:pt>
                <c:pt idx="3">
                  <c:v>Labor supply</c:v>
                </c:pt>
                <c:pt idx="4">
                  <c:v>Labor resources</c:v>
                </c:pt>
              </c:strCache>
            </c:strRef>
          </c:cat>
          <c:val>
            <c:numRef>
              <c:f>'Figure 3.C.2'!$C$2:$C$6</c:f>
              <c:numCache>
                <c:formatCode>General</c:formatCode>
                <c:ptCount val="5"/>
                <c:pt idx="2" formatCode="0.0">
                  <c:v>43.784999999999997</c:v>
                </c:pt>
              </c:numCache>
            </c:numRef>
          </c:val>
          <c:extLst xmlns:c16r2="http://schemas.microsoft.com/office/drawing/2015/06/char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544744688"/>
        <c:axId val="-544750672"/>
      </c:barChart>
      <c:catAx>
        <c:axId val="-54474468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0672"/>
        <c:crosses val="autoZero"/>
        <c:auto val="1"/>
        <c:lblAlgn val="ctr"/>
        <c:lblOffset val="100"/>
        <c:noMultiLvlLbl val="0"/>
      </c:catAx>
      <c:valAx>
        <c:axId val="-54475067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468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35482876957005555"/>
          <c:y val="1.4439980716696128E-2"/>
          <c:w val="0.27648946395241175"/>
          <c:h val="6.49250986483832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3.C.3'!$D$1</c:f>
              <c:strCache>
                <c:ptCount val="1"/>
                <c:pt idx="0">
                  <c:v>Relative Wages, %</c:v>
                </c:pt>
              </c:strCache>
            </c:strRef>
          </c:tx>
          <c:spPr>
            <a:solidFill>
              <a:schemeClr val="accent3">
                <a:lumMod val="40000"/>
                <a:lumOff val="60000"/>
              </a:schemeClr>
            </a:solidFill>
            <a:ln>
              <a:noFill/>
            </a:ln>
            <a:effectLst/>
          </c:spP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3.C.3'!$D$2:$D$88</c:f>
              <c:numCache>
                <c:formatCode>0</c:formatCode>
                <c:ptCount val="87"/>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c:v>44</c:v>
                </c:pt>
                <c:pt idx="78">
                  <c:v>41</c:v>
                </c:pt>
                <c:pt idx="79">
                  <c:v>41</c:v>
                </c:pt>
                <c:pt idx="80">
                  <c:v>45</c:v>
                </c:pt>
                <c:pt idx="81">
                  <c:v>38.650359831840973</c:v>
                </c:pt>
                <c:pt idx="82">
                  <c:v>33.388798522276147</c:v>
                </c:pt>
                <c:pt idx="83">
                  <c:v>44.209194395796857</c:v>
                </c:pt>
                <c:pt idx="84">
                  <c:v>36.012021608710299</c:v>
                </c:pt>
                <c:pt idx="85">
                  <c:v>56.423039983732167</c:v>
                </c:pt>
                <c:pt idx="86">
                  <c:v>66</c:v>
                </c:pt>
              </c:numCache>
            </c:numRef>
          </c:val>
          <c:extLst xmlns:c16r2="http://schemas.microsoft.com/office/drawing/2015/06/char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544743600"/>
        <c:axId val="-544748496"/>
      </c:areaChart>
      <c:lineChart>
        <c:grouping val="standard"/>
        <c:varyColors val="0"/>
        <c:ser>
          <c:idx val="0"/>
          <c:order val="0"/>
          <c:tx>
            <c:strRef>
              <c:f>'Figure 3.C.3'!$B$1</c:f>
              <c:strCache>
                <c:ptCount val="1"/>
                <c:pt idx="0">
                  <c:v>Armenian construction sector wages, in AMD</c:v>
                </c:pt>
              </c:strCache>
            </c:strRef>
          </c:tx>
          <c:spPr>
            <a:ln w="19050" cap="rnd">
              <a:solidFill>
                <a:schemeClr val="accent1"/>
              </a:solidFill>
              <a:round/>
            </a:ln>
            <a:effectLst/>
          </c:spPr>
          <c:marker>
            <c:symbol val="none"/>
          </c:marke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3.C.3'!$B$2:$B$88</c:f>
              <c:numCache>
                <c:formatCode>0</c:formatCode>
                <c:ptCount val="87"/>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c:v>259494</c:v>
                </c:pt>
                <c:pt idx="78">
                  <c:v>266060</c:v>
                </c:pt>
                <c:pt idx="79">
                  <c:v>266981</c:v>
                </c:pt>
                <c:pt idx="80">
                  <c:v>246014</c:v>
                </c:pt>
                <c:pt idx="81">
                  <c:v>252618</c:v>
                </c:pt>
                <c:pt idx="82">
                  <c:v>253904</c:v>
                </c:pt>
                <c:pt idx="83">
                  <c:v>283216</c:v>
                </c:pt>
                <c:pt idx="84">
                  <c:v>251195</c:v>
                </c:pt>
                <c:pt idx="85">
                  <c:v>250802</c:v>
                </c:pt>
                <c:pt idx="86">
                  <c:v>262536</c:v>
                </c:pt>
              </c:numCache>
            </c:numRef>
          </c:val>
          <c:smooth val="0"/>
          <c:extLst xmlns:c16r2="http://schemas.microsoft.com/office/drawing/2015/06/chart">
            <c:ext xmlns:c16="http://schemas.microsoft.com/office/drawing/2014/chart" uri="{C3380CC4-5D6E-409C-BE32-E72D297353CC}">
              <c16:uniqueId val="{00000001-C359-4BB1-B45E-C1733D9C252A}"/>
            </c:ext>
          </c:extLst>
        </c:ser>
        <c:ser>
          <c:idx val="1"/>
          <c:order val="1"/>
          <c:tx>
            <c:strRef>
              <c:f>'Figure 3.C.3'!$C$1</c:f>
              <c:strCache>
                <c:ptCount val="1"/>
                <c:pt idx="0">
                  <c:v>Russian construction sector wages, in AMD</c:v>
                </c:pt>
              </c:strCache>
            </c:strRef>
          </c:tx>
          <c:spPr>
            <a:ln w="19050" cap="rnd">
              <a:solidFill>
                <a:schemeClr val="accent2"/>
              </a:solidFill>
              <a:round/>
            </a:ln>
            <a:effectLst/>
          </c:spPr>
          <c:marker>
            <c:symbol val="none"/>
          </c:marke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3.C.3'!$C$2:$C$88</c:f>
              <c:numCache>
                <c:formatCode>0</c:formatCode>
                <c:ptCount val="87"/>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c:v>372992.54149999999</c:v>
                </c:pt>
                <c:pt idx="78">
                  <c:v>373914.53580000001</c:v>
                </c:pt>
                <c:pt idx="79">
                  <c:v>376293.87900000002</c:v>
                </c:pt>
                <c:pt idx="80">
                  <c:v>356269.5429</c:v>
                </c:pt>
                <c:pt idx="81">
                  <c:v>350255.76600000006</c:v>
                </c:pt>
                <c:pt idx="82">
                  <c:v>338679.495</c:v>
                </c:pt>
                <c:pt idx="83">
                  <c:v>408423.51199999999</c:v>
                </c:pt>
                <c:pt idx="84">
                  <c:v>341655.39767999999</c:v>
                </c:pt>
                <c:pt idx="85">
                  <c:v>392312.11273999995</c:v>
                </c:pt>
                <c:pt idx="86">
                  <c:v>436110.8</c:v>
                </c:pt>
              </c:numCache>
            </c:numRef>
          </c:val>
          <c:smooth val="0"/>
          <c:extLst xmlns:c16r2="http://schemas.microsoft.com/office/drawing/2015/06/char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544745232"/>
        <c:axId val="-544736528"/>
      </c:lineChart>
      <c:dateAx>
        <c:axId val="-54474523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6528"/>
        <c:crosses val="autoZero"/>
        <c:auto val="1"/>
        <c:lblOffset val="100"/>
        <c:baseTimeUnit val="months"/>
        <c:majorUnit val="3"/>
        <c:majorTimeUnit val="months"/>
      </c:dateAx>
      <c:valAx>
        <c:axId val="-54473652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5232"/>
        <c:crosses val="autoZero"/>
        <c:crossBetween val="between"/>
        <c:dispUnits>
          <c:builtInUnit val="thousands"/>
        </c:dispUnits>
      </c:valAx>
      <c:valAx>
        <c:axId val="-54474849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3600"/>
        <c:crosses val="max"/>
        <c:crossBetween val="between"/>
      </c:valAx>
      <c:dateAx>
        <c:axId val="-544743600"/>
        <c:scaling>
          <c:orientation val="minMax"/>
        </c:scaling>
        <c:delete val="1"/>
        <c:axPos val="b"/>
        <c:numFmt formatCode="yyyy\-mm" sourceLinked="1"/>
        <c:majorTickMark val="out"/>
        <c:minorTickMark val="none"/>
        <c:tickLblPos val="nextTo"/>
        <c:crossAx val="-54474849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052339518826787E-2"/>
          <c:y val="5.0612109445335479E-2"/>
          <c:w val="0.90389532096234648"/>
          <c:h val="0.81826376191078287"/>
        </c:manualLayout>
      </c:layout>
      <c:lineChart>
        <c:grouping val="standard"/>
        <c:varyColors val="0"/>
        <c:ser>
          <c:idx val="0"/>
          <c:order val="0"/>
          <c:tx>
            <c:strRef>
              <c:f>'Figure 3.C.4'!$B$1</c:f>
              <c:strCache>
                <c:ptCount val="1"/>
                <c:pt idx="0">
                  <c:v>Wage growth</c:v>
                </c:pt>
              </c:strCache>
            </c:strRef>
          </c:tx>
          <c:spPr>
            <a:ln w="19050" cap="rnd">
              <a:solidFill>
                <a:schemeClr val="accent1"/>
              </a:solidFill>
              <a:round/>
            </a:ln>
            <a:effectLst/>
          </c:spPr>
          <c:marker>
            <c:symbol val="none"/>
          </c:marker>
          <c:cat>
            <c:strRef>
              <c:f>'Figure 3.C.4'!$A$2:$A$34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3.C.4'!$B$2:$B$34</c:f>
              <c:numCache>
                <c:formatCode>0.0</c:formatCode>
                <c:ptCount val="33"/>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pt idx="32">
                  <c:v>5.4</c:v>
                </c:pt>
              </c:numCache>
            </c:numRef>
          </c:val>
          <c:smooth val="0"/>
          <c:extLst xmlns:c16r2="http://schemas.microsoft.com/office/drawing/2015/06/char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544749040"/>
        <c:axId val="-544742512"/>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xmlns:c16r2="http://schemas.microsoft.com/office/drawing/2015/06/char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544741968"/>
        <c:axId val="-544751760"/>
      </c:lineChart>
      <c:catAx>
        <c:axId val="-5447490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2512"/>
        <c:crosses val="autoZero"/>
        <c:auto val="1"/>
        <c:lblAlgn val="ctr"/>
        <c:lblOffset val="100"/>
        <c:noMultiLvlLbl val="0"/>
      </c:catAx>
      <c:valAx>
        <c:axId val="-5447425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9040"/>
        <c:crosses val="autoZero"/>
        <c:crossBetween val="between"/>
      </c:valAx>
      <c:valAx>
        <c:axId val="-544751760"/>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1968"/>
        <c:crosses val="max"/>
        <c:crossBetween val="between"/>
        <c:majorUnit val="5"/>
      </c:valAx>
      <c:catAx>
        <c:axId val="-544741968"/>
        <c:scaling>
          <c:orientation val="minMax"/>
        </c:scaling>
        <c:delete val="1"/>
        <c:axPos val="b"/>
        <c:numFmt formatCode="General" sourceLinked="1"/>
        <c:majorTickMark val="out"/>
        <c:minorTickMark val="none"/>
        <c:tickLblPos val="nextTo"/>
        <c:crossAx val="-54475176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5.0925925925925923E-2"/>
          <c:w val="0.89778018372703416"/>
          <c:h val="0.77625801983085452"/>
        </c:manualLayout>
      </c:layout>
      <c:lineChart>
        <c:grouping val="standard"/>
        <c:varyColors val="0"/>
        <c:ser>
          <c:idx val="0"/>
          <c:order val="0"/>
          <c:tx>
            <c:strRef>
              <c:f>'Figure 3.C.5'!$B$1</c:f>
              <c:strCache>
                <c:ptCount val="1"/>
                <c:pt idx="0">
                  <c:v>CPI Inflation, YoY</c:v>
                </c:pt>
              </c:strCache>
            </c:strRef>
          </c:tx>
          <c:spPr>
            <a:ln w="28575" cap="rnd">
              <a:solidFill>
                <a:schemeClr val="accent1"/>
              </a:solidFill>
              <a:round/>
            </a:ln>
            <a:effectLst/>
          </c:spPr>
          <c:marker>
            <c:symbol val="none"/>
          </c:marker>
          <c:cat>
            <c:numRef>
              <c:f>'Figure 3.C.5'!$A$2:$A$102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3.C.5'!$B$2:$B$102</c:f>
              <c:numCache>
                <c:formatCode>0.0</c:formatCode>
                <c:ptCount val="101"/>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pt idx="98">
                  <c:v>3.2551219900460779</c:v>
                </c:pt>
                <c:pt idx="99">
                  <c:v>3.1817938654726987</c:v>
                </c:pt>
                <c:pt idx="100">
                  <c:v>4.3</c:v>
                </c:pt>
              </c:numCache>
            </c:numRef>
          </c:val>
          <c:smooth val="0"/>
        </c:ser>
        <c:ser>
          <c:idx val="1"/>
          <c:order val="1"/>
          <c:tx>
            <c:strRef>
              <c:f>'Figure 3.C.5'!$C$1</c:f>
              <c:strCache>
                <c:ptCount val="1"/>
                <c:pt idx="0">
                  <c:v>Target</c:v>
                </c:pt>
              </c:strCache>
            </c:strRef>
          </c:tx>
          <c:spPr>
            <a:ln w="28575" cap="rnd">
              <a:solidFill>
                <a:srgbClr val="ADB9CA"/>
              </a:solidFill>
              <a:prstDash val="sysDash"/>
              <a:round/>
            </a:ln>
            <a:effectLst/>
          </c:spPr>
          <c:marker>
            <c:symbol val="none"/>
          </c:marker>
          <c:cat>
            <c:numRef>
              <c:f>'Figure 3.C.5'!$A$2:$A$102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3.C.5'!$C$2:$C$102</c:f>
              <c:numCache>
                <c:formatCode>0.0</c:formatCode>
                <c:ptCount val="10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pt idx="98">
                  <c:v>3</c:v>
                </c:pt>
                <c:pt idx="99">
                  <c:v>3</c:v>
                </c:pt>
                <c:pt idx="100">
                  <c:v>3</c:v>
                </c:pt>
              </c:numCache>
            </c:numRef>
          </c:val>
          <c:smooth val="0"/>
        </c:ser>
        <c:dLbls>
          <c:showLegendKey val="0"/>
          <c:showVal val="0"/>
          <c:showCatName val="0"/>
          <c:showSerName val="0"/>
          <c:showPercent val="0"/>
          <c:showBubbleSize val="0"/>
        </c:dLbls>
        <c:smooth val="0"/>
        <c:axId val="-544740880"/>
        <c:axId val="-544741424"/>
      </c:lineChart>
      <c:dateAx>
        <c:axId val="-544740880"/>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1424"/>
        <c:crosses val="autoZero"/>
        <c:auto val="1"/>
        <c:lblOffset val="100"/>
        <c:baseTimeUnit val="months"/>
      </c:dateAx>
      <c:valAx>
        <c:axId val="-54474142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0880"/>
        <c:crosses val="autoZero"/>
        <c:crossBetween val="between"/>
      </c:valAx>
      <c:spPr>
        <a:noFill/>
        <a:ln>
          <a:noFill/>
        </a:ln>
        <a:effectLst/>
      </c:spPr>
    </c:plotArea>
    <c:legend>
      <c:legendPos val="b"/>
      <c:layout>
        <c:manualLayout>
          <c:xMode val="edge"/>
          <c:yMode val="edge"/>
          <c:x val="9.36824146981627E-2"/>
          <c:y val="5.6133712452610049E-2"/>
          <c:w val="0.38207961504811905"/>
          <c:h val="0.142940361621463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596602508019834E-2"/>
          <c:y val="3.2407407407407406E-2"/>
          <c:w val="0.9040660542432194"/>
          <c:h val="0.90123505395158943"/>
        </c:manualLayout>
      </c:layout>
      <c:areaChart>
        <c:grouping val="stacked"/>
        <c:varyColors val="0"/>
        <c:ser>
          <c:idx val="0"/>
          <c:order val="0"/>
          <c:tx>
            <c:strRef>
              <c:f>'Figure 3.C.6'!$I$3</c:f>
              <c:strCache>
                <c:ptCount val="1"/>
                <c:pt idx="0">
                  <c:v>25th percentile</c:v>
                </c:pt>
              </c:strCache>
            </c:strRef>
          </c:tx>
          <c:spPr>
            <a:no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3.C.6'!$I$4:$I$15</c:f>
              <c:numCache>
                <c:formatCode>0.0</c:formatCode>
                <c:ptCount val="12"/>
                <c:pt idx="0">
                  <c:v>22.841740911998755</c:v>
                </c:pt>
                <c:pt idx="1">
                  <c:v>-5.9260568008310415</c:v>
                </c:pt>
                <c:pt idx="2">
                  <c:v>-4.7029921834810366</c:v>
                </c:pt>
                <c:pt idx="3">
                  <c:v>-5.2408655110480495</c:v>
                </c:pt>
                <c:pt idx="4">
                  <c:v>-8.6823135186400719</c:v>
                </c:pt>
                <c:pt idx="5">
                  <c:v>-25.472444851184129</c:v>
                </c:pt>
                <c:pt idx="6">
                  <c:v>-31.140940987873215</c:v>
                </c:pt>
                <c:pt idx="7">
                  <c:v>-10.969654712154359</c:v>
                </c:pt>
                <c:pt idx="8">
                  <c:v>-4.5569928402024118</c:v>
                </c:pt>
                <c:pt idx="9">
                  <c:v>-0.24497275281637343</c:v>
                </c:pt>
                <c:pt idx="10">
                  <c:v>12.811584995906955</c:v>
                </c:pt>
                <c:pt idx="11">
                  <c:v>17.727369045262854</c:v>
                </c:pt>
              </c:numCache>
            </c:numRef>
          </c:val>
        </c:ser>
        <c:ser>
          <c:idx val="1"/>
          <c:order val="1"/>
          <c:tx>
            <c:strRef>
              <c:f>'Figure 3.C.6'!$J$3</c:f>
              <c:strCache>
                <c:ptCount val="1"/>
                <c:pt idx="0">
                  <c:v>Median</c:v>
                </c:pt>
              </c:strCache>
            </c:strRef>
          </c:tx>
          <c:spPr>
            <a:solidFill>
              <a:srgbClr val="D6DCE5"/>
            </a:solid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3.C.6'!$J$4:$J$15</c:f>
              <c:numCache>
                <c:formatCode>0.0</c:formatCode>
                <c:ptCount val="12"/>
                <c:pt idx="0">
                  <c:v>7.2818129330218255</c:v>
                </c:pt>
                <c:pt idx="1">
                  <c:v>3.6644579347046076</c:v>
                </c:pt>
                <c:pt idx="2">
                  <c:v>2.0318958402525524</c:v>
                </c:pt>
                <c:pt idx="3">
                  <c:v>3.4324921312741807</c:v>
                </c:pt>
                <c:pt idx="4">
                  <c:v>3.3514177598333816</c:v>
                </c:pt>
                <c:pt idx="5">
                  <c:v>8.5277054996412076</c:v>
                </c:pt>
                <c:pt idx="6">
                  <c:v>6.7750650445127363</c:v>
                </c:pt>
                <c:pt idx="7">
                  <c:v>2.515483420494256</c:v>
                </c:pt>
                <c:pt idx="8">
                  <c:v>6.7798428767115553</c:v>
                </c:pt>
                <c:pt idx="9">
                  <c:v>3.5339627436519905</c:v>
                </c:pt>
                <c:pt idx="10">
                  <c:v>5.9201362133399158</c:v>
                </c:pt>
                <c:pt idx="11">
                  <c:v>4.6385553151887606</c:v>
                </c:pt>
              </c:numCache>
            </c:numRef>
          </c:val>
        </c:ser>
        <c:ser>
          <c:idx val="2"/>
          <c:order val="2"/>
          <c:tx>
            <c:strRef>
              <c:f>'Figure 3.C.6'!$K$3</c:f>
              <c:strCache>
                <c:ptCount val="1"/>
                <c:pt idx="0">
                  <c:v>25-75th percentile</c:v>
                </c:pt>
              </c:strCache>
            </c:strRef>
          </c:tx>
          <c:spPr>
            <a:solidFill>
              <a:srgbClr val="D6DCE5"/>
            </a:solid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3.C.6'!$K$4:$K$15</c:f>
              <c:numCache>
                <c:formatCode>0.0</c:formatCode>
                <c:ptCount val="12"/>
                <c:pt idx="0">
                  <c:v>6.1541064809456145</c:v>
                </c:pt>
                <c:pt idx="1">
                  <c:v>4.7374031670694521</c:v>
                </c:pt>
                <c:pt idx="2">
                  <c:v>2.5563340627994933</c:v>
                </c:pt>
                <c:pt idx="3">
                  <c:v>7.1553794928506846</c:v>
                </c:pt>
                <c:pt idx="4">
                  <c:v>9.4942783087943283</c:v>
                </c:pt>
                <c:pt idx="5">
                  <c:v>6.7951404134384461</c:v>
                </c:pt>
                <c:pt idx="6">
                  <c:v>10.835475595608848</c:v>
                </c:pt>
                <c:pt idx="7">
                  <c:v>11.767463311667797</c:v>
                </c:pt>
                <c:pt idx="8">
                  <c:v>3.5879907398698307</c:v>
                </c:pt>
                <c:pt idx="9">
                  <c:v>2.4053007457288089</c:v>
                </c:pt>
                <c:pt idx="10">
                  <c:v>3.2989705473954842</c:v>
                </c:pt>
                <c:pt idx="11">
                  <c:v>2.8513435591219363</c:v>
                </c:pt>
              </c:numCache>
            </c:numRef>
          </c:val>
        </c:ser>
        <c:dLbls>
          <c:showLegendKey val="0"/>
          <c:showVal val="0"/>
          <c:showCatName val="0"/>
          <c:showSerName val="0"/>
          <c:showPercent val="0"/>
          <c:showBubbleSize val="0"/>
        </c:dLbls>
        <c:axId val="-544746864"/>
        <c:axId val="-544750128"/>
      </c:areaChart>
      <c:lineChart>
        <c:grouping val="standard"/>
        <c:varyColors val="0"/>
        <c:ser>
          <c:idx val="4"/>
          <c:order val="4"/>
          <c:tx>
            <c:strRef>
              <c:f>'Figure 3.C.6'!$M$3</c:f>
              <c:strCache>
                <c:ptCount val="1"/>
                <c:pt idx="0">
                  <c:v>2025</c:v>
                </c:pt>
              </c:strCache>
            </c:strRef>
          </c:tx>
          <c:spPr>
            <a:ln w="19050" cap="rnd">
              <a:solidFill>
                <a:schemeClr val="accent4"/>
              </a:solidFill>
              <a:round/>
            </a:ln>
            <a:effectLst/>
          </c:spPr>
          <c:marker>
            <c:symbol val="none"/>
          </c:marke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3.C.6'!$M$4:$M$15</c:f>
              <c:numCache>
                <c:formatCode>0.0</c:formatCode>
                <c:ptCount val="12"/>
                <c:pt idx="0">
                  <c:v>15.8</c:v>
                </c:pt>
                <c:pt idx="1">
                  <c:v>2.1</c:v>
                </c:pt>
                <c:pt idx="2">
                  <c:v>1.7</c:v>
                </c:pt>
                <c:pt idx="3">
                  <c:v>6.48</c:v>
                </c:pt>
                <c:pt idx="4">
                  <c:v>-0.2</c:v>
                </c:pt>
              </c:numCache>
            </c:numRef>
          </c:val>
          <c:smooth val="0"/>
        </c:ser>
        <c:dLbls>
          <c:showLegendKey val="0"/>
          <c:showVal val="0"/>
          <c:showCatName val="0"/>
          <c:showSerName val="0"/>
          <c:showPercent val="0"/>
          <c:showBubbleSize val="0"/>
        </c:dLbls>
        <c:marker val="1"/>
        <c:smooth val="0"/>
        <c:axId val="-544746864"/>
        <c:axId val="-544750128"/>
      </c:lineChart>
      <c:lineChart>
        <c:grouping val="standard"/>
        <c:varyColors val="0"/>
        <c:ser>
          <c:idx val="3"/>
          <c:order val="3"/>
          <c:tx>
            <c:strRef>
              <c:f>'Figure 3.C.6'!$L$3</c:f>
              <c:strCache>
                <c:ptCount val="1"/>
                <c:pt idx="0">
                  <c:v>Median</c:v>
                </c:pt>
              </c:strCache>
            </c:strRef>
          </c:tx>
          <c:spPr>
            <a:ln w="19050" cap="rnd">
              <a:solidFill>
                <a:schemeClr val="accent1"/>
              </a:solidFill>
              <a:prstDash val="sysDash"/>
              <a:round/>
            </a:ln>
            <a:effectLst/>
          </c:spPr>
          <c:marker>
            <c:symbol val="none"/>
          </c:marke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3.C.6'!$L$4:$L$15</c:f>
              <c:numCache>
                <c:formatCode>0.0</c:formatCode>
                <c:ptCount val="12"/>
                <c:pt idx="0">
                  <c:v>30.123553845020581</c:v>
                </c:pt>
                <c:pt idx="1">
                  <c:v>-2.2615988661264339</c:v>
                </c:pt>
                <c:pt idx="2">
                  <c:v>-2.6710963432284842</c:v>
                </c:pt>
                <c:pt idx="3">
                  <c:v>-1.8083733797738688</c:v>
                </c:pt>
                <c:pt idx="4">
                  <c:v>-5.3308957588066903</c:v>
                </c:pt>
                <c:pt idx="5">
                  <c:v>-16.944739351542921</c:v>
                </c:pt>
                <c:pt idx="6">
                  <c:v>-24.365875943360479</c:v>
                </c:pt>
                <c:pt idx="7">
                  <c:v>-8.4541712916601028</c:v>
                </c:pt>
                <c:pt idx="8">
                  <c:v>2.2228500365091435</c:v>
                </c:pt>
                <c:pt idx="9">
                  <c:v>3.288989990835617</c:v>
                </c:pt>
                <c:pt idx="10">
                  <c:v>18.731721209246871</c:v>
                </c:pt>
                <c:pt idx="11">
                  <c:v>22.365924360451615</c:v>
                </c:pt>
              </c:numCache>
            </c:numRef>
          </c:val>
          <c:smooth val="0"/>
        </c:ser>
        <c:dLbls>
          <c:showLegendKey val="0"/>
          <c:showVal val="0"/>
          <c:showCatName val="0"/>
          <c:showSerName val="0"/>
          <c:showPercent val="0"/>
          <c:showBubbleSize val="0"/>
        </c:dLbls>
        <c:marker val="1"/>
        <c:smooth val="0"/>
        <c:axId val="-544739248"/>
        <c:axId val="-544743056"/>
      </c:lineChart>
      <c:catAx>
        <c:axId val="-54474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0128"/>
        <c:crosses val="autoZero"/>
        <c:auto val="1"/>
        <c:lblAlgn val="ctr"/>
        <c:lblOffset val="100"/>
        <c:noMultiLvlLbl val="0"/>
      </c:catAx>
      <c:valAx>
        <c:axId val="-5447501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6864"/>
        <c:crosses val="autoZero"/>
        <c:crossBetween val="between"/>
      </c:valAx>
      <c:valAx>
        <c:axId val="-544743056"/>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9248"/>
        <c:crosses val="max"/>
        <c:crossBetween val="between"/>
      </c:valAx>
      <c:catAx>
        <c:axId val="-544739248"/>
        <c:scaling>
          <c:orientation val="minMax"/>
        </c:scaling>
        <c:delete val="1"/>
        <c:axPos val="b"/>
        <c:numFmt formatCode="General" sourceLinked="1"/>
        <c:majorTickMark val="out"/>
        <c:minorTickMark val="none"/>
        <c:tickLblPos val="nextTo"/>
        <c:crossAx val="-544743056"/>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rgbClr val="ADB9C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9964275298920969"/>
          <c:y val="0.114277850685331"/>
          <c:w val="0.28127004957713614"/>
          <c:h val="0.1634999270924467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664260717410319E-2"/>
          <c:y val="5.0925925925925923E-2"/>
          <c:w val="0.85667147856517933"/>
          <c:h val="0.75368802857976092"/>
        </c:manualLayout>
      </c:layout>
      <c:lineChart>
        <c:grouping val="standard"/>
        <c:varyColors val="0"/>
        <c:ser>
          <c:idx val="1"/>
          <c:order val="1"/>
          <c:tx>
            <c:strRef>
              <c:f>'Figure 3.C.7'!$C$1</c:f>
              <c:strCache>
                <c:ptCount val="1"/>
                <c:pt idx="0">
                  <c:v>CPI w/o Food and Energy</c:v>
                </c:pt>
              </c:strCache>
            </c:strRef>
          </c:tx>
          <c:spPr>
            <a:ln w="19050" cap="rnd">
              <a:solidFill>
                <a:schemeClr val="accent4"/>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3.C.7'!$C$2:$C$102</c:f>
              <c:numCache>
                <c:formatCode>0.0</c:formatCode>
                <c:ptCount val="101"/>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pt idx="94" formatCode="General">
                  <c:v>1.3</c:v>
                </c:pt>
                <c:pt idx="95" formatCode="General">
                  <c:v>1.1000000000000001</c:v>
                </c:pt>
                <c:pt idx="96" formatCode="General">
                  <c:v>1.3</c:v>
                </c:pt>
                <c:pt idx="97" formatCode="General">
                  <c:v>1.2</c:v>
                </c:pt>
                <c:pt idx="98">
                  <c:v>1.7490875876649596</c:v>
                </c:pt>
                <c:pt idx="99">
                  <c:v>1.6966776765485321</c:v>
                </c:pt>
                <c:pt idx="100" formatCode="General">
                  <c:v>2.2000000000000002</c:v>
                </c:pt>
              </c:numCache>
            </c:numRef>
          </c:val>
          <c:smooth val="0"/>
        </c:ser>
        <c:ser>
          <c:idx val="2"/>
          <c:order val="2"/>
          <c:tx>
            <c:strRef>
              <c:f>'Figure 3.C.7'!$D$1</c:f>
              <c:strCache>
                <c:ptCount val="1"/>
                <c:pt idx="0">
                  <c:v>NTSPI</c:v>
                </c:pt>
              </c:strCache>
            </c:strRef>
          </c:tx>
          <c:spPr>
            <a:ln w="19050" cap="rnd">
              <a:solidFill>
                <a:srgbClr val="D39C1F"/>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3.C.7'!$D$2:$D$102</c:f>
              <c:numCache>
                <c:formatCode>0.0</c:formatCode>
                <c:ptCount val="101"/>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pt idx="94" formatCode="General">
                  <c:v>2.2999999999999998</c:v>
                </c:pt>
                <c:pt idx="95" formatCode="General">
                  <c:v>2.4</c:v>
                </c:pt>
                <c:pt idx="96" formatCode="General">
                  <c:v>2.1</c:v>
                </c:pt>
                <c:pt idx="97" formatCode="General">
                  <c:v>2.2000000000000002</c:v>
                </c:pt>
                <c:pt idx="98">
                  <c:v>2.3664690274729736</c:v>
                </c:pt>
                <c:pt idx="99">
                  <c:v>2.117424062351219</c:v>
                </c:pt>
                <c:pt idx="100" formatCode="General">
                  <c:v>2.2000000000000002</c:v>
                </c:pt>
              </c:numCache>
            </c:numRef>
          </c:val>
          <c:smooth val="0"/>
        </c:ser>
        <c:dLbls>
          <c:showLegendKey val="0"/>
          <c:showVal val="0"/>
          <c:showCatName val="0"/>
          <c:showSerName val="0"/>
          <c:showPercent val="0"/>
          <c:showBubbleSize val="0"/>
        </c:dLbls>
        <c:marker val="1"/>
        <c:smooth val="0"/>
        <c:axId val="-544747408"/>
        <c:axId val="-544740336"/>
      </c:lineChart>
      <c:lineChart>
        <c:grouping val="standard"/>
        <c:varyColors val="0"/>
        <c:ser>
          <c:idx val="0"/>
          <c:order val="0"/>
          <c:tx>
            <c:strRef>
              <c:f>'Figure 3.C.7'!$B$1</c:f>
              <c:strCache>
                <c:ptCount val="1"/>
                <c:pt idx="0">
                  <c:v>Core Inflation</c:v>
                </c:pt>
              </c:strCache>
            </c:strRef>
          </c:tx>
          <c:spPr>
            <a:ln w="19050" cap="rnd">
              <a:solidFill>
                <a:srgbClr val="AAAAAA"/>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3.C.7'!$B$2:$B$102</c:f>
              <c:numCache>
                <c:formatCode>0.0</c:formatCode>
                <c:ptCount val="101"/>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pt idx="94" formatCode="General">
                  <c:v>0.8</c:v>
                </c:pt>
                <c:pt idx="95" formatCode="General">
                  <c:v>0.9</c:v>
                </c:pt>
                <c:pt idx="96" formatCode="General">
                  <c:v>1.2</c:v>
                </c:pt>
                <c:pt idx="97" formatCode="General">
                  <c:v>1.5</c:v>
                </c:pt>
                <c:pt idx="98">
                  <c:v>2.0047945598907262</c:v>
                </c:pt>
                <c:pt idx="99">
                  <c:v>2.3949791930904638</c:v>
                </c:pt>
                <c:pt idx="100" formatCode="General">
                  <c:v>2.8</c:v>
                </c:pt>
              </c:numCache>
            </c:numRef>
          </c:val>
          <c:smooth val="0"/>
        </c:ser>
        <c:dLbls>
          <c:showLegendKey val="0"/>
          <c:showVal val="0"/>
          <c:showCatName val="0"/>
          <c:showSerName val="0"/>
          <c:showPercent val="0"/>
          <c:showBubbleSize val="0"/>
        </c:dLbls>
        <c:marker val="1"/>
        <c:smooth val="0"/>
        <c:axId val="-544738704"/>
        <c:axId val="-544739792"/>
      </c:lineChart>
      <c:dateAx>
        <c:axId val="-544747408"/>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0336"/>
        <c:crosses val="autoZero"/>
        <c:auto val="1"/>
        <c:lblOffset val="100"/>
        <c:baseTimeUnit val="months"/>
      </c:dateAx>
      <c:valAx>
        <c:axId val="-544740336"/>
        <c:scaling>
          <c:orientation val="minMax"/>
          <c:max val="12"/>
        </c:scaling>
        <c:delete val="0"/>
        <c:axPos val="l"/>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7408"/>
        <c:crosses val="autoZero"/>
        <c:crossBetween val="between"/>
      </c:valAx>
      <c:valAx>
        <c:axId val="-544739792"/>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38704"/>
        <c:crosses val="max"/>
        <c:crossBetween val="between"/>
      </c:valAx>
      <c:dateAx>
        <c:axId val="-544738704"/>
        <c:scaling>
          <c:orientation val="minMax"/>
        </c:scaling>
        <c:delete val="1"/>
        <c:axPos val="b"/>
        <c:numFmt formatCode="yyyy\-mm" sourceLinked="1"/>
        <c:majorTickMark val="out"/>
        <c:minorTickMark val="none"/>
        <c:tickLblPos val="nextTo"/>
        <c:crossAx val="-54473979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4"/>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n-lt"/>
                <a:ea typeface="+mn-ea"/>
                <a:cs typeface="+mn-cs"/>
              </a:defRPr>
            </a:pPr>
            <a:endParaRPr lang="hy-AM"/>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hy-AM"/>
          </a:p>
        </c:txPr>
      </c:legendEntry>
      <c:layout>
        <c:manualLayout>
          <c:xMode val="edge"/>
          <c:yMode val="edge"/>
          <c:x val="2.8076334208223974E-2"/>
          <c:y val="7.0022601341498986E-2"/>
          <c:w val="0.4299584426946631"/>
          <c:h val="0.207755176436278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910032079323418E-2"/>
          <c:y val="2.5428331875182269E-2"/>
          <c:w val="0.91217993584135315"/>
          <c:h val="0.82014144065325167"/>
        </c:manualLayout>
      </c:layout>
      <c:lineChart>
        <c:grouping val="standard"/>
        <c:varyColors val="0"/>
        <c:ser>
          <c:idx val="0"/>
          <c:order val="0"/>
          <c:tx>
            <c:strRef>
              <c:f>'Figure 3.C.8'!$B$1</c:f>
              <c:strCache>
                <c:ptCount val="1"/>
                <c:pt idx="0">
                  <c:v>Hotel services</c:v>
                </c:pt>
              </c:strCache>
            </c:strRef>
          </c:tx>
          <c:spPr>
            <a:ln w="19050" cap="rnd">
              <a:solidFill>
                <a:schemeClr val="accent2"/>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3.C.8'!$B$50:$B$90</c:f>
              <c:numCache>
                <c:formatCode>General</c:formatCode>
                <c:ptCount val="41"/>
                <c:pt idx="0">
                  <c:v>-0.1</c:v>
                </c:pt>
                <c:pt idx="1">
                  <c:v>-2.5</c:v>
                </c:pt>
                <c:pt idx="2">
                  <c:v>2.2999999999999998</c:v>
                </c:pt>
                <c:pt idx="3">
                  <c:v>4.7</c:v>
                </c:pt>
                <c:pt idx="4">
                  <c:v>4.0999999999999996</c:v>
                </c:pt>
                <c:pt idx="5">
                  <c:v>4.9000000000000004</c:v>
                </c:pt>
                <c:pt idx="6">
                  <c:v>5.5</c:v>
                </c:pt>
                <c:pt idx="7">
                  <c:v>6.2</c:v>
                </c:pt>
                <c:pt idx="8">
                  <c:v>10.3</c:v>
                </c:pt>
                <c:pt idx="9">
                  <c:v>10.1</c:v>
                </c:pt>
                <c:pt idx="10">
                  <c:v>11.1</c:v>
                </c:pt>
                <c:pt idx="11">
                  <c:v>11</c:v>
                </c:pt>
                <c:pt idx="12">
                  <c:v>9.1</c:v>
                </c:pt>
                <c:pt idx="13">
                  <c:v>12.9</c:v>
                </c:pt>
                <c:pt idx="14">
                  <c:v>7.7</c:v>
                </c:pt>
                <c:pt idx="15">
                  <c:v>5.0999999999999996</c:v>
                </c:pt>
                <c:pt idx="16">
                  <c:v>6.7</c:v>
                </c:pt>
                <c:pt idx="17">
                  <c:v>5.2</c:v>
                </c:pt>
                <c:pt idx="18">
                  <c:v>5.2</c:v>
                </c:pt>
                <c:pt idx="19">
                  <c:v>5.2</c:v>
                </c:pt>
                <c:pt idx="20">
                  <c:v>7</c:v>
                </c:pt>
                <c:pt idx="21">
                  <c:v>6.3</c:v>
                </c:pt>
                <c:pt idx="22">
                  <c:v>2.6</c:v>
                </c:pt>
                <c:pt idx="23">
                  <c:v>2.8</c:v>
                </c:pt>
                <c:pt idx="24">
                  <c:v>7.4</c:v>
                </c:pt>
                <c:pt idx="25">
                  <c:v>3.7</c:v>
                </c:pt>
                <c:pt idx="26">
                  <c:v>1.6</c:v>
                </c:pt>
                <c:pt idx="27">
                  <c:v>1.5</c:v>
                </c:pt>
                <c:pt idx="28">
                  <c:v>1.8</c:v>
                </c:pt>
                <c:pt idx="29">
                  <c:v>3.3</c:v>
                </c:pt>
                <c:pt idx="30">
                  <c:v>0.9</c:v>
                </c:pt>
                <c:pt idx="31">
                  <c:v>5.3</c:v>
                </c:pt>
                <c:pt idx="32">
                  <c:v>1.7</c:v>
                </c:pt>
                <c:pt idx="33">
                  <c:v>-0.1</c:v>
                </c:pt>
                <c:pt idx="34" formatCode="0.0">
                  <c:v>-1</c:v>
                </c:pt>
                <c:pt idx="35">
                  <c:v>-3.8</c:v>
                </c:pt>
                <c:pt idx="36" formatCode="0.0">
                  <c:v>-6</c:v>
                </c:pt>
                <c:pt idx="37" formatCode="0.0">
                  <c:v>-5</c:v>
                </c:pt>
                <c:pt idx="38">
                  <c:v>-2.6</c:v>
                </c:pt>
                <c:pt idx="39">
                  <c:v>-2.1</c:v>
                </c:pt>
                <c:pt idx="40">
                  <c:v>0.5</c:v>
                </c:pt>
              </c:numCache>
            </c:numRef>
          </c:val>
          <c:smooth val="0"/>
          <c:extLst xmlns:c16r2="http://schemas.microsoft.com/office/drawing/2015/06/chart">
            <c:ext xmlns:c16="http://schemas.microsoft.com/office/drawing/2014/chart" uri="{C3380CC4-5D6E-409C-BE32-E72D297353CC}">
              <c16:uniqueId val="{00000000-8788-44A1-ACEB-49BB2464EA9F}"/>
            </c:ext>
          </c:extLst>
        </c:ser>
        <c:ser>
          <c:idx val="1"/>
          <c:order val="1"/>
          <c:tx>
            <c:strRef>
              <c:f>'Figure 3.C.8'!$C$1</c:f>
              <c:strCache>
                <c:ptCount val="1"/>
                <c:pt idx="0">
                  <c:v>Restaurants</c:v>
                </c:pt>
              </c:strCache>
            </c:strRef>
          </c:tx>
          <c:spPr>
            <a:ln w="19050" cap="rnd">
              <a:solidFill>
                <a:schemeClr val="accent1"/>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3.C.8'!$C$50:$C$90</c:f>
              <c:numCache>
                <c:formatCode>0.0</c:formatCode>
                <c:ptCount val="41"/>
                <c:pt idx="0">
                  <c:v>6.5521396189923253</c:v>
                </c:pt>
                <c:pt idx="1">
                  <c:v>6.6592084601933443</c:v>
                </c:pt>
                <c:pt idx="2">
                  <c:v>8.0229943698335795</c:v>
                </c:pt>
                <c:pt idx="3">
                  <c:v>8.2571245322896836</c:v>
                </c:pt>
                <c:pt idx="4">
                  <c:v>7.5766001428742902</c:v>
                </c:pt>
                <c:pt idx="5">
                  <c:v>9.1417582741052605</c:v>
                </c:pt>
                <c:pt idx="6">
                  <c:v>10.304381327997136</c:v>
                </c:pt>
                <c:pt idx="7">
                  <c:v>10.466590308845337</c:v>
                </c:pt>
                <c:pt idx="8">
                  <c:v>9.9092702065299409</c:v>
                </c:pt>
                <c:pt idx="9">
                  <c:v>9.8700619237408027</c:v>
                </c:pt>
                <c:pt idx="10">
                  <c:v>8.8125554422153307</c:v>
                </c:pt>
                <c:pt idx="11">
                  <c:v>8.4850759869921966</c:v>
                </c:pt>
                <c:pt idx="12">
                  <c:v>8.6046870944199938</c:v>
                </c:pt>
                <c:pt idx="13">
                  <c:v>8.5978000868092828</c:v>
                </c:pt>
                <c:pt idx="14">
                  <c:v>7.2678594929876272</c:v>
                </c:pt>
                <c:pt idx="15">
                  <c:v>6.9061829576563039</c:v>
                </c:pt>
                <c:pt idx="16">
                  <c:v>6.5355693880951415</c:v>
                </c:pt>
                <c:pt idx="17">
                  <c:v>4.1879186049812889</c:v>
                </c:pt>
                <c:pt idx="18">
                  <c:v>3.0704213935070612</c:v>
                </c:pt>
                <c:pt idx="19">
                  <c:v>2.5006724098038502</c:v>
                </c:pt>
                <c:pt idx="20">
                  <c:v>2.2279363336514368</c:v>
                </c:pt>
                <c:pt idx="21">
                  <c:v>1.8624428693322592</c:v>
                </c:pt>
                <c:pt idx="22">
                  <c:v>1.489045096290309</c:v>
                </c:pt>
                <c:pt idx="23">
                  <c:v>1.2331018522849346</c:v>
                </c:pt>
                <c:pt idx="24">
                  <c:v>1.3093279355557597</c:v>
                </c:pt>
                <c:pt idx="25">
                  <c:v>1.0957718517326409</c:v>
                </c:pt>
                <c:pt idx="26">
                  <c:v>1.0650252067986976</c:v>
                </c:pt>
                <c:pt idx="27">
                  <c:v>1.1759615716732785</c:v>
                </c:pt>
                <c:pt idx="28">
                  <c:v>1.2235761608839768</c:v>
                </c:pt>
                <c:pt idx="29">
                  <c:v>1.0730299767661933</c:v>
                </c:pt>
                <c:pt idx="30">
                  <c:v>0.91135385331968521</c:v>
                </c:pt>
                <c:pt idx="31">
                  <c:v>0.90011142408115141</c:v>
                </c:pt>
                <c:pt idx="32">
                  <c:v>0.88813328687618043</c:v>
                </c:pt>
                <c:pt idx="33">
                  <c:v>0.49477292304871412</c:v>
                </c:pt>
                <c:pt idx="34">
                  <c:v>0.90308669819385567</c:v>
                </c:pt>
                <c:pt idx="35">
                  <c:v>0.85655593062525792</c:v>
                </c:pt>
                <c:pt idx="36">
                  <c:v>0.39593874339740598</c:v>
                </c:pt>
                <c:pt idx="37">
                  <c:v>0.49898404063153379</c:v>
                </c:pt>
                <c:pt idx="38">
                  <c:v>0.52953079143709392</c:v>
                </c:pt>
                <c:pt idx="39">
                  <c:v>0.43762397062441227</c:v>
                </c:pt>
                <c:pt idx="40">
                  <c:v>0.68430370548173691</c:v>
                </c:pt>
              </c:numCache>
            </c:numRef>
          </c:val>
          <c:smooth val="0"/>
          <c:extLst xmlns:c16r2="http://schemas.microsoft.com/office/drawing/2015/06/chart">
            <c:ext xmlns:c16="http://schemas.microsoft.com/office/drawing/2014/chart" uri="{C3380CC4-5D6E-409C-BE32-E72D297353CC}">
              <c16:uniqueId val="{00000001-8788-44A1-ACEB-49BB2464EA9F}"/>
            </c:ext>
          </c:extLst>
        </c:ser>
        <c:dLbls>
          <c:showLegendKey val="0"/>
          <c:showVal val="0"/>
          <c:showCatName val="0"/>
          <c:showSerName val="0"/>
          <c:showPercent val="0"/>
          <c:showBubbleSize val="0"/>
        </c:dLbls>
        <c:marker val="1"/>
        <c:smooth val="0"/>
        <c:axId val="-544744144"/>
        <c:axId val="-544746320"/>
      </c:lineChart>
      <c:lineChart>
        <c:grouping val="standard"/>
        <c:varyColors val="0"/>
        <c:ser>
          <c:idx val="2"/>
          <c:order val="2"/>
          <c:tx>
            <c:strRef>
              <c:f>'Figure 3.C.8'!$D$1</c:f>
              <c:strCache>
                <c:ptCount val="1"/>
                <c:pt idx="0">
                  <c:v>Cafes</c:v>
                </c:pt>
              </c:strCache>
            </c:strRef>
          </c:tx>
          <c:spPr>
            <a:ln w="19050" cap="rnd">
              <a:solidFill>
                <a:schemeClr val="accent3"/>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3.C.8'!$D$50:$D$90</c:f>
              <c:numCache>
                <c:formatCode>0.0</c:formatCode>
                <c:ptCount val="41"/>
                <c:pt idx="0">
                  <c:v>1.9197144372896657</c:v>
                </c:pt>
                <c:pt idx="1">
                  <c:v>2.4172303464861322</c:v>
                </c:pt>
                <c:pt idx="2">
                  <c:v>2.0940336889133881</c:v>
                </c:pt>
                <c:pt idx="3">
                  <c:v>2.790846509343381</c:v>
                </c:pt>
                <c:pt idx="4">
                  <c:v>3.7721641756898849</c:v>
                </c:pt>
                <c:pt idx="5">
                  <c:v>4.9597637734848155</c:v>
                </c:pt>
                <c:pt idx="6">
                  <c:v>6.3483906422374448</c:v>
                </c:pt>
                <c:pt idx="7">
                  <c:v>6.4867881456492693</c:v>
                </c:pt>
                <c:pt idx="8">
                  <c:v>7.314475094496653</c:v>
                </c:pt>
                <c:pt idx="9">
                  <c:v>7.2641596248657958</c:v>
                </c:pt>
                <c:pt idx="10">
                  <c:v>7.7180471203651013</c:v>
                </c:pt>
                <c:pt idx="11">
                  <c:v>8.1655320148747101</c:v>
                </c:pt>
                <c:pt idx="12">
                  <c:v>8.2464240795238055</c:v>
                </c:pt>
                <c:pt idx="13">
                  <c:v>6.7604595998509653</c:v>
                </c:pt>
                <c:pt idx="14">
                  <c:v>7.6421230866198675</c:v>
                </c:pt>
                <c:pt idx="15">
                  <c:v>6.2913805680655965</c:v>
                </c:pt>
                <c:pt idx="16">
                  <c:v>5.3843215080867424</c:v>
                </c:pt>
                <c:pt idx="17">
                  <c:v>4.3740421512827865</c:v>
                </c:pt>
                <c:pt idx="18">
                  <c:v>3.0327721186587109</c:v>
                </c:pt>
                <c:pt idx="19">
                  <c:v>3.0363311182114883</c:v>
                </c:pt>
                <c:pt idx="20">
                  <c:v>2.3811266499407235</c:v>
                </c:pt>
                <c:pt idx="21">
                  <c:v>2.9211386936800032</c:v>
                </c:pt>
                <c:pt idx="22">
                  <c:v>2.8722802797085167</c:v>
                </c:pt>
                <c:pt idx="23">
                  <c:v>2.361007883039945</c:v>
                </c:pt>
                <c:pt idx="24">
                  <c:v>2.3063507424368801</c:v>
                </c:pt>
                <c:pt idx="25">
                  <c:v>2.7266480386042513</c:v>
                </c:pt>
                <c:pt idx="26">
                  <c:v>2.1943478434794494</c:v>
                </c:pt>
                <c:pt idx="27">
                  <c:v>2.1389538942867992</c:v>
                </c:pt>
                <c:pt idx="28">
                  <c:v>2.1211295029739397</c:v>
                </c:pt>
                <c:pt idx="29">
                  <c:v>2.1072255660602446</c:v>
                </c:pt>
                <c:pt idx="30">
                  <c:v>2.4787982378668749</c:v>
                </c:pt>
                <c:pt idx="31">
                  <c:v>2.140260462668242</c:v>
                </c:pt>
                <c:pt idx="32">
                  <c:v>2.1469262727275451</c:v>
                </c:pt>
                <c:pt idx="33">
                  <c:v>1.9751270710026247</c:v>
                </c:pt>
                <c:pt idx="34">
                  <c:v>1.7075409468692015</c:v>
                </c:pt>
                <c:pt idx="35">
                  <c:v>1.7418174501553141</c:v>
                </c:pt>
                <c:pt idx="36">
                  <c:v>2.0654367736572699</c:v>
                </c:pt>
                <c:pt idx="37">
                  <c:v>1.7581067330052491</c:v>
                </c:pt>
                <c:pt idx="38">
                  <c:v>1.0311546130747251</c:v>
                </c:pt>
                <c:pt idx="39">
                  <c:v>1.6467344993682076</c:v>
                </c:pt>
                <c:pt idx="40">
                  <c:v>2.4794103872374462</c:v>
                </c:pt>
              </c:numCache>
            </c:numRef>
          </c:val>
          <c:smooth val="0"/>
          <c:extLst xmlns:c16r2="http://schemas.microsoft.com/office/drawing/2015/06/chart">
            <c:ext xmlns:c16="http://schemas.microsoft.com/office/drawing/2014/chart" uri="{C3380CC4-5D6E-409C-BE32-E72D297353CC}">
              <c16:uniqueId val="{00000002-8788-44A1-ACEB-49BB2464EA9F}"/>
            </c:ext>
          </c:extLst>
        </c:ser>
        <c:dLbls>
          <c:showLegendKey val="0"/>
          <c:showVal val="0"/>
          <c:showCatName val="0"/>
          <c:showSerName val="0"/>
          <c:showPercent val="0"/>
          <c:showBubbleSize val="0"/>
        </c:dLbls>
        <c:marker val="1"/>
        <c:smooth val="0"/>
        <c:axId val="-544745776"/>
        <c:axId val="-544738160"/>
      </c:lineChart>
      <c:dateAx>
        <c:axId val="-5447441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6320"/>
        <c:crosses val="autoZero"/>
        <c:auto val="1"/>
        <c:lblOffset val="100"/>
        <c:baseTimeUnit val="months"/>
        <c:majorUnit val="1"/>
        <c:majorTimeUnit val="months"/>
      </c:dateAx>
      <c:valAx>
        <c:axId val="-544746320"/>
        <c:scaling>
          <c:orientation val="minMax"/>
          <c:min val="-6"/>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4144"/>
        <c:crosses val="autoZero"/>
        <c:crossBetween val="between"/>
      </c:valAx>
      <c:valAx>
        <c:axId val="-544738160"/>
        <c:scaling>
          <c:orientation val="minMax"/>
          <c:max val="14"/>
          <c:min val="-6"/>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5776"/>
        <c:crosses val="max"/>
        <c:crossBetween val="between"/>
      </c:valAx>
      <c:dateAx>
        <c:axId val="-544745776"/>
        <c:scaling>
          <c:orientation val="minMax"/>
        </c:scaling>
        <c:delete val="1"/>
        <c:axPos val="b"/>
        <c:numFmt formatCode="m/d/yy;@" sourceLinked="1"/>
        <c:majorTickMark val="out"/>
        <c:minorTickMark val="none"/>
        <c:tickLblPos val="nextTo"/>
        <c:crossAx val="-54473816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6164308107319918"/>
          <c:y val="2.3726305045202681E-2"/>
          <c:w val="0.27454596821230681"/>
          <c:h val="0.1938662875473899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0379119276757E-2"/>
          <c:y val="0.19061096529600466"/>
          <c:w val="0.89884405074365692"/>
          <c:h val="0.64123979294254885"/>
        </c:manualLayout>
      </c:layout>
      <c:barChart>
        <c:barDir val="col"/>
        <c:grouping val="stacked"/>
        <c:varyColors val="0"/>
        <c:ser>
          <c:idx val="0"/>
          <c:order val="0"/>
          <c:tx>
            <c:strRef>
              <c:f>'Figure 3.C.9'!$A$3</c:f>
              <c:strCache>
                <c:ptCount val="1"/>
                <c:pt idx="0">
                  <c:v>Will Decrease</c:v>
                </c:pt>
              </c:strCache>
            </c:strRef>
          </c:tx>
          <c:spPr>
            <a:solidFill>
              <a:schemeClr val="accent1"/>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3.C.9'!$AH$3:$BG$3</c:f>
              <c:numCache>
                <c:formatCode>0.0</c:formatCode>
                <c:ptCount val="26"/>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0.00">
                  <c:v>8.16</c:v>
                </c:pt>
                <c:pt idx="22" formatCode="0.00">
                  <c:v>6.72</c:v>
                </c:pt>
                <c:pt idx="23" formatCode="0.00">
                  <c:v>6.82</c:v>
                </c:pt>
                <c:pt idx="24" formatCode="0.00">
                  <c:v>4.9166666666666661</c:v>
                </c:pt>
                <c:pt idx="25" formatCode="0.00">
                  <c:v>4.9044056525353286</c:v>
                </c:pt>
              </c:numCache>
            </c:numRef>
          </c:val>
          <c:extLst xmlns:c16r2="http://schemas.microsoft.com/office/drawing/2015/06/chart">
            <c:ext xmlns:c16="http://schemas.microsoft.com/office/drawing/2014/chart" uri="{C3380CC4-5D6E-409C-BE32-E72D297353CC}">
              <c16:uniqueId val="{00000000-0FBB-488B-8E73-87B08E3B7911}"/>
            </c:ext>
          </c:extLst>
        </c:ser>
        <c:ser>
          <c:idx val="1"/>
          <c:order val="1"/>
          <c:tx>
            <c:strRef>
              <c:f>'Figure 3.C.9'!$A$4</c:f>
              <c:strCache>
                <c:ptCount val="1"/>
                <c:pt idx="0">
                  <c:v>Will Stay the Same</c:v>
                </c:pt>
              </c:strCache>
            </c:strRef>
          </c:tx>
          <c:spPr>
            <a:solidFill>
              <a:schemeClr val="accent2"/>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3.C.9'!$AH$4:$BG$4</c:f>
              <c:numCache>
                <c:formatCode>0.0</c:formatCode>
                <c:ptCount val="26"/>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0.00">
                  <c:v>7.66</c:v>
                </c:pt>
                <c:pt idx="22" formatCode="0.00">
                  <c:v>7.39</c:v>
                </c:pt>
                <c:pt idx="23" formatCode="0.00">
                  <c:v>9.07</c:v>
                </c:pt>
                <c:pt idx="24" formatCode="0.00">
                  <c:v>7.2499999999999991</c:v>
                </c:pt>
                <c:pt idx="25" formatCode="0.00">
                  <c:v>7.3150457190357443</c:v>
                </c:pt>
              </c:numCache>
            </c:numRef>
          </c:val>
          <c:extLst xmlns:c16r2="http://schemas.microsoft.com/office/drawing/2015/06/chart">
            <c:ext xmlns:c16="http://schemas.microsoft.com/office/drawing/2014/chart" uri="{C3380CC4-5D6E-409C-BE32-E72D297353CC}">
              <c16:uniqueId val="{00000001-0FBB-488B-8E73-87B08E3B7911}"/>
            </c:ext>
          </c:extLst>
        </c:ser>
        <c:ser>
          <c:idx val="2"/>
          <c:order val="2"/>
          <c:tx>
            <c:strRef>
              <c:f>'Figure 3.C.9'!$A$5</c:f>
              <c:strCache>
                <c:ptCount val="1"/>
                <c:pt idx="0">
                  <c:v>Will Grow at a Slow Pace</c:v>
                </c:pt>
              </c:strCache>
            </c:strRef>
          </c:tx>
          <c:spPr>
            <a:solidFill>
              <a:schemeClr val="accent3"/>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3.C.9'!$AH$5:$BG$5</c:f>
              <c:numCache>
                <c:formatCode>0.0</c:formatCode>
                <c:ptCount val="26"/>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0.00">
                  <c:v>20.149999999999999</c:v>
                </c:pt>
                <c:pt idx="22" formatCode="0.00">
                  <c:v>16.43</c:v>
                </c:pt>
                <c:pt idx="23" formatCode="0.00">
                  <c:v>23.63</c:v>
                </c:pt>
                <c:pt idx="24" formatCode="0.00">
                  <c:v>28.083333333333332</c:v>
                </c:pt>
                <c:pt idx="25" formatCode="0.00">
                  <c:v>29.177057356608476</c:v>
                </c:pt>
              </c:numCache>
            </c:numRef>
          </c:val>
          <c:extLst xmlns:c16r2="http://schemas.microsoft.com/office/drawing/2015/06/chart">
            <c:ext xmlns:c16="http://schemas.microsoft.com/office/drawing/2014/chart" uri="{C3380CC4-5D6E-409C-BE32-E72D297353CC}">
              <c16:uniqueId val="{00000002-0FBB-488B-8E73-87B08E3B7911}"/>
            </c:ext>
          </c:extLst>
        </c:ser>
        <c:ser>
          <c:idx val="5"/>
          <c:order val="3"/>
          <c:tx>
            <c:strRef>
              <c:f>'Figure 3.C.9'!$A$8</c:f>
              <c:strCache>
                <c:ptCount val="1"/>
                <c:pt idx="0">
                  <c:v>Uncertain</c:v>
                </c:pt>
              </c:strCache>
            </c:strRef>
          </c:tx>
          <c:spPr>
            <a:solidFill>
              <a:srgbClr val="6393AE"/>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3.C.9'!$AH$8:$BG$8</c:f>
              <c:numCache>
                <c:formatCode>0.0</c:formatCode>
                <c:ptCount val="26"/>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0.00">
                  <c:v>46.29</c:v>
                </c:pt>
                <c:pt idx="22" formatCode="0.00">
                  <c:v>49.13</c:v>
                </c:pt>
                <c:pt idx="23" formatCode="0.00">
                  <c:v>38.770000000000003</c:v>
                </c:pt>
                <c:pt idx="24" formatCode="0.00">
                  <c:v>36.583333333333336</c:v>
                </c:pt>
                <c:pt idx="25" formatCode="0.00">
                  <c:v>39.983374896093096</c:v>
                </c:pt>
              </c:numCache>
            </c:numRef>
          </c:val>
          <c:extLst xmlns:c16r2="http://schemas.microsoft.com/office/drawing/2015/06/chart">
            <c:ext xmlns:c16="http://schemas.microsoft.com/office/drawing/2014/chart" uri="{C3380CC4-5D6E-409C-BE32-E72D297353CC}">
              <c16:uniqueId val="{00000003-0FBB-488B-8E73-87B08E3B7911}"/>
            </c:ext>
          </c:extLst>
        </c:ser>
        <c:ser>
          <c:idx val="3"/>
          <c:order val="4"/>
          <c:tx>
            <c:strRef>
              <c:f>'Figure 3.C.9'!$A$6</c:f>
              <c:strCache>
                <c:ptCount val="1"/>
                <c:pt idx="0">
                  <c:v>Will Grow at a Fast Pace</c:v>
                </c:pt>
              </c:strCache>
            </c:strRef>
          </c:tx>
          <c:spPr>
            <a:solidFill>
              <a:schemeClr val="accent4"/>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3.C.9'!$AH$6:$BG$6</c:f>
              <c:numCache>
                <c:formatCode>0.0</c:formatCode>
                <c:ptCount val="26"/>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0.00">
                  <c:v>12.41</c:v>
                </c:pt>
                <c:pt idx="22" formatCode="0.00">
                  <c:v>14.02</c:v>
                </c:pt>
                <c:pt idx="23" formatCode="0.00">
                  <c:v>15.97</c:v>
                </c:pt>
                <c:pt idx="24" formatCode="0.00">
                  <c:v>15.75</c:v>
                </c:pt>
                <c:pt idx="25" formatCode="0.00">
                  <c:v>13.383208645054031</c:v>
                </c:pt>
              </c:numCache>
            </c:numRef>
          </c:val>
          <c:extLst xmlns:c16r2="http://schemas.microsoft.com/office/drawing/2015/06/chart">
            <c:ext xmlns:c16="http://schemas.microsoft.com/office/drawing/2014/chart" uri="{C3380CC4-5D6E-409C-BE32-E72D297353CC}">
              <c16:uniqueId val="{00000004-0FBB-488B-8E73-87B08E3B7911}"/>
            </c:ext>
          </c:extLst>
        </c:ser>
        <c:ser>
          <c:idx val="4"/>
          <c:order val="5"/>
          <c:tx>
            <c:strRef>
              <c:f>'Figure 3.C.9'!$A$7</c:f>
              <c:strCache>
                <c:ptCount val="1"/>
                <c:pt idx="0">
                  <c:v>Will Grow at a Very Fast Pace</c:v>
                </c:pt>
              </c:strCache>
            </c:strRef>
          </c:tx>
          <c:spPr>
            <a:solidFill>
              <a:srgbClr val="605E27"/>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3.C.9'!$AH$7:$BG$7</c:f>
              <c:numCache>
                <c:formatCode>0.0</c:formatCode>
                <c:ptCount val="26"/>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0.00">
                  <c:v>5.33</c:v>
                </c:pt>
                <c:pt idx="22" formatCode="0.00">
                  <c:v>6.31</c:v>
                </c:pt>
                <c:pt idx="23" formatCode="0.00">
                  <c:v>5.74</c:v>
                </c:pt>
                <c:pt idx="24" formatCode="0.00">
                  <c:v>7.416666666666667</c:v>
                </c:pt>
                <c:pt idx="25" formatCode="0.00">
                  <c:v>5.2369077306733178</c:v>
                </c:pt>
              </c:numCache>
            </c:numRef>
          </c:val>
          <c:extLst xmlns:c16r2="http://schemas.microsoft.com/office/drawing/2015/06/char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544737616"/>
        <c:axId val="-544751216"/>
      </c:barChart>
      <c:barChart>
        <c:barDir val="col"/>
        <c:grouping val="stacked"/>
        <c:varyColors val="0"/>
        <c:ser>
          <c:idx val="6"/>
          <c:order val="6"/>
          <c:tx>
            <c:strRef>
              <c:f>'Figure 3.C.9'!$A$9</c:f>
              <c:strCache>
                <c:ptCount val="1"/>
              </c:strCache>
            </c:strRef>
          </c:tx>
          <c:spPr>
            <a:solidFill>
              <a:schemeClr val="accent1">
                <a:lumMod val="60000"/>
              </a:schemeClr>
            </a:solidFill>
            <a:ln>
              <a:noFill/>
            </a:ln>
            <a:effectLst/>
          </c:spPr>
          <c:invertIfNegative val="0"/>
          <c:cat>
            <c:strRef>
              <c:f>'Figure 3.C.9'!$AH$2:$BA$2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3.C.9'!$AH$9:$BA$9</c:f>
              <c:numCache>
                <c:formatCode>0.0</c:formatCode>
                <c:ptCount val="20"/>
              </c:numCache>
            </c:numRef>
          </c:val>
          <c:extLst xmlns:c16r2="http://schemas.microsoft.com/office/drawing/2015/06/char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544747952"/>
        <c:axId val="-544749584"/>
      </c:barChart>
      <c:catAx>
        <c:axId val="-544737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1216"/>
        <c:crosses val="autoZero"/>
        <c:auto val="1"/>
        <c:lblAlgn val="ctr"/>
        <c:lblOffset val="100"/>
        <c:noMultiLvlLbl val="0"/>
      </c:catAx>
      <c:valAx>
        <c:axId val="-544751216"/>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7616"/>
        <c:crosses val="autoZero"/>
        <c:crossBetween val="between"/>
      </c:valAx>
      <c:valAx>
        <c:axId val="-544749584"/>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7952"/>
        <c:crosses val="max"/>
        <c:crossBetween val="between"/>
      </c:valAx>
      <c:catAx>
        <c:axId val="-544747952"/>
        <c:scaling>
          <c:orientation val="minMax"/>
        </c:scaling>
        <c:delete val="1"/>
        <c:axPos val="b"/>
        <c:numFmt formatCode="General" sourceLinked="1"/>
        <c:majorTickMark val="out"/>
        <c:minorTickMark val="none"/>
        <c:tickLblPos val="nextTo"/>
        <c:crossAx val="-5447495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6"/>
        <c:delete val="1"/>
      </c:legendEntry>
      <c:layout>
        <c:manualLayout>
          <c:xMode val="edge"/>
          <c:yMode val="edge"/>
          <c:x val="2.0537510936132982E-2"/>
          <c:y val="3.3449256342957125E-2"/>
          <c:w val="0.94868328958880133"/>
          <c:h val="0.107277631962671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247068208593685E-2"/>
          <c:y val="1.8985251083460844E-2"/>
          <c:w val="0.88232141569784572"/>
          <c:h val="0.8233085719659945"/>
        </c:manualLayout>
      </c:layout>
      <c:areaChart>
        <c:grouping val="stacked"/>
        <c:varyColors val="0"/>
        <c:ser>
          <c:idx val="1"/>
          <c:order val="1"/>
          <c:tx>
            <c:strRef>
              <c:f>'Figure 3.D.1'!$C$1</c:f>
              <c:strCache>
                <c:ptCount val="1"/>
                <c:pt idx="0">
                  <c:v>Min</c:v>
                </c:pt>
              </c:strCache>
            </c:strRef>
          </c:tx>
          <c:spPr>
            <a:noFill/>
            <a:ln>
              <a:noFill/>
            </a:ln>
            <a:effectLst/>
          </c:spP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3.D.1'!$C$2:$C$9</c:f>
              <c:numCache>
                <c:formatCode>0.00</c:formatCode>
                <c:ptCount val="8"/>
                <c:pt idx="0">
                  <c:v>6.25</c:v>
                </c:pt>
                <c:pt idx="1">
                  <c:v>6.25</c:v>
                </c:pt>
                <c:pt idx="2">
                  <c:v>6</c:v>
                </c:pt>
                <c:pt idx="3">
                  <c:v>6</c:v>
                </c:pt>
                <c:pt idx="4">
                  <c:v>6</c:v>
                </c:pt>
                <c:pt idx="5">
                  <c:v>5.75</c:v>
                </c:pt>
                <c:pt idx="6">
                  <c:v>5.75</c:v>
                </c:pt>
                <c:pt idx="7">
                  <c:v>5.75</c:v>
                </c:pt>
              </c:numCache>
            </c:numRef>
          </c:val>
          <c:extLst xmlns:c16r2="http://schemas.microsoft.com/office/drawing/2015/06/chart">
            <c:ext xmlns:c16="http://schemas.microsoft.com/office/drawing/2014/chart" uri="{C3380CC4-5D6E-409C-BE32-E72D297353CC}">
              <c16:uniqueId val="{00000000-7862-444A-960B-096F81C0AC85}"/>
            </c:ext>
          </c:extLst>
        </c:ser>
        <c:ser>
          <c:idx val="2"/>
          <c:order val="2"/>
          <c:tx>
            <c:strRef>
              <c:f>'Figure 3.D.1'!$D$1</c:f>
              <c:strCache>
                <c:ptCount val="1"/>
                <c:pt idx="0">
                  <c:v>Max</c:v>
                </c:pt>
              </c:strCache>
            </c:strRef>
          </c:tx>
          <c:spPr>
            <a:solidFill>
              <a:schemeClr val="accent5">
                <a:lumMod val="20000"/>
                <a:lumOff val="80000"/>
              </a:schemeClr>
            </a:solidFill>
            <a:ln>
              <a:noFill/>
            </a:ln>
            <a:effectLst/>
          </c:spP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3.D.1'!$D$2:$D$9</c:f>
              <c:numCache>
                <c:formatCode>0.00</c:formatCode>
                <c:ptCount val="8"/>
                <c:pt idx="0">
                  <c:v>0.5</c:v>
                </c:pt>
                <c:pt idx="1">
                  <c:v>0.50000000000000044</c:v>
                </c:pt>
                <c:pt idx="2">
                  <c:v>1</c:v>
                </c:pt>
                <c:pt idx="3">
                  <c:v>1.0000000000000009</c:v>
                </c:pt>
                <c:pt idx="4">
                  <c:v>1.0000000000000009</c:v>
                </c:pt>
                <c:pt idx="5">
                  <c:v>1.2500000000000004</c:v>
                </c:pt>
                <c:pt idx="6">
                  <c:v>1.25</c:v>
                </c:pt>
                <c:pt idx="7">
                  <c:v>1.4999999999999993</c:v>
                </c:pt>
              </c:numCache>
            </c:numRef>
          </c:val>
          <c:extLst xmlns:c16r2="http://schemas.microsoft.com/office/drawing/2015/06/char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666152256"/>
        <c:axId val="-666156608"/>
      </c:areaChart>
      <c:lineChart>
        <c:grouping val="standard"/>
        <c:varyColors val="0"/>
        <c:ser>
          <c:idx val="0"/>
          <c:order val="0"/>
          <c:tx>
            <c:strRef>
              <c:f>'Figure 3.D.1'!$B$1</c:f>
              <c:strCache>
                <c:ptCount val="1"/>
                <c:pt idx="0">
                  <c:v>Average</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3.D.1'!$B$2:$B$9</c:f>
              <c:numCache>
                <c:formatCode>0.00</c:formatCode>
                <c:ptCount val="8"/>
                <c:pt idx="0">
                  <c:v>6.75</c:v>
                </c:pt>
                <c:pt idx="1">
                  <c:v>6.75</c:v>
                </c:pt>
                <c:pt idx="2">
                  <c:v>6.5</c:v>
                </c:pt>
                <c:pt idx="3">
                  <c:v>6.5</c:v>
                </c:pt>
                <c:pt idx="4">
                  <c:v>6.5</c:v>
                </c:pt>
                <c:pt idx="5">
                  <c:v>6.25</c:v>
                </c:pt>
                <c:pt idx="6">
                  <c:v>6.25</c:v>
                </c:pt>
                <c:pt idx="7">
                  <c:v>6.25</c:v>
                </c:pt>
              </c:numCache>
            </c:numRef>
          </c:val>
          <c:smooth val="0"/>
          <c:extLst xmlns:c16r2="http://schemas.microsoft.com/office/drawing/2015/06/char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666157152"/>
        <c:axId val="-666159872"/>
      </c:lineChart>
      <c:dateAx>
        <c:axId val="-66615715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9872"/>
        <c:crosses val="autoZero"/>
        <c:auto val="0"/>
        <c:lblOffset val="100"/>
        <c:baseTimeUnit val="days"/>
        <c:majorUnit val="1"/>
        <c:majorTimeUnit val="months"/>
      </c:dateAx>
      <c:valAx>
        <c:axId val="-666159872"/>
        <c:scaling>
          <c:orientation val="minMax"/>
          <c:max val="7.5"/>
          <c:min val="4.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7152"/>
        <c:crosses val="autoZero"/>
        <c:crossBetween val="between"/>
      </c:valAx>
      <c:valAx>
        <c:axId val="-666156608"/>
        <c:scaling>
          <c:orientation val="minMax"/>
          <c:max val="7.5"/>
          <c:min val="4.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2256"/>
        <c:crosses val="max"/>
        <c:crossBetween val="between"/>
      </c:valAx>
      <c:dateAx>
        <c:axId val="-666152256"/>
        <c:scaling>
          <c:orientation val="minMax"/>
        </c:scaling>
        <c:delete val="1"/>
        <c:axPos val="b"/>
        <c:numFmt formatCode="m/d/yy;@" sourceLinked="1"/>
        <c:majorTickMark val="out"/>
        <c:minorTickMark val="none"/>
        <c:tickLblPos val="nextTo"/>
        <c:crossAx val="-666156608"/>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hy-AM"/>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5047136839453E-2"/>
          <c:y val="1.9614707426818093E-2"/>
          <c:w val="0.87725842244795971"/>
          <c:h val="0.83950727148902615"/>
        </c:manualLayout>
      </c:layout>
      <c:scatterChart>
        <c:scatterStyle val="lineMarker"/>
        <c:varyColors val="0"/>
        <c:ser>
          <c:idx val="0"/>
          <c:order val="0"/>
          <c:tx>
            <c:strRef>
              <c:f>'Figure 3.D.2'!$A$3</c:f>
              <c:strCache>
                <c:ptCount val="1"/>
                <c:pt idx="0">
                  <c:v>2/28/2025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7.4702000000000002</c:v>
                </c:pt>
                <c:pt idx="1">
                  <c:v>7.5728999999999997</c:v>
                </c:pt>
                <c:pt idx="2">
                  <c:v>7.7794999999999996</c:v>
                </c:pt>
                <c:pt idx="3">
                  <c:v>8.0591000000000008</c:v>
                </c:pt>
                <c:pt idx="4">
                  <c:v>8.2698</c:v>
                </c:pt>
                <c:pt idx="5">
                  <c:v>8.4792000000000005</c:v>
                </c:pt>
                <c:pt idx="6">
                  <c:v>9.0292999999999992</c:v>
                </c:pt>
                <c:pt idx="7">
                  <c:v>9.2861999999999991</c:v>
                </c:pt>
                <c:pt idx="8">
                  <c:v>9.4956999999999994</c:v>
                </c:pt>
                <c:pt idx="9">
                  <c:v>9.5797000000000008</c:v>
                </c:pt>
                <c:pt idx="10">
                  <c:v>9.6969999999999992</c:v>
                </c:pt>
                <c:pt idx="11">
                  <c:v>9.8208000000000002</c:v>
                </c:pt>
              </c:numCache>
            </c:numRef>
          </c:yVal>
          <c:smooth val="0"/>
          <c:extLst xmlns:c16r2="http://schemas.microsoft.com/office/drawing/2015/06/chart">
            <c:ext xmlns:c16="http://schemas.microsoft.com/office/drawing/2014/chart" uri="{C3380CC4-5D6E-409C-BE32-E72D297353CC}">
              <c16:uniqueId val="{00000000-D0E9-4F8B-8D11-33A46D26DBD9}"/>
            </c:ext>
          </c:extLst>
        </c:ser>
        <c:ser>
          <c:idx val="1"/>
          <c:order val="1"/>
          <c:tx>
            <c:strRef>
              <c:f>'Figure 3.D.2'!$A$4</c:f>
              <c:strCache>
                <c:ptCount val="1"/>
                <c:pt idx="0">
                  <c:v>5/2/2025</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7.0157999999999996</c:v>
                </c:pt>
                <c:pt idx="1">
                  <c:v>7.1437999999999997</c:v>
                </c:pt>
                <c:pt idx="2">
                  <c:v>7.4080000000000004</c:v>
                </c:pt>
                <c:pt idx="3">
                  <c:v>7.9127000000000001</c:v>
                </c:pt>
                <c:pt idx="4">
                  <c:v>8.1753</c:v>
                </c:pt>
                <c:pt idx="5">
                  <c:v>8.4124999999999996</c:v>
                </c:pt>
                <c:pt idx="6">
                  <c:v>9.359</c:v>
                </c:pt>
                <c:pt idx="7">
                  <c:v>9.5312000000000001</c:v>
                </c:pt>
                <c:pt idx="8">
                  <c:v>9.5914999999999999</c:v>
                </c:pt>
                <c:pt idx="9">
                  <c:v>9.6373999999999995</c:v>
                </c:pt>
                <c:pt idx="10">
                  <c:v>9.6778999999999993</c:v>
                </c:pt>
                <c:pt idx="11">
                  <c:v>9.7242999999999995</c:v>
                </c:pt>
              </c:numCache>
            </c:numRef>
          </c:yVal>
          <c:smooth val="0"/>
          <c:extLst xmlns:c16r2="http://schemas.microsoft.com/office/drawing/2015/06/chart">
            <c:ext xmlns:c16="http://schemas.microsoft.com/office/drawing/2014/chart" uri="{C3380CC4-5D6E-409C-BE32-E72D297353CC}">
              <c16:uniqueId val="{00000001-D0E9-4F8B-8D11-33A46D26DBD9}"/>
            </c:ext>
          </c:extLst>
        </c:ser>
        <c:ser>
          <c:idx val="3"/>
          <c:order val="3"/>
          <c:tx>
            <c:strRef>
              <c:f>'[1]Yield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xmlns:c16r2="http://schemas.microsoft.com/office/drawing/2015/06/chart">
            <c:ext xmlns:c16="http://schemas.microsoft.com/office/drawing/2014/chart" uri="{C3380CC4-5D6E-409C-BE32-E72D297353CC}">
              <c16:uniqueId val="{00000002-D0E9-4F8B-8D11-33A46D26DBD9}"/>
            </c:ext>
          </c:extLst>
        </c:ser>
        <c:ser>
          <c:idx val="4"/>
          <c:order val="4"/>
          <c:tx>
            <c:strRef>
              <c:f>'[1]Yield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xmlns:c16r2="http://schemas.microsoft.com/office/drawing/2015/06/char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666148448"/>
        <c:axId val="-666147904"/>
      </c:scatterChart>
      <c:scatterChart>
        <c:scatterStyle val="lineMarker"/>
        <c:varyColors val="0"/>
        <c:ser>
          <c:idx val="2"/>
          <c:order val="2"/>
          <c:tx>
            <c:strRef>
              <c:f>'Figure 3.D.2'!$A$5</c:f>
              <c:strCache>
                <c:ptCount val="1"/>
                <c:pt idx="0">
                  <c:v>6/6/2025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7.1664000000000003</c:v>
                </c:pt>
                <c:pt idx="1">
                  <c:v>7.2180999999999997</c:v>
                </c:pt>
                <c:pt idx="2">
                  <c:v>7.3247999999999998</c:v>
                </c:pt>
                <c:pt idx="3">
                  <c:v>7.4908000000000001</c:v>
                </c:pt>
                <c:pt idx="4">
                  <c:v>7.8868</c:v>
                </c:pt>
                <c:pt idx="5">
                  <c:v>8.1455000000000002</c:v>
                </c:pt>
                <c:pt idx="6">
                  <c:v>8.8521999999999998</c:v>
                </c:pt>
                <c:pt idx="7">
                  <c:v>9.1392000000000007</c:v>
                </c:pt>
                <c:pt idx="8">
                  <c:v>9.4033999999999995</c:v>
                </c:pt>
                <c:pt idx="9">
                  <c:v>9.4642999999999997</c:v>
                </c:pt>
                <c:pt idx="10">
                  <c:v>9.5861000000000001</c:v>
                </c:pt>
                <c:pt idx="11">
                  <c:v>9.7081</c:v>
                </c:pt>
              </c:numCache>
            </c:numRef>
          </c:yVal>
          <c:smooth val="0"/>
          <c:extLst xmlns:c16r2="http://schemas.microsoft.com/office/drawing/2015/06/char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666147360"/>
        <c:axId val="-666152800"/>
      </c:scatterChart>
      <c:valAx>
        <c:axId val="-666148448"/>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7904"/>
        <c:crosses val="autoZero"/>
        <c:crossBetween val="midCat"/>
      </c:valAx>
      <c:valAx>
        <c:axId val="-666147904"/>
        <c:scaling>
          <c:orientation val="minMax"/>
          <c:max val="10"/>
          <c:min val="7"/>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8448"/>
        <c:crosses val="autoZero"/>
        <c:crossBetween val="midCat"/>
        <c:majorUnit val="0.5"/>
      </c:valAx>
      <c:valAx>
        <c:axId val="-666152800"/>
        <c:scaling>
          <c:orientation val="minMax"/>
          <c:max val="10"/>
          <c:min val="7"/>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7360"/>
        <c:crosses val="max"/>
        <c:crossBetween val="midCat"/>
        <c:majorUnit val="0.5"/>
      </c:valAx>
      <c:valAx>
        <c:axId val="-666147360"/>
        <c:scaling>
          <c:orientation val="minMax"/>
        </c:scaling>
        <c:delete val="1"/>
        <c:axPos val="b"/>
        <c:numFmt formatCode="General" sourceLinked="1"/>
        <c:majorTickMark val="out"/>
        <c:minorTickMark val="none"/>
        <c:tickLblPos val="nextTo"/>
        <c:crossAx val="-666152800"/>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9240667833187524E-2"/>
          <c:w val="0.90376531058617671"/>
          <c:h val="0.84778873514597086"/>
        </c:manualLayout>
      </c:layout>
      <c:areaChart>
        <c:grouping val="stacked"/>
        <c:varyColors val="0"/>
        <c:ser>
          <c:idx val="2"/>
          <c:order val="2"/>
          <c:tx>
            <c:strRef>
              <c:f>'Figure 3.D.3'!$D$1</c:f>
              <c:strCache>
                <c:ptCount val="1"/>
              </c:strCache>
            </c:strRef>
          </c:tx>
          <c:spPr>
            <a:noFill/>
            <a:ln>
              <a:noFill/>
            </a:ln>
            <a:effectLst/>
          </c:spP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3.D.3'!$D$3:$D$34</c:f>
              <c:numCache>
                <c:formatCode>0.0</c:formatCode>
                <c:ptCount val="32"/>
                <c:pt idx="0">
                  <c:v>5.6075738900000003</c:v>
                </c:pt>
                <c:pt idx="1">
                  <c:v>5.6490385999999999</c:v>
                </c:pt>
                <c:pt idx="2">
                  <c:v>5.1554479400000002</c:v>
                </c:pt>
                <c:pt idx="3">
                  <c:v>5.8427610000000003</c:v>
                </c:pt>
                <c:pt idx="4">
                  <c:v>5.8704365200000002</c:v>
                </c:pt>
                <c:pt idx="5">
                  <c:v>4.5879247899999998</c:v>
                </c:pt>
                <c:pt idx="6">
                  <c:v>4.2731988599999999</c:v>
                </c:pt>
                <c:pt idx="7">
                  <c:v>3.7405592900000002</c:v>
                </c:pt>
                <c:pt idx="8">
                  <c:v>4.9699319800000001</c:v>
                </c:pt>
                <c:pt idx="9">
                  <c:v>5.9745688699999997</c:v>
                </c:pt>
                <c:pt idx="10">
                  <c:v>5.8200545400000001</c:v>
                </c:pt>
                <c:pt idx="11">
                  <c:v>4.9878755999999997</c:v>
                </c:pt>
                <c:pt idx="12">
                  <c:v>4.5689531199999998</c:v>
                </c:pt>
                <c:pt idx="13">
                  <c:v>5.0745789400000003</c:v>
                </c:pt>
                <c:pt idx="14">
                  <c:v>4.5907252500000002</c:v>
                </c:pt>
                <c:pt idx="15">
                  <c:v>4.1161474499999997</c:v>
                </c:pt>
                <c:pt idx="16">
                  <c:v>4.8038213000000001</c:v>
                </c:pt>
                <c:pt idx="17">
                  <c:v>4.9411379899999996</c:v>
                </c:pt>
                <c:pt idx="18">
                  <c:v>4.8074650800000001</c:v>
                </c:pt>
                <c:pt idx="19">
                  <c:v>7.4551326600000003</c:v>
                </c:pt>
                <c:pt idx="20">
                  <c:v>7.6030762900000006</c:v>
                </c:pt>
                <c:pt idx="21">
                  <c:v>8.0637720099999992</c:v>
                </c:pt>
                <c:pt idx="22">
                  <c:v>8.6561959999999996</c:v>
                </c:pt>
                <c:pt idx="23">
                  <c:v>8.4236339200000003</c:v>
                </c:pt>
                <c:pt idx="24">
                  <c:v>7.7334740699999998</c:v>
                </c:pt>
                <c:pt idx="25">
                  <c:v>7.2482948900000004</c:v>
                </c:pt>
                <c:pt idx="26">
                  <c:v>7.6518546700000005</c:v>
                </c:pt>
                <c:pt idx="27">
                  <c:v>7.7758008299999997</c:v>
                </c:pt>
                <c:pt idx="28">
                  <c:v>7.0106923499999994</c:v>
                </c:pt>
                <c:pt idx="29">
                  <c:v>6.5432931999999999</c:v>
                </c:pt>
                <c:pt idx="30">
                  <c:v>6.3341297599999997</c:v>
                </c:pt>
                <c:pt idx="31">
                  <c:v>5.3790160499999997</c:v>
                </c:pt>
              </c:numCache>
            </c:numRef>
          </c:val>
          <c:extLst xmlns:c16r2="http://schemas.microsoft.com/office/drawing/2015/06/char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3.D.3'!$E$4:$E$35</c:f>
              <c:numCache>
                <c:formatCode>0.0</c:formatCode>
                <c:ptCount val="3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numCache>
            </c:numRef>
          </c:val>
          <c:extLst xmlns:c16r2="http://schemas.microsoft.com/office/drawing/2015/06/char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666154976"/>
        <c:axId val="-666160416"/>
      </c:areaChart>
      <c:lineChart>
        <c:grouping val="standard"/>
        <c:varyColors val="0"/>
        <c:ser>
          <c:idx val="0"/>
          <c:order val="0"/>
          <c:tx>
            <c:strRef>
              <c:f>'Figure 3.D.3'!$B$1</c:f>
              <c:strCache>
                <c:ptCount val="1"/>
                <c:pt idx="0">
                  <c:v>CBA Policy Rate</c:v>
                </c:pt>
              </c:strCache>
            </c:strRef>
          </c:tx>
          <c:spPr>
            <a:ln w="19050" cap="rnd">
              <a:solidFill>
                <a:schemeClr val="accent1"/>
              </a:solidFill>
              <a:round/>
            </a:ln>
            <a:effectLst/>
          </c:spPr>
          <c:marker>
            <c:symbol val="none"/>
          </c:marke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3.D.3'!$B$4:$B$35</c:f>
              <c:numCache>
                <c:formatCode>0.0</c:formatCode>
                <c:ptCount val="32"/>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9.4</c:v>
                </c:pt>
                <c:pt idx="26">
                  <c:v>8.9</c:v>
                </c:pt>
                <c:pt idx="27">
                  <c:v>8.3000000000000007</c:v>
                </c:pt>
                <c:pt idx="28">
                  <c:v>7.8</c:v>
                </c:pt>
                <c:pt idx="29">
                  <c:v>7.27</c:v>
                </c:pt>
                <c:pt idx="30">
                  <c:v>6.8444000000000003</c:v>
                </c:pt>
                <c:pt idx="31">
                  <c:v>6.75</c:v>
                </c:pt>
              </c:numCache>
            </c:numRef>
          </c:val>
          <c:smooth val="0"/>
          <c:extLst xmlns:c16r2="http://schemas.microsoft.com/office/drawing/2015/06/char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666154432"/>
        <c:axId val="-666150080"/>
      </c:lineChart>
      <c:lineChart>
        <c:grouping val="standard"/>
        <c:varyColors val="0"/>
        <c:ser>
          <c:idx val="1"/>
          <c:order val="1"/>
          <c:tx>
            <c:strRef>
              <c:f>'Figure 3.D.3'!$C$1</c:f>
              <c:strCache>
                <c:ptCount val="1"/>
                <c:pt idx="0">
                  <c:v>Neutral Interest Rate</c:v>
                </c:pt>
              </c:strCache>
            </c:strRef>
          </c:tx>
          <c:spPr>
            <a:ln w="19050" cap="rnd">
              <a:solidFill>
                <a:schemeClr val="accent2"/>
              </a:solidFill>
              <a:round/>
            </a:ln>
            <a:effectLst/>
          </c:spPr>
          <c:marker>
            <c:symbol val="none"/>
          </c:marke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3.D.3'!$C$4:$C$35</c:f>
              <c:numCache>
                <c:formatCode>0.0</c:formatCode>
                <c:ptCount val="32"/>
                <c:pt idx="0">
                  <c:v>6.6490385999999999</c:v>
                </c:pt>
                <c:pt idx="1">
                  <c:v>6.1554479400000002</c:v>
                </c:pt>
                <c:pt idx="2">
                  <c:v>6.8427610000000003</c:v>
                </c:pt>
                <c:pt idx="3">
                  <c:v>6.8704365200000002</c:v>
                </c:pt>
                <c:pt idx="4">
                  <c:v>5.5879247899999998</c:v>
                </c:pt>
                <c:pt idx="5">
                  <c:v>5.2731988599999999</c:v>
                </c:pt>
                <c:pt idx="6">
                  <c:v>4.7405592900000002</c:v>
                </c:pt>
                <c:pt idx="7">
                  <c:v>5.9699319800000001</c:v>
                </c:pt>
                <c:pt idx="8">
                  <c:v>6.9745688699999997</c:v>
                </c:pt>
                <c:pt idx="9">
                  <c:v>6.8200545400000001</c:v>
                </c:pt>
                <c:pt idx="10">
                  <c:v>5.9878755999999997</c:v>
                </c:pt>
                <c:pt idx="11">
                  <c:v>5.5689531199999998</c:v>
                </c:pt>
                <c:pt idx="12">
                  <c:v>6.0745789400000003</c:v>
                </c:pt>
                <c:pt idx="13">
                  <c:v>5.5907252500000002</c:v>
                </c:pt>
                <c:pt idx="14">
                  <c:v>5.1161474499999997</c:v>
                </c:pt>
                <c:pt idx="15">
                  <c:v>5.8038213000000001</c:v>
                </c:pt>
                <c:pt idx="16">
                  <c:v>5.9411379899999996</c:v>
                </c:pt>
                <c:pt idx="17">
                  <c:v>5.8074650800000001</c:v>
                </c:pt>
                <c:pt idx="18">
                  <c:v>8.4551326600000003</c:v>
                </c:pt>
                <c:pt idx="19">
                  <c:v>8.6030762900000006</c:v>
                </c:pt>
                <c:pt idx="20">
                  <c:v>9.0637720099999992</c:v>
                </c:pt>
                <c:pt idx="21">
                  <c:v>9.6561959999999996</c:v>
                </c:pt>
                <c:pt idx="22">
                  <c:v>9.4236339200000003</c:v>
                </c:pt>
                <c:pt idx="23">
                  <c:v>8.7334740699999998</c:v>
                </c:pt>
                <c:pt idx="24">
                  <c:v>8.2482948900000004</c:v>
                </c:pt>
                <c:pt idx="25">
                  <c:v>8.6518546700000005</c:v>
                </c:pt>
                <c:pt idx="26">
                  <c:v>8.7758008299999997</c:v>
                </c:pt>
                <c:pt idx="27">
                  <c:v>8.0106923499999994</c:v>
                </c:pt>
                <c:pt idx="28">
                  <c:v>7.5432931999999999</c:v>
                </c:pt>
                <c:pt idx="29">
                  <c:v>7.3341297599999997</c:v>
                </c:pt>
                <c:pt idx="30">
                  <c:v>6.3790160499999997</c:v>
                </c:pt>
                <c:pt idx="31">
                  <c:v>6.43</c:v>
                </c:pt>
              </c:numCache>
            </c:numRef>
          </c:val>
          <c:smooth val="0"/>
          <c:extLst xmlns:c16r2="http://schemas.microsoft.com/office/drawing/2015/06/char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666154976"/>
        <c:axId val="-666160416"/>
      </c:lineChart>
      <c:catAx>
        <c:axId val="-666154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0080"/>
        <c:crosses val="autoZero"/>
        <c:auto val="1"/>
        <c:lblAlgn val="ctr"/>
        <c:lblOffset val="100"/>
        <c:tickLblSkip val="1"/>
        <c:noMultiLvlLbl val="0"/>
      </c:catAx>
      <c:valAx>
        <c:axId val="-66615008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4432"/>
        <c:crosses val="autoZero"/>
        <c:crossBetween val="between"/>
        <c:majorUnit val="1"/>
      </c:valAx>
      <c:valAx>
        <c:axId val="-666160416"/>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4976"/>
        <c:crosses val="max"/>
        <c:crossBetween val="between"/>
        <c:majorUnit val="1"/>
      </c:valAx>
      <c:catAx>
        <c:axId val="-666154976"/>
        <c:scaling>
          <c:orientation val="minMax"/>
        </c:scaling>
        <c:delete val="1"/>
        <c:axPos val="b"/>
        <c:numFmt formatCode="General" sourceLinked="1"/>
        <c:majorTickMark val="out"/>
        <c:minorTickMark val="none"/>
        <c:tickLblPos val="nextTo"/>
        <c:crossAx val="-666160416"/>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6.9064049285505955E-2"/>
          <c:y val="0.1111111111111111"/>
          <c:w val="0.27853856809565469"/>
          <c:h val="0.126462890055409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9370078740152E-2"/>
          <c:y val="2.5428331875182269E-2"/>
          <c:w val="0.91743285214348202"/>
          <c:h val="0.92364574219889184"/>
        </c:manualLayout>
      </c:layout>
      <c:lineChart>
        <c:grouping val="standard"/>
        <c:varyColors val="0"/>
        <c:ser>
          <c:idx val="0"/>
          <c:order val="0"/>
          <c:tx>
            <c:strRef>
              <c:f>'Figure 3.D.4'!$B$1</c:f>
              <c:strCache>
                <c:ptCount val="1"/>
                <c:pt idx="0">
                  <c:v>Businesses</c:v>
                </c:pt>
              </c:strCache>
            </c:strRef>
          </c:tx>
          <c:spPr>
            <a:ln w="19050" cap="rnd">
              <a:solidFill>
                <a:schemeClr val="accent1"/>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3.D.4'!$B$2:$B$65</c:f>
              <c:numCache>
                <c:formatCode>General</c:formatCode>
                <c:ptCount val="64"/>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pt idx="58" formatCode="0.0">
                  <c:v>20.3</c:v>
                </c:pt>
                <c:pt idx="59" formatCode="0.0">
                  <c:v>21.671384951629125</c:v>
                </c:pt>
                <c:pt idx="60" formatCode="0.0">
                  <c:v>22.982882599504983</c:v>
                </c:pt>
                <c:pt idx="61" formatCode="0.0">
                  <c:v>21.369110535689483</c:v>
                </c:pt>
                <c:pt idx="62" formatCode="0.0">
                  <c:v>23.841560801072891</c:v>
                </c:pt>
                <c:pt idx="63" formatCode="0.0">
                  <c:v>26.945468700958596</c:v>
                </c:pt>
              </c:numCache>
            </c:numRef>
          </c:val>
          <c:smooth val="0"/>
        </c:ser>
        <c:ser>
          <c:idx val="1"/>
          <c:order val="1"/>
          <c:tx>
            <c:strRef>
              <c:f>'Figure 3.D.4'!$C$1</c:f>
              <c:strCache>
                <c:ptCount val="1"/>
                <c:pt idx="0">
                  <c:v>Households</c:v>
                </c:pt>
              </c:strCache>
            </c:strRef>
          </c:tx>
          <c:spPr>
            <a:ln w="19050" cap="rnd">
              <a:solidFill>
                <a:schemeClr val="accent2"/>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3.D.4'!$C$2:$C$65</c:f>
              <c:numCache>
                <c:formatCode>General</c:formatCode>
                <c:ptCount val="64"/>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pt idx="58" formatCode="0.0">
                  <c:v>25.8</c:v>
                </c:pt>
                <c:pt idx="59" formatCode="0.0">
                  <c:v>28.5</c:v>
                </c:pt>
                <c:pt idx="60" formatCode="0.0">
                  <c:v>31.03</c:v>
                </c:pt>
                <c:pt idx="61" formatCode="0.0">
                  <c:v>28.059093811935011</c:v>
                </c:pt>
                <c:pt idx="62" formatCode="0.0">
                  <c:v>27.625599739297879</c:v>
                </c:pt>
                <c:pt idx="63" formatCode="0.0">
                  <c:v>29.825992420492998</c:v>
                </c:pt>
              </c:numCache>
            </c:numRef>
          </c:val>
          <c:smooth val="0"/>
        </c:ser>
        <c:ser>
          <c:idx val="2"/>
          <c:order val="2"/>
          <c:tx>
            <c:strRef>
              <c:f>'Figure 3.D.4'!$D$1</c:f>
              <c:strCache>
                <c:ptCount val="1"/>
                <c:pt idx="0">
                  <c:v>Mortgage </c:v>
                </c:pt>
              </c:strCache>
            </c:strRef>
          </c:tx>
          <c:spPr>
            <a:ln w="19050" cap="rnd">
              <a:solidFill>
                <a:schemeClr val="accent3"/>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3.D.4'!$D$2:$D$65</c:f>
              <c:numCache>
                <c:formatCode>General</c:formatCode>
                <c:ptCount val="64"/>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pt idx="58" formatCode="0.0">
                  <c:v>30.6</c:v>
                </c:pt>
                <c:pt idx="59" formatCode="0.0">
                  <c:v>37.4</c:v>
                </c:pt>
                <c:pt idx="60" formatCode="0.0">
                  <c:v>36.200000000000003</c:v>
                </c:pt>
                <c:pt idx="61" formatCode="0.0">
                  <c:v>35.702542820808205</c:v>
                </c:pt>
                <c:pt idx="62" formatCode="0.0">
                  <c:v>35.037793907298443</c:v>
                </c:pt>
                <c:pt idx="63" formatCode="0.0">
                  <c:v>33.845578804861546</c:v>
                </c:pt>
              </c:numCache>
            </c:numRef>
          </c:val>
          <c:smooth val="0"/>
        </c:ser>
        <c:dLbls>
          <c:showLegendKey val="0"/>
          <c:showVal val="0"/>
          <c:showCatName val="0"/>
          <c:showSerName val="0"/>
          <c:showPercent val="0"/>
          <c:showBubbleSize val="0"/>
        </c:dLbls>
        <c:smooth val="0"/>
        <c:axId val="-666159328"/>
        <c:axId val="-666162048"/>
      </c:lineChart>
      <c:dateAx>
        <c:axId val="-66615932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666162048"/>
        <c:crosses val="autoZero"/>
        <c:auto val="1"/>
        <c:lblOffset val="100"/>
        <c:baseTimeUnit val="months"/>
      </c:dateAx>
      <c:valAx>
        <c:axId val="-6661620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66615932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hy-AM"/>
          </a:p>
        </c:txPr>
      </c:legendEntry>
      <c:layout>
        <c:manualLayout>
          <c:xMode val="edge"/>
          <c:yMode val="edge"/>
          <c:x val="0.59352143482064745"/>
          <c:y val="5.7815689705453398E-4"/>
          <c:w val="0.34073490813648294"/>
          <c:h val="0.258681102362204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c:v>
                </c:pt>
              </c:strCache>
            </c:strRef>
          </c:tx>
          <c:spPr>
            <a:ln w="19050" cap="rnd">
              <a:solidFill>
                <a:schemeClr val="accent1"/>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3.D.5'!$B$2:$B$874</c:f>
              <c:numCache>
                <c:formatCode>General</c:formatCode>
                <c:ptCount val="873"/>
                <c:pt idx="0">
                  <c:v>481.6</c:v>
                </c:pt>
                <c:pt idx="1">
                  <c:v>482.2</c:v>
                </c:pt>
                <c:pt idx="2">
                  <c:v>482.6</c:v>
                </c:pt>
                <c:pt idx="3" formatCode="0.0">
                  <c:v>482.8</c:v>
                </c:pt>
                <c:pt idx="4" formatCode="0.0">
                  <c:v>483</c:v>
                </c:pt>
                <c:pt idx="5" formatCode="0.0">
                  <c:v>482.3</c:v>
                </c:pt>
                <c:pt idx="6" formatCode="0.0">
                  <c:v>481.5</c:v>
                </c:pt>
                <c:pt idx="7" formatCode="0.0">
                  <c:v>480.8</c:v>
                </c:pt>
                <c:pt idx="8" formatCode="0.0">
                  <c:v>480.9</c:v>
                </c:pt>
                <c:pt idx="9" formatCode="0.0">
                  <c:v>481.5</c:v>
                </c:pt>
                <c:pt idx="10" formatCode="0.0">
                  <c:v>481.5</c:v>
                </c:pt>
                <c:pt idx="11" formatCode="0.0">
                  <c:v>481.7</c:v>
                </c:pt>
                <c:pt idx="12" formatCode="0.0">
                  <c:v>481.7</c:v>
                </c:pt>
                <c:pt idx="13" formatCode="0.0">
                  <c:v>482.1</c:v>
                </c:pt>
                <c:pt idx="14" formatCode="0.0">
                  <c:v>481.6</c:v>
                </c:pt>
                <c:pt idx="15" formatCode="0.0">
                  <c:v>482.3</c:v>
                </c:pt>
                <c:pt idx="16" formatCode="0.0">
                  <c:v>482.5</c:v>
                </c:pt>
                <c:pt idx="17" formatCode="0.0">
                  <c:v>482.6</c:v>
                </c:pt>
                <c:pt idx="18" formatCode="0.0">
                  <c:v>482.8</c:v>
                </c:pt>
                <c:pt idx="19" formatCode="0.0">
                  <c:v>483.4</c:v>
                </c:pt>
                <c:pt idx="20" formatCode="0.0">
                  <c:v>482.5</c:v>
                </c:pt>
                <c:pt idx="21" formatCode="0.0">
                  <c:v>482.3</c:v>
                </c:pt>
                <c:pt idx="22" formatCode="0.0">
                  <c:v>481.6</c:v>
                </c:pt>
                <c:pt idx="23" formatCode="0.0">
                  <c:v>481.3</c:v>
                </c:pt>
                <c:pt idx="24" formatCode="0.0">
                  <c:v>480.3</c:v>
                </c:pt>
                <c:pt idx="25" formatCode="0.0">
                  <c:v>479.1</c:v>
                </c:pt>
                <c:pt idx="26" formatCode="0.0">
                  <c:v>479</c:v>
                </c:pt>
                <c:pt idx="27" formatCode="0.0">
                  <c:v>478.9</c:v>
                </c:pt>
                <c:pt idx="28" formatCode="0.0">
                  <c:v>478.9</c:v>
                </c:pt>
                <c:pt idx="29" formatCode="0.0">
                  <c:v>479.3</c:v>
                </c:pt>
                <c:pt idx="30" formatCode="0.0">
                  <c:v>479.1</c:v>
                </c:pt>
                <c:pt idx="31" formatCode="0.0">
                  <c:v>478.4</c:v>
                </c:pt>
                <c:pt idx="32" formatCode="0.0">
                  <c:v>479</c:v>
                </c:pt>
                <c:pt idx="33" formatCode="0.0">
                  <c:v>478.7</c:v>
                </c:pt>
                <c:pt idx="34" formatCode="0.0">
                  <c:v>478.4</c:v>
                </c:pt>
                <c:pt idx="35" formatCode="0.0">
                  <c:v>478.8</c:v>
                </c:pt>
                <c:pt idx="36" formatCode="0.0">
                  <c:v>479.8</c:v>
                </c:pt>
                <c:pt idx="37" formatCode="0.0">
                  <c:v>482.1</c:v>
                </c:pt>
                <c:pt idx="38" formatCode="0.0">
                  <c:v>483.9</c:v>
                </c:pt>
                <c:pt idx="39" formatCode="0.0">
                  <c:v>484.9</c:v>
                </c:pt>
                <c:pt idx="40" formatCode="0.0">
                  <c:v>489.4</c:v>
                </c:pt>
                <c:pt idx="41" formatCode="0.0">
                  <c:v>496.5</c:v>
                </c:pt>
                <c:pt idx="42" formatCode="0.0">
                  <c:v>503.1</c:v>
                </c:pt>
                <c:pt idx="43" formatCode="0.0">
                  <c:v>510.2</c:v>
                </c:pt>
                <c:pt idx="44" formatCode="0.0">
                  <c:v>512.4</c:v>
                </c:pt>
                <c:pt idx="45" formatCode="0.0">
                  <c:v>516</c:v>
                </c:pt>
                <c:pt idx="46" formatCode="0.0">
                  <c:v>518.29999999999995</c:v>
                </c:pt>
                <c:pt idx="47" formatCode="0.0">
                  <c:v>515</c:v>
                </c:pt>
                <c:pt idx="48" formatCode="0.0">
                  <c:v>507.9</c:v>
                </c:pt>
                <c:pt idx="49" formatCode="0.0">
                  <c:v>499</c:v>
                </c:pt>
                <c:pt idx="50" formatCode="0.0">
                  <c:v>490.5</c:v>
                </c:pt>
                <c:pt idx="51" formatCode="0.0">
                  <c:v>488.6</c:v>
                </c:pt>
                <c:pt idx="52" formatCode="0.0">
                  <c:v>488.8</c:v>
                </c:pt>
                <c:pt idx="53" formatCode="0.0">
                  <c:v>488.9</c:v>
                </c:pt>
                <c:pt idx="54" formatCode="0.0">
                  <c:v>489.2</c:v>
                </c:pt>
                <c:pt idx="55" formatCode="0.0">
                  <c:v>489.8</c:v>
                </c:pt>
                <c:pt idx="56" formatCode="0.0">
                  <c:v>490.3</c:v>
                </c:pt>
                <c:pt idx="57" formatCode="0.0">
                  <c:v>490.4</c:v>
                </c:pt>
                <c:pt idx="58" formatCode="0.0">
                  <c:v>490.4</c:v>
                </c:pt>
                <c:pt idx="59" formatCode="0.0">
                  <c:v>487.8</c:v>
                </c:pt>
                <c:pt idx="60" formatCode="0.0">
                  <c:v>485.9</c:v>
                </c:pt>
                <c:pt idx="61" formatCode="0.0">
                  <c:v>484.8</c:v>
                </c:pt>
                <c:pt idx="62" formatCode="0.0">
                  <c:v>483.2</c:v>
                </c:pt>
                <c:pt idx="63" formatCode="0.0">
                  <c:v>481.6</c:v>
                </c:pt>
                <c:pt idx="64" formatCode="0.0">
                  <c:v>479.4</c:v>
                </c:pt>
                <c:pt idx="65" formatCode="0.0">
                  <c:v>476.9</c:v>
                </c:pt>
                <c:pt idx="66" formatCode="0.0">
                  <c:v>475.7</c:v>
                </c:pt>
                <c:pt idx="67" formatCode="0.0">
                  <c:v>474.8</c:v>
                </c:pt>
                <c:pt idx="68" formatCode="0.0">
                  <c:v>473.1</c:v>
                </c:pt>
                <c:pt idx="69" formatCode="0.0">
                  <c:v>472.4</c:v>
                </c:pt>
                <c:pt idx="70" formatCode="0.0">
                  <c:v>471.5</c:v>
                </c:pt>
                <c:pt idx="71" formatCode="0.0">
                  <c:v>471.4</c:v>
                </c:pt>
                <c:pt idx="72" formatCode="0.0">
                  <c:v>471.4</c:v>
                </c:pt>
                <c:pt idx="73" formatCode="0.0">
                  <c:v>470.8</c:v>
                </c:pt>
                <c:pt idx="74" formatCode="0.0">
                  <c:v>469.2</c:v>
                </c:pt>
                <c:pt idx="75" formatCode="0.0">
                  <c:v>467.8</c:v>
                </c:pt>
                <c:pt idx="76" formatCode="0.0">
                  <c:v>467.3</c:v>
                </c:pt>
                <c:pt idx="77" formatCode="0.0">
                  <c:v>466.5</c:v>
                </c:pt>
                <c:pt idx="78" formatCode="0.0">
                  <c:v>463.1</c:v>
                </c:pt>
                <c:pt idx="79" formatCode="0.0">
                  <c:v>460</c:v>
                </c:pt>
                <c:pt idx="80" formatCode="0.0">
                  <c:v>456.7</c:v>
                </c:pt>
                <c:pt idx="81" formatCode="0.0">
                  <c:v>453.3</c:v>
                </c:pt>
                <c:pt idx="82" formatCode="0.0">
                  <c:v>449.7</c:v>
                </c:pt>
                <c:pt idx="83" formatCode="0.0">
                  <c:v>450.8</c:v>
                </c:pt>
                <c:pt idx="84" formatCode="0.0">
                  <c:v>454.6</c:v>
                </c:pt>
                <c:pt idx="85" formatCode="0.0">
                  <c:v>464.5</c:v>
                </c:pt>
                <c:pt idx="86" formatCode="0.0">
                  <c:v>474.4</c:v>
                </c:pt>
                <c:pt idx="87" formatCode="0.0">
                  <c:v>472.6</c:v>
                </c:pt>
                <c:pt idx="88" formatCode="0.0">
                  <c:v>466.9</c:v>
                </c:pt>
                <c:pt idx="89" formatCode="0.0">
                  <c:v>460.1</c:v>
                </c:pt>
                <c:pt idx="90" formatCode="0.0">
                  <c:v>455.9</c:v>
                </c:pt>
                <c:pt idx="91" formatCode="0.0">
                  <c:v>455</c:v>
                </c:pt>
                <c:pt idx="92" formatCode="0.0">
                  <c:v>454.9</c:v>
                </c:pt>
                <c:pt idx="93" formatCode="0.0">
                  <c:v>457.5</c:v>
                </c:pt>
                <c:pt idx="94" formatCode="0.0">
                  <c:v>459.4</c:v>
                </c:pt>
                <c:pt idx="95" formatCode="0.0">
                  <c:v>459</c:v>
                </c:pt>
                <c:pt idx="96" formatCode="0.0">
                  <c:v>455.7</c:v>
                </c:pt>
                <c:pt idx="97" formatCode="0.0">
                  <c:v>452.7</c:v>
                </c:pt>
                <c:pt idx="98" formatCode="0.0">
                  <c:v>450.7</c:v>
                </c:pt>
                <c:pt idx="99" formatCode="0.0">
                  <c:v>447.2</c:v>
                </c:pt>
                <c:pt idx="100" formatCode="0.0">
                  <c:v>448.2</c:v>
                </c:pt>
                <c:pt idx="101" formatCode="0.0">
                  <c:v>449.6</c:v>
                </c:pt>
                <c:pt idx="102" formatCode="0.0">
                  <c:v>448</c:v>
                </c:pt>
                <c:pt idx="103" formatCode="0.0">
                  <c:v>445.6</c:v>
                </c:pt>
                <c:pt idx="104" formatCode="0.0">
                  <c:v>443.3</c:v>
                </c:pt>
                <c:pt idx="105" formatCode="0.0">
                  <c:v>440.2</c:v>
                </c:pt>
                <c:pt idx="106" formatCode="0.0">
                  <c:v>437.6</c:v>
                </c:pt>
                <c:pt idx="107" formatCode="0.0">
                  <c:v>433.9</c:v>
                </c:pt>
                <c:pt idx="108" formatCode="0.0">
                  <c:v>430.8</c:v>
                </c:pt>
                <c:pt idx="109" formatCode="0.0">
                  <c:v>426.9</c:v>
                </c:pt>
                <c:pt idx="110" formatCode="0.0">
                  <c:v>422</c:v>
                </c:pt>
                <c:pt idx="111" formatCode="0.0">
                  <c:v>418.6</c:v>
                </c:pt>
                <c:pt idx="112" formatCode="0.0">
                  <c:v>419.6</c:v>
                </c:pt>
                <c:pt idx="113" formatCode="0.0">
                  <c:v>424.4</c:v>
                </c:pt>
                <c:pt idx="114" formatCode="0.0">
                  <c:v>427.5</c:v>
                </c:pt>
                <c:pt idx="115" formatCode="0.0">
                  <c:v>425.3</c:v>
                </c:pt>
                <c:pt idx="116" formatCode="0.0">
                  <c:v>421</c:v>
                </c:pt>
                <c:pt idx="117" formatCode="0.0">
                  <c:v>417</c:v>
                </c:pt>
                <c:pt idx="118" formatCode="0.0">
                  <c:v>412.6</c:v>
                </c:pt>
                <c:pt idx="119" formatCode="0.0">
                  <c:v>410.8</c:v>
                </c:pt>
                <c:pt idx="120" formatCode="0.0">
                  <c:v>408.6</c:v>
                </c:pt>
                <c:pt idx="121" formatCode="0.0">
                  <c:v>409.6</c:v>
                </c:pt>
                <c:pt idx="122" formatCode="0.0">
                  <c:v>408.4</c:v>
                </c:pt>
                <c:pt idx="123" formatCode="0.0">
                  <c:v>408.3</c:v>
                </c:pt>
                <c:pt idx="124" formatCode="0.0">
                  <c:v>407.2</c:v>
                </c:pt>
                <c:pt idx="125" formatCode="0.0">
                  <c:v>408</c:v>
                </c:pt>
                <c:pt idx="126" formatCode="0.0">
                  <c:v>407.5</c:v>
                </c:pt>
                <c:pt idx="127" formatCode="0.0">
                  <c:v>408.2</c:v>
                </c:pt>
                <c:pt idx="128" formatCode="0.0">
                  <c:v>409.4</c:v>
                </c:pt>
                <c:pt idx="129" formatCode="0.0">
                  <c:v>410.7</c:v>
                </c:pt>
                <c:pt idx="130" formatCode="0.0">
                  <c:v>411</c:v>
                </c:pt>
                <c:pt idx="131" formatCode="0.0">
                  <c:v>411</c:v>
                </c:pt>
                <c:pt idx="132" formatCode="0.0">
                  <c:v>411.8</c:v>
                </c:pt>
                <c:pt idx="133" formatCode="0.0">
                  <c:v>412.6</c:v>
                </c:pt>
                <c:pt idx="134" formatCode="0.0">
                  <c:v>413.4</c:v>
                </c:pt>
                <c:pt idx="135" formatCode="0.0">
                  <c:v>415.1</c:v>
                </c:pt>
                <c:pt idx="136" formatCode="0.0">
                  <c:v>415.4</c:v>
                </c:pt>
                <c:pt idx="137" formatCode="0.0">
                  <c:v>415.6</c:v>
                </c:pt>
                <c:pt idx="138" formatCode="0.0">
                  <c:v>414.8</c:v>
                </c:pt>
                <c:pt idx="139" formatCode="0.0">
                  <c:v>413.1</c:v>
                </c:pt>
                <c:pt idx="140" formatCode="0.0">
                  <c:v>411.3</c:v>
                </c:pt>
                <c:pt idx="141" formatCode="0.0">
                  <c:v>409.4</c:v>
                </c:pt>
                <c:pt idx="142" formatCode="0.0">
                  <c:v>407.9</c:v>
                </c:pt>
                <c:pt idx="143" formatCode="0.0">
                  <c:v>406.7</c:v>
                </c:pt>
                <c:pt idx="144" formatCode="0.0">
                  <c:v>407.7</c:v>
                </c:pt>
                <c:pt idx="145" formatCode="0.0">
                  <c:v>407.5</c:v>
                </c:pt>
                <c:pt idx="146" formatCode="0.0">
                  <c:v>407</c:v>
                </c:pt>
                <c:pt idx="147" formatCode="0.0">
                  <c:v>406.4</c:v>
                </c:pt>
                <c:pt idx="148" formatCode="0.0">
                  <c:v>406</c:v>
                </c:pt>
                <c:pt idx="149" formatCode="0.0">
                  <c:v>406.1</c:v>
                </c:pt>
                <c:pt idx="150" formatCode="0.0">
                  <c:v>406.6</c:v>
                </c:pt>
                <c:pt idx="151" formatCode="0.0">
                  <c:v>406.3</c:v>
                </c:pt>
                <c:pt idx="152" formatCode="0.0">
                  <c:v>405.8</c:v>
                </c:pt>
                <c:pt idx="153" formatCode="0.0">
                  <c:v>406.1</c:v>
                </c:pt>
                <c:pt idx="154" formatCode="0.0">
                  <c:v>405.9</c:v>
                </c:pt>
                <c:pt idx="155" formatCode="0.0">
                  <c:v>406.2</c:v>
                </c:pt>
                <c:pt idx="156" formatCode="0.0">
                  <c:v>406.1</c:v>
                </c:pt>
                <c:pt idx="157" formatCode="0.0">
                  <c:v>406</c:v>
                </c:pt>
                <c:pt idx="158" formatCode="0.0">
                  <c:v>405.8</c:v>
                </c:pt>
                <c:pt idx="159" formatCode="0.0">
                  <c:v>405.2</c:v>
                </c:pt>
                <c:pt idx="160" formatCode="0.0">
                  <c:v>405.5</c:v>
                </c:pt>
                <c:pt idx="161" formatCode="0.0">
                  <c:v>404.9</c:v>
                </c:pt>
                <c:pt idx="162" formatCode="0.0">
                  <c:v>404.9</c:v>
                </c:pt>
                <c:pt idx="163" formatCode="0.0">
                  <c:v>404.9</c:v>
                </c:pt>
                <c:pt idx="164" formatCode="0.0">
                  <c:v>404.8</c:v>
                </c:pt>
                <c:pt idx="165" formatCode="0.0">
                  <c:v>405.1</c:v>
                </c:pt>
                <c:pt idx="166" formatCode="0.0">
                  <c:v>404.8</c:v>
                </c:pt>
                <c:pt idx="167" formatCode="0.0">
                  <c:v>404.6</c:v>
                </c:pt>
                <c:pt idx="168" formatCode="0.0">
                  <c:v>404.7</c:v>
                </c:pt>
                <c:pt idx="169" formatCode="0.0">
                  <c:v>404.6</c:v>
                </c:pt>
                <c:pt idx="170" formatCode="0.0">
                  <c:v>404.7</c:v>
                </c:pt>
                <c:pt idx="171" formatCode="0.0">
                  <c:v>404.8</c:v>
                </c:pt>
                <c:pt idx="172" formatCode="0.0">
                  <c:v>404.9</c:v>
                </c:pt>
                <c:pt idx="173" formatCode="0.0">
                  <c:v>405.1</c:v>
                </c:pt>
                <c:pt idx="174" formatCode="0.0">
                  <c:v>405.3</c:v>
                </c:pt>
                <c:pt idx="175" formatCode="0.0">
                  <c:v>405.5</c:v>
                </c:pt>
                <c:pt idx="176" formatCode="0.0">
                  <c:v>405.7</c:v>
                </c:pt>
                <c:pt idx="177" formatCode="0.0">
                  <c:v>406.7</c:v>
                </c:pt>
                <c:pt idx="178" formatCode="0.0">
                  <c:v>411.1</c:v>
                </c:pt>
                <c:pt idx="179" formatCode="0.0">
                  <c:v>416</c:v>
                </c:pt>
                <c:pt idx="180" formatCode="0.0">
                  <c:v>418.3</c:v>
                </c:pt>
                <c:pt idx="181" formatCode="0.0">
                  <c:v>417.9</c:v>
                </c:pt>
                <c:pt idx="182" formatCode="0.0">
                  <c:v>418</c:v>
                </c:pt>
                <c:pt idx="183" formatCode="0.0">
                  <c:v>416.3</c:v>
                </c:pt>
                <c:pt idx="184" formatCode="0.0">
                  <c:v>413.1</c:v>
                </c:pt>
                <c:pt idx="185" formatCode="0.0">
                  <c:v>409.8</c:v>
                </c:pt>
                <c:pt idx="186" formatCode="0.0">
                  <c:v>408</c:v>
                </c:pt>
                <c:pt idx="187" formatCode="0.0">
                  <c:v>405.9</c:v>
                </c:pt>
                <c:pt idx="188" formatCode="0.0">
                  <c:v>405.7</c:v>
                </c:pt>
                <c:pt idx="189" formatCode="0.0">
                  <c:v>406.2</c:v>
                </c:pt>
                <c:pt idx="190" formatCode="0.0">
                  <c:v>406.5</c:v>
                </c:pt>
                <c:pt idx="191" formatCode="0.0">
                  <c:v>405.7</c:v>
                </c:pt>
                <c:pt idx="192" formatCode="0.0">
                  <c:v>405.5</c:v>
                </c:pt>
                <c:pt idx="193" formatCode="0.0">
                  <c:v>404.6</c:v>
                </c:pt>
                <c:pt idx="194" formatCode="0.0">
                  <c:v>404.3</c:v>
                </c:pt>
                <c:pt idx="195" formatCode="0.0">
                  <c:v>404</c:v>
                </c:pt>
                <c:pt idx="196" formatCode="0.0">
                  <c:v>403.7</c:v>
                </c:pt>
                <c:pt idx="197" formatCode="0.0">
                  <c:v>403.9</c:v>
                </c:pt>
                <c:pt idx="198" formatCode="0.0">
                  <c:v>403.9</c:v>
                </c:pt>
                <c:pt idx="199" formatCode="0.0">
                  <c:v>404.1</c:v>
                </c:pt>
                <c:pt idx="200" formatCode="0.0">
                  <c:v>404</c:v>
                </c:pt>
                <c:pt idx="201" formatCode="0.0">
                  <c:v>404</c:v>
                </c:pt>
                <c:pt idx="202" formatCode="0.0">
                  <c:v>403.6</c:v>
                </c:pt>
                <c:pt idx="203" formatCode="0.0">
                  <c:v>403</c:v>
                </c:pt>
                <c:pt idx="204" formatCode="0.0">
                  <c:v>402.3</c:v>
                </c:pt>
                <c:pt idx="205" formatCode="0.0">
                  <c:v>400.9</c:v>
                </c:pt>
                <c:pt idx="206" formatCode="0.0">
                  <c:v>399.4</c:v>
                </c:pt>
                <c:pt idx="207" formatCode="0.0">
                  <c:v>396.7</c:v>
                </c:pt>
                <c:pt idx="208" formatCode="0.0">
                  <c:v>395.5</c:v>
                </c:pt>
                <c:pt idx="209" formatCode="0.0">
                  <c:v>395.4</c:v>
                </c:pt>
                <c:pt idx="210" formatCode="0.0">
                  <c:v>395.2</c:v>
                </c:pt>
                <c:pt idx="211" formatCode="0.0">
                  <c:v>395.4</c:v>
                </c:pt>
                <c:pt idx="212" formatCode="0.0">
                  <c:v>395.3</c:v>
                </c:pt>
                <c:pt idx="213" formatCode="0.0">
                  <c:v>395.5</c:v>
                </c:pt>
                <c:pt idx="214" formatCode="0.0">
                  <c:v>395.9</c:v>
                </c:pt>
                <c:pt idx="215" formatCode="0.0">
                  <c:v>396.2</c:v>
                </c:pt>
                <c:pt idx="216" formatCode="0.0">
                  <c:v>394.7</c:v>
                </c:pt>
                <c:pt idx="217" formatCode="0.0">
                  <c:v>395.3</c:v>
                </c:pt>
                <c:pt idx="218" formatCode="0.0">
                  <c:v>396.1</c:v>
                </c:pt>
                <c:pt idx="219" formatCode="0.0">
                  <c:v>395.9</c:v>
                </c:pt>
                <c:pt idx="220" formatCode="0.0">
                  <c:v>395.8</c:v>
                </c:pt>
                <c:pt idx="221" formatCode="0.0">
                  <c:v>395.2</c:v>
                </c:pt>
                <c:pt idx="222" formatCode="0.0">
                  <c:v>395.5</c:v>
                </c:pt>
                <c:pt idx="223" formatCode="0.0">
                  <c:v>395.2</c:v>
                </c:pt>
                <c:pt idx="224" formatCode="0.0">
                  <c:v>395.2</c:v>
                </c:pt>
                <c:pt idx="225" formatCode="0.0">
                  <c:v>394.8</c:v>
                </c:pt>
                <c:pt idx="226" formatCode="0.0">
                  <c:v>394.9</c:v>
                </c:pt>
                <c:pt idx="227" formatCode="0.0">
                  <c:v>395.3</c:v>
                </c:pt>
                <c:pt idx="228" formatCode="0.0">
                  <c:v>395.1</c:v>
                </c:pt>
                <c:pt idx="229" formatCode="0.0">
                  <c:v>395.9</c:v>
                </c:pt>
                <c:pt idx="230" formatCode="0.0">
                  <c:v>395.1</c:v>
                </c:pt>
                <c:pt idx="231" formatCode="0.0">
                  <c:v>394.9</c:v>
                </c:pt>
                <c:pt idx="232" formatCode="0.0">
                  <c:v>395.4</c:v>
                </c:pt>
                <c:pt idx="233" formatCode="0.0">
                  <c:v>395.2</c:v>
                </c:pt>
                <c:pt idx="234" formatCode="0.0">
                  <c:v>395.9</c:v>
                </c:pt>
                <c:pt idx="235" formatCode="0.0">
                  <c:v>395.6</c:v>
                </c:pt>
                <c:pt idx="236" formatCode="0.0">
                  <c:v>395.7</c:v>
                </c:pt>
                <c:pt idx="237" formatCode="0.0">
                  <c:v>395.2</c:v>
                </c:pt>
                <c:pt idx="238" formatCode="0.0">
                  <c:v>395.3</c:v>
                </c:pt>
                <c:pt idx="239" formatCode="0.0">
                  <c:v>395.5</c:v>
                </c:pt>
                <c:pt idx="240" formatCode="0.0">
                  <c:v>395.1</c:v>
                </c:pt>
                <c:pt idx="241" formatCode="0.0">
                  <c:v>394.1</c:v>
                </c:pt>
                <c:pt idx="242" formatCode="0.0">
                  <c:v>394.3</c:v>
                </c:pt>
                <c:pt idx="243" formatCode="0.0">
                  <c:v>394.5</c:v>
                </c:pt>
                <c:pt idx="244" formatCode="0.0">
                  <c:v>394.3</c:v>
                </c:pt>
                <c:pt idx="245" formatCode="0.0">
                  <c:v>393.7</c:v>
                </c:pt>
                <c:pt idx="246" formatCode="0.0">
                  <c:v>394</c:v>
                </c:pt>
                <c:pt idx="247" formatCode="0.0">
                  <c:v>394.1</c:v>
                </c:pt>
                <c:pt idx="248" formatCode="0.0">
                  <c:v>393.8</c:v>
                </c:pt>
                <c:pt idx="249" formatCode="0.0">
                  <c:v>394.5</c:v>
                </c:pt>
                <c:pt idx="250" formatCode="0.0">
                  <c:v>393.6</c:v>
                </c:pt>
                <c:pt idx="251" formatCode="0.0">
                  <c:v>393.3</c:v>
                </c:pt>
                <c:pt idx="252" formatCode="0.0">
                  <c:v>393.4</c:v>
                </c:pt>
                <c:pt idx="253" formatCode="0.0">
                  <c:v>393.6</c:v>
                </c:pt>
                <c:pt idx="254" formatCode="0.0">
                  <c:v>394.7</c:v>
                </c:pt>
                <c:pt idx="255" formatCode="0.0">
                  <c:v>394.5</c:v>
                </c:pt>
                <c:pt idx="256" formatCode="0.0">
                  <c:v>394.8</c:v>
                </c:pt>
                <c:pt idx="257" formatCode="0.0">
                  <c:v>394.9</c:v>
                </c:pt>
                <c:pt idx="258" formatCode="0.0">
                  <c:v>395.1</c:v>
                </c:pt>
                <c:pt idx="259" formatCode="0.0">
                  <c:v>396</c:v>
                </c:pt>
                <c:pt idx="260" formatCode="0.0">
                  <c:v>396.3</c:v>
                </c:pt>
                <c:pt idx="261" formatCode="0.0">
                  <c:v>396.6</c:v>
                </c:pt>
                <c:pt idx="262" formatCode="0.0">
                  <c:v>396.8</c:v>
                </c:pt>
                <c:pt idx="263" formatCode="0.0">
                  <c:v>396.8</c:v>
                </c:pt>
                <c:pt idx="264" formatCode="0.0">
                  <c:v>396.4</c:v>
                </c:pt>
                <c:pt idx="265" formatCode="0.0">
                  <c:v>396.4</c:v>
                </c:pt>
                <c:pt idx="266" formatCode="0.0">
                  <c:v>396.3</c:v>
                </c:pt>
                <c:pt idx="267" formatCode="0.0">
                  <c:v>396.7</c:v>
                </c:pt>
                <c:pt idx="268" formatCode="0.0">
                  <c:v>396.4</c:v>
                </c:pt>
                <c:pt idx="269" formatCode="0.0">
                  <c:v>396</c:v>
                </c:pt>
                <c:pt idx="270" formatCode="0.0">
                  <c:v>395.7</c:v>
                </c:pt>
                <c:pt idx="271" formatCode="0.0">
                  <c:v>396</c:v>
                </c:pt>
                <c:pt idx="272" formatCode="0.0">
                  <c:v>395.9</c:v>
                </c:pt>
                <c:pt idx="273" formatCode="0.0">
                  <c:v>395.7</c:v>
                </c:pt>
                <c:pt idx="274" formatCode="0.0">
                  <c:v>395.7</c:v>
                </c:pt>
                <c:pt idx="275" formatCode="0.0">
                  <c:v>396</c:v>
                </c:pt>
                <c:pt idx="276" formatCode="0.0">
                  <c:v>396.5</c:v>
                </c:pt>
                <c:pt idx="277" formatCode="0.0">
                  <c:v>396.6</c:v>
                </c:pt>
                <c:pt idx="278" formatCode="0.0">
                  <c:v>395.9</c:v>
                </c:pt>
                <c:pt idx="279" formatCode="0.0">
                  <c:v>395.9</c:v>
                </c:pt>
                <c:pt idx="280" formatCode="0.0">
                  <c:v>395.9</c:v>
                </c:pt>
                <c:pt idx="281" formatCode="0.0">
                  <c:v>395.2</c:v>
                </c:pt>
                <c:pt idx="282" formatCode="0.0">
                  <c:v>394.7</c:v>
                </c:pt>
                <c:pt idx="283" formatCode="0.0">
                  <c:v>394.1</c:v>
                </c:pt>
                <c:pt idx="284" formatCode="0.0">
                  <c:v>393.5</c:v>
                </c:pt>
                <c:pt idx="285" formatCode="0.0">
                  <c:v>393.5</c:v>
                </c:pt>
                <c:pt idx="286" formatCode="0.0">
                  <c:v>392.9</c:v>
                </c:pt>
                <c:pt idx="287" formatCode="0.0">
                  <c:v>392.4</c:v>
                </c:pt>
                <c:pt idx="288" formatCode="0.0">
                  <c:v>391.7</c:v>
                </c:pt>
                <c:pt idx="289" formatCode="0.0">
                  <c:v>390.5</c:v>
                </c:pt>
                <c:pt idx="290" formatCode="0.0">
                  <c:v>390.1</c:v>
                </c:pt>
                <c:pt idx="291" formatCode="0.0">
                  <c:v>389.4</c:v>
                </c:pt>
                <c:pt idx="292" formatCode="0.0">
                  <c:v>389.1</c:v>
                </c:pt>
                <c:pt idx="293" formatCode="0.0">
                  <c:v>389.3</c:v>
                </c:pt>
                <c:pt idx="294" formatCode="0.0">
                  <c:v>389</c:v>
                </c:pt>
                <c:pt idx="295" formatCode="0.0">
                  <c:v>389</c:v>
                </c:pt>
                <c:pt idx="296" formatCode="0.0">
                  <c:v>388.2</c:v>
                </c:pt>
                <c:pt idx="297" formatCode="0.0">
                  <c:v>388.5</c:v>
                </c:pt>
                <c:pt idx="298" formatCode="0.0">
                  <c:v>388.6</c:v>
                </c:pt>
                <c:pt idx="299" formatCode="0.0">
                  <c:v>388.5</c:v>
                </c:pt>
                <c:pt idx="300" formatCode="0.0">
                  <c:v>388.2</c:v>
                </c:pt>
                <c:pt idx="301" formatCode="0.0">
                  <c:v>388.4</c:v>
                </c:pt>
                <c:pt idx="302" formatCode="0.0">
                  <c:v>388.8</c:v>
                </c:pt>
                <c:pt idx="303" formatCode="0.0">
                  <c:v>388.4</c:v>
                </c:pt>
                <c:pt idx="304" formatCode="0.0">
                  <c:v>388.6</c:v>
                </c:pt>
                <c:pt idx="305" formatCode="0.0">
                  <c:v>388.3</c:v>
                </c:pt>
                <c:pt idx="306" formatCode="0.0">
                  <c:v>388.5</c:v>
                </c:pt>
                <c:pt idx="307" formatCode="0.0">
                  <c:v>388.4</c:v>
                </c:pt>
                <c:pt idx="308" formatCode="0.0">
                  <c:v>388.2</c:v>
                </c:pt>
                <c:pt idx="309" formatCode="0.0">
                  <c:v>388.3</c:v>
                </c:pt>
                <c:pt idx="310" formatCode="0.0">
                  <c:v>388.1</c:v>
                </c:pt>
                <c:pt idx="311" formatCode="0.0">
                  <c:v>388.5</c:v>
                </c:pt>
                <c:pt idx="312" formatCode="0.0">
                  <c:v>388.3</c:v>
                </c:pt>
                <c:pt idx="313" formatCode="0.0">
                  <c:v>388.2</c:v>
                </c:pt>
                <c:pt idx="314" formatCode="0.0">
                  <c:v>388.3</c:v>
                </c:pt>
                <c:pt idx="315" formatCode="0.0">
                  <c:v>388.5</c:v>
                </c:pt>
                <c:pt idx="316" formatCode="0.0">
                  <c:v>388.5</c:v>
                </c:pt>
                <c:pt idx="317" formatCode="0.0">
                  <c:v>388.2</c:v>
                </c:pt>
                <c:pt idx="318" formatCode="0.0">
                  <c:v>388.3</c:v>
                </c:pt>
                <c:pt idx="319" formatCode="0.0">
                  <c:v>388.2</c:v>
                </c:pt>
                <c:pt idx="320" formatCode="0.0">
                  <c:v>388.4</c:v>
                </c:pt>
                <c:pt idx="321" formatCode="0.0">
                  <c:v>388.2</c:v>
                </c:pt>
                <c:pt idx="322" formatCode="0.0">
                  <c:v>388.2</c:v>
                </c:pt>
                <c:pt idx="323" formatCode="0.0">
                  <c:v>388.2</c:v>
                </c:pt>
                <c:pt idx="324" formatCode="0.0">
                  <c:v>388</c:v>
                </c:pt>
                <c:pt idx="325" formatCode="0.0">
                  <c:v>388.2</c:v>
                </c:pt>
                <c:pt idx="326" formatCode="0.0">
                  <c:v>387.9</c:v>
                </c:pt>
                <c:pt idx="327" formatCode="0.0">
                  <c:v>387.8</c:v>
                </c:pt>
                <c:pt idx="328" formatCode="0.0">
                  <c:v>387.7</c:v>
                </c:pt>
                <c:pt idx="329" formatCode="0.0">
                  <c:v>387.2</c:v>
                </c:pt>
                <c:pt idx="330" formatCode="0.0">
                  <c:v>387.5</c:v>
                </c:pt>
                <c:pt idx="331" formatCode="0.0">
                  <c:v>386.2</c:v>
                </c:pt>
                <c:pt idx="332" formatCode="0.0">
                  <c:v>387.3</c:v>
                </c:pt>
                <c:pt idx="333" formatCode="0.0">
                  <c:v>386.4</c:v>
                </c:pt>
                <c:pt idx="334" formatCode="0.0">
                  <c:v>386.6</c:v>
                </c:pt>
                <c:pt idx="335" formatCode="0.0">
                  <c:v>386.9</c:v>
                </c:pt>
                <c:pt idx="336" formatCode="0.0">
                  <c:v>387</c:v>
                </c:pt>
                <c:pt idx="337" formatCode="0.0">
                  <c:v>387.3</c:v>
                </c:pt>
                <c:pt idx="338" formatCode="0.0">
                  <c:v>386.4</c:v>
                </c:pt>
                <c:pt idx="339" formatCode="0.0">
                  <c:v>386.4</c:v>
                </c:pt>
                <c:pt idx="340" formatCode="0.0">
                  <c:v>386.4</c:v>
                </c:pt>
                <c:pt idx="341" formatCode="0.0">
                  <c:v>386.3</c:v>
                </c:pt>
                <c:pt idx="342" formatCode="0.0">
                  <c:v>386.4</c:v>
                </c:pt>
                <c:pt idx="343" formatCode="0.0">
                  <c:v>387.2</c:v>
                </c:pt>
                <c:pt idx="344" formatCode="0.0">
                  <c:v>386.4</c:v>
                </c:pt>
                <c:pt idx="345" formatCode="0.0">
                  <c:v>386.3</c:v>
                </c:pt>
                <c:pt idx="346" formatCode="0.0">
                  <c:v>387</c:v>
                </c:pt>
                <c:pt idx="347" formatCode="0.0">
                  <c:v>386.4</c:v>
                </c:pt>
                <c:pt idx="348" formatCode="0.0">
                  <c:v>386.9</c:v>
                </c:pt>
                <c:pt idx="349" formatCode="0.0">
                  <c:v>386.3</c:v>
                </c:pt>
                <c:pt idx="350" formatCode="0.0">
                  <c:v>385.9</c:v>
                </c:pt>
                <c:pt idx="351" formatCode="0.0">
                  <c:v>386.4</c:v>
                </c:pt>
                <c:pt idx="352" formatCode="0.0">
                  <c:v>386.5</c:v>
                </c:pt>
                <c:pt idx="353" formatCode="0.0">
                  <c:v>386.2</c:v>
                </c:pt>
                <c:pt idx="354" formatCode="0.0">
                  <c:v>386.5</c:v>
                </c:pt>
                <c:pt idx="355" formatCode="0.0">
                  <c:v>386.6</c:v>
                </c:pt>
                <c:pt idx="356" formatCode="0.0">
                  <c:v>387</c:v>
                </c:pt>
                <c:pt idx="357" formatCode="0.0">
                  <c:v>387.2</c:v>
                </c:pt>
                <c:pt idx="358" formatCode="0.0">
                  <c:v>387.3</c:v>
                </c:pt>
                <c:pt idx="359" formatCode="0.0">
                  <c:v>387</c:v>
                </c:pt>
                <c:pt idx="360" formatCode="0.0">
                  <c:v>386.8</c:v>
                </c:pt>
                <c:pt idx="361" formatCode="0.0">
                  <c:v>387</c:v>
                </c:pt>
                <c:pt idx="362" formatCode="0.0">
                  <c:v>386.2</c:v>
                </c:pt>
                <c:pt idx="363" formatCode="0.0">
                  <c:v>386.4</c:v>
                </c:pt>
                <c:pt idx="364" formatCode="0.0">
                  <c:v>387.2</c:v>
                </c:pt>
                <c:pt idx="365" formatCode="0.0">
                  <c:v>386.6</c:v>
                </c:pt>
                <c:pt idx="366" formatCode="0.0">
                  <c:v>386.5</c:v>
                </c:pt>
                <c:pt idx="367" formatCode="0.0">
                  <c:v>386.5</c:v>
                </c:pt>
                <c:pt idx="368" formatCode="0.0">
                  <c:v>386.3</c:v>
                </c:pt>
                <c:pt idx="369" formatCode="0.0">
                  <c:v>387.1</c:v>
                </c:pt>
                <c:pt idx="370" formatCode="0.0">
                  <c:v>386.2</c:v>
                </c:pt>
                <c:pt idx="371" formatCode="0.0">
                  <c:v>386.1</c:v>
                </c:pt>
                <c:pt idx="372" formatCode="0.0">
                  <c:v>387.1</c:v>
                </c:pt>
                <c:pt idx="373" formatCode="0.0">
                  <c:v>386.6</c:v>
                </c:pt>
                <c:pt idx="374" formatCode="0.0">
                  <c:v>386.7</c:v>
                </c:pt>
                <c:pt idx="375" formatCode="0.0">
                  <c:v>386.5</c:v>
                </c:pt>
                <c:pt idx="376" formatCode="0.0">
                  <c:v>386.3</c:v>
                </c:pt>
                <c:pt idx="377" formatCode="0.0">
                  <c:v>386.1</c:v>
                </c:pt>
                <c:pt idx="378" formatCode="0.0">
                  <c:v>387</c:v>
                </c:pt>
                <c:pt idx="379" formatCode="0.0">
                  <c:v>386.3</c:v>
                </c:pt>
                <c:pt idx="380" formatCode="0.0">
                  <c:v>386.3</c:v>
                </c:pt>
                <c:pt idx="381" formatCode="0.0">
                  <c:v>386.2</c:v>
                </c:pt>
                <c:pt idx="382" formatCode="0.0">
                  <c:v>387.1</c:v>
                </c:pt>
                <c:pt idx="383" formatCode="0.0">
                  <c:v>387.2</c:v>
                </c:pt>
                <c:pt idx="384" formatCode="0.0">
                  <c:v>386.3</c:v>
                </c:pt>
                <c:pt idx="385" formatCode="0.0">
                  <c:v>387.1</c:v>
                </c:pt>
                <c:pt idx="386" formatCode="0.0">
                  <c:v>386</c:v>
                </c:pt>
                <c:pt idx="387" formatCode="0.0">
                  <c:v>386.1</c:v>
                </c:pt>
                <c:pt idx="388" formatCode="0.0">
                  <c:v>386.3</c:v>
                </c:pt>
                <c:pt idx="389" formatCode="0.0">
                  <c:v>387.3</c:v>
                </c:pt>
                <c:pt idx="390" formatCode="0.0">
                  <c:v>386.3</c:v>
                </c:pt>
                <c:pt idx="391" formatCode="0.0">
                  <c:v>386.5</c:v>
                </c:pt>
                <c:pt idx="392" formatCode="0.0">
                  <c:v>387.1</c:v>
                </c:pt>
                <c:pt idx="393" formatCode="0.0">
                  <c:v>386.7</c:v>
                </c:pt>
                <c:pt idx="394" formatCode="0.0">
                  <c:v>386.4</c:v>
                </c:pt>
                <c:pt idx="395" formatCode="0.0">
                  <c:v>386.4</c:v>
                </c:pt>
                <c:pt idx="396" formatCode="0.0">
                  <c:v>386.2</c:v>
                </c:pt>
                <c:pt idx="397" formatCode="0.0">
                  <c:v>386.1</c:v>
                </c:pt>
                <c:pt idx="398" formatCode="0.0">
                  <c:v>386.2</c:v>
                </c:pt>
                <c:pt idx="399" formatCode="0.0">
                  <c:v>386.9</c:v>
                </c:pt>
                <c:pt idx="400" formatCode="0.0">
                  <c:v>386.2</c:v>
                </c:pt>
                <c:pt idx="401" formatCode="0.0">
                  <c:v>386.3</c:v>
                </c:pt>
                <c:pt idx="402" formatCode="0.0">
                  <c:v>386.1</c:v>
                </c:pt>
                <c:pt idx="403" formatCode="0.0">
                  <c:v>386.5</c:v>
                </c:pt>
                <c:pt idx="404" formatCode="0.0">
                  <c:v>386.1</c:v>
                </c:pt>
                <c:pt idx="405" formatCode="0.0">
                  <c:v>386.1</c:v>
                </c:pt>
                <c:pt idx="406" formatCode="0.0">
                  <c:v>386</c:v>
                </c:pt>
                <c:pt idx="407" formatCode="0.0">
                  <c:v>386.6</c:v>
                </c:pt>
                <c:pt idx="408" formatCode="0.0">
                  <c:v>386.7</c:v>
                </c:pt>
                <c:pt idx="409" formatCode="0.0">
                  <c:v>386</c:v>
                </c:pt>
                <c:pt idx="410" formatCode="0.0">
                  <c:v>386.2</c:v>
                </c:pt>
                <c:pt idx="411" formatCode="0.0">
                  <c:v>386.13</c:v>
                </c:pt>
                <c:pt idx="412" formatCode="0.0">
                  <c:v>385.88</c:v>
                </c:pt>
                <c:pt idx="413" formatCode="0.0">
                  <c:v>385.79</c:v>
                </c:pt>
                <c:pt idx="414" formatCode="0.0">
                  <c:v>386.8</c:v>
                </c:pt>
                <c:pt idx="415" formatCode="0.0">
                  <c:v>385.96</c:v>
                </c:pt>
                <c:pt idx="416" formatCode="0.0">
                  <c:v>385.98</c:v>
                </c:pt>
                <c:pt idx="417" formatCode="0.0">
                  <c:v>385.99</c:v>
                </c:pt>
                <c:pt idx="418" formatCode="0.0">
                  <c:v>386.15</c:v>
                </c:pt>
                <c:pt idx="419" formatCode="0.0">
                  <c:v>385.98</c:v>
                </c:pt>
                <c:pt idx="420" formatCode="0.0">
                  <c:v>385.78</c:v>
                </c:pt>
                <c:pt idx="421" formatCode="0.0">
                  <c:v>385.9</c:v>
                </c:pt>
                <c:pt idx="422" formatCode="0.0">
                  <c:v>385.79</c:v>
                </c:pt>
                <c:pt idx="423" formatCode="0.0">
                  <c:v>385.81</c:v>
                </c:pt>
                <c:pt idx="424" formatCode="0.0">
                  <c:v>385.83</c:v>
                </c:pt>
                <c:pt idx="425" formatCode="0.0">
                  <c:v>385.68</c:v>
                </c:pt>
                <c:pt idx="426" formatCode="0.0">
                  <c:v>385.66</c:v>
                </c:pt>
                <c:pt idx="427" formatCode="0.0">
                  <c:v>386.1</c:v>
                </c:pt>
                <c:pt idx="428" formatCode="0.0">
                  <c:v>385.84</c:v>
                </c:pt>
                <c:pt idx="429" formatCode="0.0">
                  <c:v>386.23</c:v>
                </c:pt>
                <c:pt idx="430" formatCode="0.0">
                  <c:v>386.04</c:v>
                </c:pt>
                <c:pt idx="431" formatCode="0.0">
                  <c:v>386.35</c:v>
                </c:pt>
                <c:pt idx="432" formatCode="0.0">
                  <c:v>385.81</c:v>
                </c:pt>
                <c:pt idx="433" formatCode="0.0">
                  <c:v>386.14</c:v>
                </c:pt>
                <c:pt idx="434" formatCode="0.0">
                  <c:v>386.35</c:v>
                </c:pt>
                <c:pt idx="435" formatCode="0.0">
                  <c:v>387.24</c:v>
                </c:pt>
                <c:pt idx="436" formatCode="0.0">
                  <c:v>387.5</c:v>
                </c:pt>
                <c:pt idx="437" formatCode="0.0">
                  <c:v>387.71</c:v>
                </c:pt>
                <c:pt idx="438" formatCode="0.0">
                  <c:v>388.59</c:v>
                </c:pt>
                <c:pt idx="439" formatCode="0.0">
                  <c:v>390.88</c:v>
                </c:pt>
                <c:pt idx="440" formatCode="0.0">
                  <c:v>393.4</c:v>
                </c:pt>
                <c:pt idx="441" formatCode="0.0">
                  <c:v>402.21</c:v>
                </c:pt>
                <c:pt idx="442" formatCode="0.0">
                  <c:v>413.45</c:v>
                </c:pt>
                <c:pt idx="443" formatCode="0.0">
                  <c:v>429.14</c:v>
                </c:pt>
                <c:pt idx="444" formatCode="0.0">
                  <c:v>418.52</c:v>
                </c:pt>
                <c:pt idx="445" formatCode="0.0">
                  <c:v>410.12</c:v>
                </c:pt>
                <c:pt idx="446" formatCode="0.0">
                  <c:v>404.1</c:v>
                </c:pt>
                <c:pt idx="447" formatCode="0.0">
                  <c:v>397.52</c:v>
                </c:pt>
                <c:pt idx="448" formatCode="0.0">
                  <c:v>395.22</c:v>
                </c:pt>
                <c:pt idx="449" formatCode="0.0">
                  <c:v>397.71</c:v>
                </c:pt>
                <c:pt idx="450" formatCode="0.0">
                  <c:v>402.21</c:v>
                </c:pt>
                <c:pt idx="451" formatCode="0.0">
                  <c:v>401.22</c:v>
                </c:pt>
                <c:pt idx="452" formatCode="0.0">
                  <c:v>401.63</c:v>
                </c:pt>
                <c:pt idx="453" formatCode="0.0">
                  <c:v>401.67</c:v>
                </c:pt>
                <c:pt idx="454" formatCode="0.0">
                  <c:v>401.82</c:v>
                </c:pt>
                <c:pt idx="455" formatCode="0.0">
                  <c:v>401.46</c:v>
                </c:pt>
                <c:pt idx="456" formatCode="0.0">
                  <c:v>402.21</c:v>
                </c:pt>
                <c:pt idx="457" formatCode="0.0">
                  <c:v>402.36</c:v>
                </c:pt>
                <c:pt idx="458" formatCode="0.0">
                  <c:v>402.4</c:v>
                </c:pt>
                <c:pt idx="459" formatCode="0.0">
                  <c:v>402.48</c:v>
                </c:pt>
                <c:pt idx="460" formatCode="0.0">
                  <c:v>402.55</c:v>
                </c:pt>
                <c:pt idx="461" formatCode="0.0">
                  <c:v>402.26</c:v>
                </c:pt>
                <c:pt idx="462" formatCode="0.0">
                  <c:v>403</c:v>
                </c:pt>
                <c:pt idx="463" formatCode="0.0">
                  <c:v>402.39</c:v>
                </c:pt>
                <c:pt idx="464" formatCode="0.0">
                  <c:v>402.37</c:v>
                </c:pt>
                <c:pt idx="465" formatCode="0.0">
                  <c:v>402.22</c:v>
                </c:pt>
                <c:pt idx="466" formatCode="0.0">
                  <c:v>402.34</c:v>
                </c:pt>
                <c:pt idx="467" formatCode="0.0">
                  <c:v>402.66</c:v>
                </c:pt>
                <c:pt idx="468" formatCode="0.0">
                  <c:v>402.51</c:v>
                </c:pt>
                <c:pt idx="469" formatCode="0.0">
                  <c:v>402.68</c:v>
                </c:pt>
                <c:pt idx="470" formatCode="0.0">
                  <c:v>402.59</c:v>
                </c:pt>
                <c:pt idx="471" formatCode="0.0">
                  <c:v>402.99</c:v>
                </c:pt>
                <c:pt idx="472" formatCode="0.0">
                  <c:v>403.19</c:v>
                </c:pt>
                <c:pt idx="473" formatCode="0.0">
                  <c:v>402.92</c:v>
                </c:pt>
                <c:pt idx="474" formatCode="0.0">
                  <c:v>402.72</c:v>
                </c:pt>
                <c:pt idx="475" formatCode="0.0">
                  <c:v>402.41</c:v>
                </c:pt>
                <c:pt idx="476" formatCode="0.0">
                  <c:v>402.2</c:v>
                </c:pt>
                <c:pt idx="477" formatCode="0.0">
                  <c:v>402.56</c:v>
                </c:pt>
                <c:pt idx="478" formatCode="0.0">
                  <c:v>402.41</c:v>
                </c:pt>
                <c:pt idx="479" formatCode="0.0">
                  <c:v>402.25</c:v>
                </c:pt>
                <c:pt idx="480" formatCode="0.0">
                  <c:v>402.18</c:v>
                </c:pt>
                <c:pt idx="481" formatCode="0.0">
                  <c:v>402.31</c:v>
                </c:pt>
                <c:pt idx="482" formatCode="0.0">
                  <c:v>402.29</c:v>
                </c:pt>
                <c:pt idx="483" formatCode="0.0">
                  <c:v>402.5</c:v>
                </c:pt>
                <c:pt idx="484" formatCode="0.0">
                  <c:v>402.65</c:v>
                </c:pt>
                <c:pt idx="485" formatCode="0.0">
                  <c:v>402.88</c:v>
                </c:pt>
                <c:pt idx="486" formatCode="0.0">
                  <c:v>403.05</c:v>
                </c:pt>
                <c:pt idx="487" formatCode="0.0">
                  <c:v>402.95</c:v>
                </c:pt>
                <c:pt idx="488" formatCode="0.0">
                  <c:v>403.1</c:v>
                </c:pt>
                <c:pt idx="489" formatCode="0.0">
                  <c:v>403.43</c:v>
                </c:pt>
                <c:pt idx="490" formatCode="0.0">
                  <c:v>403.24</c:v>
                </c:pt>
                <c:pt idx="491" formatCode="0.0">
                  <c:v>403.54</c:v>
                </c:pt>
                <c:pt idx="492" formatCode="0.0">
                  <c:v>403.59</c:v>
                </c:pt>
                <c:pt idx="493" formatCode="0.0">
                  <c:v>404.12</c:v>
                </c:pt>
                <c:pt idx="494" formatCode="0.0">
                  <c:v>404.58</c:v>
                </c:pt>
                <c:pt idx="495" formatCode="0.0">
                  <c:v>405.3</c:v>
                </c:pt>
                <c:pt idx="496" formatCode="0.0">
                  <c:v>405.95</c:v>
                </c:pt>
                <c:pt idx="497" formatCode="0.0">
                  <c:v>405.81</c:v>
                </c:pt>
                <c:pt idx="498" formatCode="0.0">
                  <c:v>405.54</c:v>
                </c:pt>
                <c:pt idx="499" formatCode="0.0">
                  <c:v>405.62</c:v>
                </c:pt>
                <c:pt idx="500" formatCode="0.0">
                  <c:v>405.62</c:v>
                </c:pt>
                <c:pt idx="501" formatCode="0.0">
                  <c:v>405.33</c:v>
                </c:pt>
                <c:pt idx="502" formatCode="0.0">
                  <c:v>405.2</c:v>
                </c:pt>
                <c:pt idx="503" formatCode="0.0">
                  <c:v>405.18</c:v>
                </c:pt>
                <c:pt idx="504" formatCode="0.0">
                  <c:v>405.15</c:v>
                </c:pt>
                <c:pt idx="505" formatCode="0.0">
                  <c:v>404.79</c:v>
                </c:pt>
                <c:pt idx="506" formatCode="0.0">
                  <c:v>405.28</c:v>
                </c:pt>
                <c:pt idx="507" formatCode="0.0">
                  <c:v>405.42</c:v>
                </c:pt>
                <c:pt idx="508" formatCode="0.0">
                  <c:v>405.22</c:v>
                </c:pt>
                <c:pt idx="509" formatCode="0.0">
                  <c:v>405.23</c:v>
                </c:pt>
                <c:pt idx="510" formatCode="0.0">
                  <c:v>405.61</c:v>
                </c:pt>
                <c:pt idx="511" formatCode="0.0">
                  <c:v>405.48</c:v>
                </c:pt>
                <c:pt idx="512" formatCode="0.0">
                  <c:v>405.01</c:v>
                </c:pt>
                <c:pt idx="513" formatCode="0.0">
                  <c:v>405.35</c:v>
                </c:pt>
                <c:pt idx="514" formatCode="0.0">
                  <c:v>405.49</c:v>
                </c:pt>
                <c:pt idx="515" formatCode="0.0">
                  <c:v>405.61</c:v>
                </c:pt>
                <c:pt idx="516" formatCode="0.0">
                  <c:v>405.49</c:v>
                </c:pt>
                <c:pt idx="517" formatCode="0.0">
                  <c:v>405.25</c:v>
                </c:pt>
                <c:pt idx="518" formatCode="0.0">
                  <c:v>405.42</c:v>
                </c:pt>
                <c:pt idx="519" formatCode="0.0">
                  <c:v>405.15</c:v>
                </c:pt>
                <c:pt idx="520" formatCode="0.0">
                  <c:v>405.12</c:v>
                </c:pt>
                <c:pt idx="521" formatCode="0.0">
                  <c:v>404.76</c:v>
                </c:pt>
                <c:pt idx="522" formatCode="0.0">
                  <c:v>404.21</c:v>
                </c:pt>
                <c:pt idx="523" formatCode="0.0">
                  <c:v>403.61</c:v>
                </c:pt>
                <c:pt idx="524" formatCode="0.0">
                  <c:v>403.81</c:v>
                </c:pt>
                <c:pt idx="525" formatCode="0.0">
                  <c:v>403.96</c:v>
                </c:pt>
                <c:pt idx="526" formatCode="0.0">
                  <c:v>403.7</c:v>
                </c:pt>
                <c:pt idx="527" formatCode="0.0">
                  <c:v>403.88</c:v>
                </c:pt>
                <c:pt idx="528" formatCode="0.0">
                  <c:v>404</c:v>
                </c:pt>
                <c:pt idx="529" formatCode="0.0">
                  <c:v>404.03</c:v>
                </c:pt>
                <c:pt idx="530" formatCode="0.0">
                  <c:v>404.24</c:v>
                </c:pt>
                <c:pt idx="531" formatCode="0.0">
                  <c:v>404.26</c:v>
                </c:pt>
                <c:pt idx="532" formatCode="0.0">
                  <c:v>404.47</c:v>
                </c:pt>
                <c:pt idx="533" formatCode="0.0">
                  <c:v>404.55</c:v>
                </c:pt>
                <c:pt idx="534" formatCode="0.0">
                  <c:v>404.53</c:v>
                </c:pt>
                <c:pt idx="535" formatCode="0.0">
                  <c:v>404.23</c:v>
                </c:pt>
                <c:pt idx="536" formatCode="0.0">
                  <c:v>403.57</c:v>
                </c:pt>
                <c:pt idx="537" formatCode="0.0">
                  <c:v>404.25</c:v>
                </c:pt>
                <c:pt idx="538" formatCode="0.0">
                  <c:v>404.42</c:v>
                </c:pt>
                <c:pt idx="539" formatCode="0.0">
                  <c:v>404.37</c:v>
                </c:pt>
                <c:pt idx="540" formatCode="0.0">
                  <c:v>404.03</c:v>
                </c:pt>
                <c:pt idx="541" formatCode="0.0">
                  <c:v>404.24</c:v>
                </c:pt>
                <c:pt idx="542" formatCode="0.0">
                  <c:v>404.26</c:v>
                </c:pt>
                <c:pt idx="543" formatCode="0.0">
                  <c:v>404.47</c:v>
                </c:pt>
                <c:pt idx="544" formatCode="0.0">
                  <c:v>404.55</c:v>
                </c:pt>
                <c:pt idx="545" formatCode="0.0">
                  <c:v>404.53</c:v>
                </c:pt>
                <c:pt idx="546" formatCode="0.0">
                  <c:v>404.23</c:v>
                </c:pt>
                <c:pt idx="547" formatCode="0.0">
                  <c:v>403.57</c:v>
                </c:pt>
                <c:pt idx="548" formatCode="0.0">
                  <c:v>404.25</c:v>
                </c:pt>
                <c:pt idx="549" formatCode="0.0">
                  <c:v>404.42</c:v>
                </c:pt>
                <c:pt idx="550" formatCode="0.0">
                  <c:v>404.37</c:v>
                </c:pt>
                <c:pt idx="551" formatCode="0.0">
                  <c:v>404.47</c:v>
                </c:pt>
                <c:pt idx="552" formatCode="0.0">
                  <c:v>404.34</c:v>
                </c:pt>
                <c:pt idx="553" formatCode="0.0">
                  <c:v>404.36</c:v>
                </c:pt>
                <c:pt idx="554" formatCode="0.0">
                  <c:v>404.35</c:v>
                </c:pt>
                <c:pt idx="555" formatCode="0.0">
                  <c:v>404.42</c:v>
                </c:pt>
                <c:pt idx="556" formatCode="0.0">
                  <c:v>404.41</c:v>
                </c:pt>
                <c:pt idx="557" formatCode="0.0">
                  <c:v>404.32</c:v>
                </c:pt>
                <c:pt idx="558" formatCode="0.0">
                  <c:v>404.16</c:v>
                </c:pt>
                <c:pt idx="559" formatCode="0.0">
                  <c:v>403.98</c:v>
                </c:pt>
                <c:pt idx="560" formatCode="0.0">
                  <c:v>404.14</c:v>
                </c:pt>
                <c:pt idx="561" formatCode="0.0">
                  <c:v>404.03</c:v>
                </c:pt>
                <c:pt idx="562" formatCode="0.0">
                  <c:v>403.94</c:v>
                </c:pt>
                <c:pt idx="563" formatCode="0.0">
                  <c:v>403.71</c:v>
                </c:pt>
                <c:pt idx="564" formatCode="0.0">
                  <c:v>403.58</c:v>
                </c:pt>
                <c:pt idx="565" formatCode="0.0">
                  <c:v>403.38</c:v>
                </c:pt>
                <c:pt idx="566" formatCode="0.0">
                  <c:v>402.9</c:v>
                </c:pt>
                <c:pt idx="567" formatCode="0.0">
                  <c:v>402.65</c:v>
                </c:pt>
                <c:pt idx="568" formatCode="0.0">
                  <c:v>402.63</c:v>
                </c:pt>
                <c:pt idx="569" formatCode="0.0">
                  <c:v>401.96</c:v>
                </c:pt>
                <c:pt idx="570" formatCode="0.0">
                  <c:v>401.27</c:v>
                </c:pt>
                <c:pt idx="571" formatCode="0.0">
                  <c:v>399.77</c:v>
                </c:pt>
                <c:pt idx="572" formatCode="0.0">
                  <c:v>398.48</c:v>
                </c:pt>
                <c:pt idx="573" formatCode="0.0">
                  <c:v>397.76</c:v>
                </c:pt>
                <c:pt idx="574" formatCode="0.0">
                  <c:v>396.05</c:v>
                </c:pt>
                <c:pt idx="575" formatCode="0.0">
                  <c:v>395.68</c:v>
                </c:pt>
                <c:pt idx="576" formatCode="0.0">
                  <c:v>394.71</c:v>
                </c:pt>
                <c:pt idx="577" formatCode="0.0">
                  <c:v>394.46</c:v>
                </c:pt>
                <c:pt idx="578" formatCode="0.0">
                  <c:v>393.28</c:v>
                </c:pt>
                <c:pt idx="579" formatCode="0.0">
                  <c:v>391.97</c:v>
                </c:pt>
                <c:pt idx="580" formatCode="0.0">
                  <c:v>390.99</c:v>
                </c:pt>
                <c:pt idx="581" formatCode="0.0">
                  <c:v>389.72</c:v>
                </c:pt>
                <c:pt idx="582" formatCode="0.0">
                  <c:v>388.59</c:v>
                </c:pt>
                <c:pt idx="583" formatCode="0.0">
                  <c:v>388.47</c:v>
                </c:pt>
                <c:pt idx="584" formatCode="0.0">
                  <c:v>389.04</c:v>
                </c:pt>
                <c:pt idx="585" formatCode="0.0">
                  <c:v>389.61</c:v>
                </c:pt>
                <c:pt idx="586" formatCode="0.0">
                  <c:v>390.37</c:v>
                </c:pt>
                <c:pt idx="587" formatCode="0.0">
                  <c:v>391.46</c:v>
                </c:pt>
                <c:pt idx="588" formatCode="0.0">
                  <c:v>393.84</c:v>
                </c:pt>
                <c:pt idx="589" formatCode="0.0">
                  <c:v>395.76</c:v>
                </c:pt>
                <c:pt idx="590" formatCode="0.0">
                  <c:v>395.24</c:v>
                </c:pt>
                <c:pt idx="591" formatCode="0.0">
                  <c:v>395.1</c:v>
                </c:pt>
                <c:pt idx="592" formatCode="0.0">
                  <c:v>394.07</c:v>
                </c:pt>
                <c:pt idx="593" formatCode="0.0">
                  <c:v>392.6</c:v>
                </c:pt>
                <c:pt idx="594" formatCode="0.0">
                  <c:v>391.44</c:v>
                </c:pt>
                <c:pt idx="595" formatCode="0.0">
                  <c:v>390.04</c:v>
                </c:pt>
                <c:pt idx="596" formatCode="0.0">
                  <c:v>388.6</c:v>
                </c:pt>
                <c:pt idx="597" formatCode="0.0">
                  <c:v>388.08</c:v>
                </c:pt>
                <c:pt idx="598" formatCode="0.0">
                  <c:v>387.81</c:v>
                </c:pt>
                <c:pt idx="599" formatCode="0.0">
                  <c:v>388</c:v>
                </c:pt>
                <c:pt idx="600" formatCode="0.0">
                  <c:v>387.63</c:v>
                </c:pt>
                <c:pt idx="601" formatCode="0.0">
                  <c:v>387.32</c:v>
                </c:pt>
                <c:pt idx="602" formatCode="0.0">
                  <c:v>387.92</c:v>
                </c:pt>
                <c:pt idx="603" formatCode="0.0">
                  <c:v>387.73</c:v>
                </c:pt>
                <c:pt idx="604" formatCode="0.0">
                  <c:v>388.01</c:v>
                </c:pt>
                <c:pt idx="605" formatCode="0.0">
                  <c:v>388.01</c:v>
                </c:pt>
                <c:pt idx="606" formatCode="0.0">
                  <c:v>387.64</c:v>
                </c:pt>
                <c:pt idx="607" formatCode="0.0">
                  <c:v>387.69</c:v>
                </c:pt>
                <c:pt idx="608" formatCode="0.0">
                  <c:v>387.52</c:v>
                </c:pt>
                <c:pt idx="609" formatCode="0.0">
                  <c:v>388.09</c:v>
                </c:pt>
                <c:pt idx="610" formatCode="0.0">
                  <c:v>387.6</c:v>
                </c:pt>
                <c:pt idx="611" formatCode="0.0">
                  <c:v>387.97</c:v>
                </c:pt>
                <c:pt idx="612" formatCode="0.0">
                  <c:v>388.24</c:v>
                </c:pt>
                <c:pt idx="613" formatCode="0.0">
                  <c:v>388.37</c:v>
                </c:pt>
                <c:pt idx="614" formatCode="0.0">
                  <c:v>387.58</c:v>
                </c:pt>
                <c:pt idx="615" formatCode="0.0">
                  <c:v>387.77</c:v>
                </c:pt>
                <c:pt idx="616" formatCode="0.0">
                  <c:v>388.03</c:v>
                </c:pt>
                <c:pt idx="617" formatCode="0.0">
                  <c:v>387.5</c:v>
                </c:pt>
                <c:pt idx="618" formatCode="0.0">
                  <c:v>388.32</c:v>
                </c:pt>
                <c:pt idx="619" formatCode="0.0">
                  <c:v>387.38</c:v>
                </c:pt>
                <c:pt idx="620" formatCode="0.0">
                  <c:v>387.52</c:v>
                </c:pt>
                <c:pt idx="621" formatCode="0.0">
                  <c:v>387.34</c:v>
                </c:pt>
                <c:pt idx="622" formatCode="0.0">
                  <c:v>388.17</c:v>
                </c:pt>
                <c:pt idx="623" formatCode="0.0">
                  <c:v>387.65</c:v>
                </c:pt>
                <c:pt idx="624" formatCode="0.0">
                  <c:v>387.71</c:v>
                </c:pt>
                <c:pt idx="625" formatCode="0.0">
                  <c:v>387.54</c:v>
                </c:pt>
                <c:pt idx="626" formatCode="0.0">
                  <c:v>387.58</c:v>
                </c:pt>
                <c:pt idx="627" formatCode="0.0">
                  <c:v>387.61</c:v>
                </c:pt>
                <c:pt idx="628" formatCode="0.0">
                  <c:v>388.04</c:v>
                </c:pt>
                <c:pt idx="629" formatCode="0.0">
                  <c:v>388.49</c:v>
                </c:pt>
                <c:pt idx="630" formatCode="0.0">
                  <c:v>388.78</c:v>
                </c:pt>
                <c:pt idx="631" formatCode="0.0">
                  <c:v>388.73</c:v>
                </c:pt>
                <c:pt idx="632" formatCode="0.0">
                  <c:v>388.58</c:v>
                </c:pt>
                <c:pt idx="633" formatCode="0.0">
                  <c:v>388.16</c:v>
                </c:pt>
                <c:pt idx="634" formatCode="0.0">
                  <c:v>388.52</c:v>
                </c:pt>
                <c:pt idx="635" formatCode="0.0">
                  <c:v>388.05</c:v>
                </c:pt>
                <c:pt idx="636" formatCode="0.0">
                  <c:v>388.2</c:v>
                </c:pt>
                <c:pt idx="637" formatCode="0.0">
                  <c:v>388.33</c:v>
                </c:pt>
                <c:pt idx="638" formatCode="0.0">
                  <c:v>388.12</c:v>
                </c:pt>
                <c:pt idx="639" formatCode="0.0">
                  <c:v>388.16</c:v>
                </c:pt>
                <c:pt idx="640" formatCode="0.0">
                  <c:v>388.06</c:v>
                </c:pt>
                <c:pt idx="641" formatCode="0.0">
                  <c:v>388.16</c:v>
                </c:pt>
                <c:pt idx="642" formatCode="0.0">
                  <c:v>388.24</c:v>
                </c:pt>
                <c:pt idx="643" formatCode="0.0">
                  <c:v>387.97</c:v>
                </c:pt>
                <c:pt idx="644" formatCode="0.0">
                  <c:v>387.88</c:v>
                </c:pt>
                <c:pt idx="645" formatCode="0.0">
                  <c:v>388.01</c:v>
                </c:pt>
                <c:pt idx="646" formatCode="0.0">
                  <c:v>387.89</c:v>
                </c:pt>
                <c:pt idx="647" formatCode="0.0">
                  <c:v>388.45</c:v>
                </c:pt>
                <c:pt idx="648" formatCode="0.0">
                  <c:v>388</c:v>
                </c:pt>
                <c:pt idx="649" formatCode="0.0">
                  <c:v>387.81</c:v>
                </c:pt>
                <c:pt idx="650" formatCode="0.0">
                  <c:v>387.97</c:v>
                </c:pt>
                <c:pt idx="651" formatCode="0.0">
                  <c:v>388.23</c:v>
                </c:pt>
                <c:pt idx="652" formatCode="0.0">
                  <c:v>387.99</c:v>
                </c:pt>
                <c:pt idx="653" formatCode="0.0">
                  <c:v>388.37</c:v>
                </c:pt>
                <c:pt idx="654" formatCode="0.0">
                  <c:v>387.75</c:v>
                </c:pt>
                <c:pt idx="655" formatCode="0.0">
                  <c:v>387.91</c:v>
                </c:pt>
                <c:pt idx="656" formatCode="0.0">
                  <c:v>388.39</c:v>
                </c:pt>
                <c:pt idx="657" formatCode="0.0">
                  <c:v>387.89</c:v>
                </c:pt>
                <c:pt idx="658" formatCode="0.0">
                  <c:v>388.4</c:v>
                </c:pt>
                <c:pt idx="659" formatCode="0.0">
                  <c:v>387.65</c:v>
                </c:pt>
                <c:pt idx="660" formatCode="0.0">
                  <c:v>388.38</c:v>
                </c:pt>
                <c:pt idx="661" formatCode="0.0">
                  <c:v>388.1</c:v>
                </c:pt>
                <c:pt idx="662" formatCode="0.0">
                  <c:v>387.83</c:v>
                </c:pt>
                <c:pt idx="663" formatCode="0.0">
                  <c:v>387.85</c:v>
                </c:pt>
                <c:pt idx="664" formatCode="0.0">
                  <c:v>387.78</c:v>
                </c:pt>
                <c:pt idx="665" formatCode="0.0">
                  <c:v>388.21</c:v>
                </c:pt>
                <c:pt idx="666" formatCode="0.0">
                  <c:v>387.73</c:v>
                </c:pt>
                <c:pt idx="667" formatCode="0.0">
                  <c:v>388.49</c:v>
                </c:pt>
                <c:pt idx="668" formatCode="0.0">
                  <c:v>388.22</c:v>
                </c:pt>
                <c:pt idx="669" formatCode="0.0">
                  <c:v>388.26</c:v>
                </c:pt>
                <c:pt idx="670" formatCode="0.0">
                  <c:v>388.62</c:v>
                </c:pt>
                <c:pt idx="671" formatCode="0.0">
                  <c:v>388.42</c:v>
                </c:pt>
                <c:pt idx="672" formatCode="0.0">
                  <c:v>388.26</c:v>
                </c:pt>
                <c:pt idx="673" formatCode="0.0">
                  <c:v>388.12</c:v>
                </c:pt>
                <c:pt idx="674" formatCode="0.0">
                  <c:v>388.16</c:v>
                </c:pt>
                <c:pt idx="675" formatCode="0.0">
                  <c:v>388.1</c:v>
                </c:pt>
                <c:pt idx="676" formatCode="0.0">
                  <c:v>388.36</c:v>
                </c:pt>
                <c:pt idx="677" formatCode="0.0">
                  <c:v>388</c:v>
                </c:pt>
                <c:pt idx="678" formatCode="0.0">
                  <c:v>388.04</c:v>
                </c:pt>
                <c:pt idx="679" formatCode="0.0">
                  <c:v>388.11</c:v>
                </c:pt>
                <c:pt idx="680" formatCode="0.0">
                  <c:v>387.82</c:v>
                </c:pt>
                <c:pt idx="681" formatCode="0.0">
                  <c:v>387.91</c:v>
                </c:pt>
                <c:pt idx="682" formatCode="0.0">
                  <c:v>387.85</c:v>
                </c:pt>
                <c:pt idx="683" formatCode="0.0">
                  <c:v>387.53</c:v>
                </c:pt>
                <c:pt idx="684" formatCode="0.0">
                  <c:v>387.64</c:v>
                </c:pt>
                <c:pt idx="685" formatCode="0.0">
                  <c:v>387.38</c:v>
                </c:pt>
                <c:pt idx="686" formatCode="0.0">
                  <c:v>387.63</c:v>
                </c:pt>
                <c:pt idx="687" formatCode="0.0">
                  <c:v>387.3</c:v>
                </c:pt>
                <c:pt idx="688" formatCode="0.0">
                  <c:v>387.09</c:v>
                </c:pt>
                <c:pt idx="689" formatCode="0.0">
                  <c:v>387.15</c:v>
                </c:pt>
                <c:pt idx="690" formatCode="0.0">
                  <c:v>387.22</c:v>
                </c:pt>
                <c:pt idx="691" formatCode="0.0">
                  <c:v>387.27</c:v>
                </c:pt>
                <c:pt idx="692" formatCode="0.0">
                  <c:v>387.27</c:v>
                </c:pt>
                <c:pt idx="693" formatCode="0.0">
                  <c:v>387.23</c:v>
                </c:pt>
                <c:pt idx="694" formatCode="0.0">
                  <c:v>387.19</c:v>
                </c:pt>
                <c:pt idx="695" formatCode="0.0">
                  <c:v>387.61</c:v>
                </c:pt>
                <c:pt idx="696" formatCode="0.0">
                  <c:v>387.09</c:v>
                </c:pt>
                <c:pt idx="697" formatCode="0.0">
                  <c:v>387.75</c:v>
                </c:pt>
                <c:pt idx="698" formatCode="0.0">
                  <c:v>387.27</c:v>
                </c:pt>
                <c:pt idx="699" formatCode="0.0">
                  <c:v>387.83</c:v>
                </c:pt>
                <c:pt idx="700" formatCode="0.0">
                  <c:v>387.36</c:v>
                </c:pt>
                <c:pt idx="701" formatCode="0.0">
                  <c:v>387.5</c:v>
                </c:pt>
                <c:pt idx="702" formatCode="0.0">
                  <c:v>387.45</c:v>
                </c:pt>
                <c:pt idx="703" formatCode="0.0">
                  <c:v>387.32</c:v>
                </c:pt>
                <c:pt idx="704" formatCode="0.0">
                  <c:v>387.29</c:v>
                </c:pt>
                <c:pt idx="705" formatCode="0.0">
                  <c:v>387.11</c:v>
                </c:pt>
                <c:pt idx="706" formatCode="0.0">
                  <c:v>387.18</c:v>
                </c:pt>
                <c:pt idx="707" formatCode="0.0">
                  <c:v>387.05</c:v>
                </c:pt>
                <c:pt idx="708" formatCode="0.0">
                  <c:v>386.99</c:v>
                </c:pt>
                <c:pt idx="709" formatCode="0.0">
                  <c:v>386.93</c:v>
                </c:pt>
                <c:pt idx="710" formatCode="0.0">
                  <c:v>387.42</c:v>
                </c:pt>
                <c:pt idx="711" formatCode="0.0">
                  <c:v>387.06</c:v>
                </c:pt>
                <c:pt idx="712" formatCode="0.0">
                  <c:v>387.15</c:v>
                </c:pt>
                <c:pt idx="713" formatCode="0.0">
                  <c:v>387.17</c:v>
                </c:pt>
                <c:pt idx="714" formatCode="0.0">
                  <c:v>387.13</c:v>
                </c:pt>
                <c:pt idx="715" formatCode="0.0">
                  <c:v>387.2</c:v>
                </c:pt>
                <c:pt idx="716" formatCode="0.0">
                  <c:v>387.28</c:v>
                </c:pt>
                <c:pt idx="717" formatCode="0.0">
                  <c:v>387.47</c:v>
                </c:pt>
                <c:pt idx="718" formatCode="0.0">
                  <c:v>387.25</c:v>
                </c:pt>
                <c:pt idx="719" formatCode="0.0">
                  <c:v>387.16</c:v>
                </c:pt>
                <c:pt idx="720" formatCode="0.0">
                  <c:v>387.21</c:v>
                </c:pt>
                <c:pt idx="721" formatCode="0.0">
                  <c:v>387.67</c:v>
                </c:pt>
                <c:pt idx="722" formatCode="0.0">
                  <c:v>387.14</c:v>
                </c:pt>
                <c:pt idx="723" formatCode="0.0">
                  <c:v>387.25</c:v>
                </c:pt>
                <c:pt idx="724" formatCode="0.0">
                  <c:v>387.13</c:v>
                </c:pt>
                <c:pt idx="725" formatCode="0.0">
                  <c:v>387.06</c:v>
                </c:pt>
                <c:pt idx="726" formatCode="0.0">
                  <c:v>387.05</c:v>
                </c:pt>
                <c:pt idx="727" formatCode="0.0">
                  <c:v>387.62</c:v>
                </c:pt>
                <c:pt idx="728" formatCode="0.0">
                  <c:v>387.17</c:v>
                </c:pt>
                <c:pt idx="729" formatCode="0.0">
                  <c:v>387.09</c:v>
                </c:pt>
                <c:pt idx="730" formatCode="0.0">
                  <c:v>387.24</c:v>
                </c:pt>
                <c:pt idx="731" formatCode="0.0">
                  <c:v>387.36</c:v>
                </c:pt>
                <c:pt idx="732" formatCode="0.0">
                  <c:v>387.23</c:v>
                </c:pt>
                <c:pt idx="733" formatCode="0.0">
                  <c:v>387.37</c:v>
                </c:pt>
                <c:pt idx="734" formatCode="0.0">
                  <c:v>387.36</c:v>
                </c:pt>
                <c:pt idx="735" formatCode="0.0">
                  <c:v>387.51</c:v>
                </c:pt>
                <c:pt idx="736" formatCode="0.0">
                  <c:v>387.65</c:v>
                </c:pt>
                <c:pt idx="737" formatCode="0.0">
                  <c:v>387.64</c:v>
                </c:pt>
                <c:pt idx="738" formatCode="0.0">
                  <c:v>388.25</c:v>
                </c:pt>
                <c:pt idx="739" formatCode="0.0">
                  <c:v>388.89</c:v>
                </c:pt>
                <c:pt idx="740" formatCode="0.0">
                  <c:v>388.97</c:v>
                </c:pt>
                <c:pt idx="741" formatCode="0.0">
                  <c:v>389.19</c:v>
                </c:pt>
                <c:pt idx="742" formatCode="0.0">
                  <c:v>389.45</c:v>
                </c:pt>
                <c:pt idx="743" formatCode="0.0">
                  <c:v>389.76</c:v>
                </c:pt>
                <c:pt idx="744" formatCode="0.0">
                  <c:v>390.14</c:v>
                </c:pt>
                <c:pt idx="745" formatCode="0.0">
                  <c:v>390.88</c:v>
                </c:pt>
                <c:pt idx="746" formatCode="0.0">
                  <c:v>391.63</c:v>
                </c:pt>
                <c:pt idx="747" formatCode="0.0">
                  <c:v>392.97</c:v>
                </c:pt>
                <c:pt idx="748" formatCode="0.0">
                  <c:v>394.64</c:v>
                </c:pt>
                <c:pt idx="749" formatCode="0.0">
                  <c:v>397.88</c:v>
                </c:pt>
                <c:pt idx="750" formatCode="0.0">
                  <c:v>399.59</c:v>
                </c:pt>
                <c:pt idx="751" formatCode="0.0">
                  <c:v>402.72</c:v>
                </c:pt>
                <c:pt idx="752" formatCode="0.0">
                  <c:v>403.03</c:v>
                </c:pt>
                <c:pt idx="753" formatCode="0.0">
                  <c:v>401.31</c:v>
                </c:pt>
                <c:pt idx="754" formatCode="0.0">
                  <c:v>395.78</c:v>
                </c:pt>
                <c:pt idx="755" formatCode="0.0">
                  <c:v>394.87</c:v>
                </c:pt>
                <c:pt idx="756" formatCode="0.0">
                  <c:v>394.35</c:v>
                </c:pt>
                <c:pt idx="757" formatCode="0.0">
                  <c:v>394.31</c:v>
                </c:pt>
                <c:pt idx="758" formatCode="0.0">
                  <c:v>394.01</c:v>
                </c:pt>
                <c:pt idx="759" formatCode="0.0">
                  <c:v>393.82</c:v>
                </c:pt>
                <c:pt idx="760" formatCode="0.0">
                  <c:v>394.59</c:v>
                </c:pt>
                <c:pt idx="761" formatCode="0.0">
                  <c:v>394.62</c:v>
                </c:pt>
                <c:pt idx="762" formatCode="0.0">
                  <c:v>394.91</c:v>
                </c:pt>
                <c:pt idx="763" formatCode="0.0">
                  <c:v>395.05</c:v>
                </c:pt>
                <c:pt idx="764" formatCode="0.0">
                  <c:v>395.58</c:v>
                </c:pt>
                <c:pt idx="765" formatCode="0.0">
                  <c:v>395.75</c:v>
                </c:pt>
                <c:pt idx="766" formatCode="0.0">
                  <c:v>396.06</c:v>
                </c:pt>
                <c:pt idx="767" formatCode="0.0">
                  <c:v>396.18</c:v>
                </c:pt>
                <c:pt idx="768" formatCode="0.0">
                  <c:v>396.48</c:v>
                </c:pt>
                <c:pt idx="769" formatCode="0.0">
                  <c:v>396.56</c:v>
                </c:pt>
                <c:pt idx="770" formatCode="0.0">
                  <c:v>396.9</c:v>
                </c:pt>
                <c:pt idx="771" formatCode="0.0">
                  <c:v>396.76</c:v>
                </c:pt>
                <c:pt idx="772" formatCode="0.0">
                  <c:v>396.47</c:v>
                </c:pt>
                <c:pt idx="773" formatCode="0.0">
                  <c:v>396.85</c:v>
                </c:pt>
                <c:pt idx="774" formatCode="0.0">
                  <c:v>396.84</c:v>
                </c:pt>
                <c:pt idx="775" formatCode="0.0">
                  <c:v>397.22</c:v>
                </c:pt>
                <c:pt idx="776" formatCode="0.0">
                  <c:v>397.78</c:v>
                </c:pt>
                <c:pt idx="777" formatCode="0.0">
                  <c:v>398.09</c:v>
                </c:pt>
                <c:pt idx="778" formatCode="0.0">
                  <c:v>398.1</c:v>
                </c:pt>
                <c:pt idx="779" formatCode="0.0">
                  <c:v>398.94</c:v>
                </c:pt>
                <c:pt idx="780" formatCode="0.0">
                  <c:v>398.64</c:v>
                </c:pt>
                <c:pt idx="781" formatCode="0.0">
                  <c:v>398.84</c:v>
                </c:pt>
                <c:pt idx="782" formatCode="0.0">
                  <c:v>398.74</c:v>
                </c:pt>
                <c:pt idx="783" formatCode="0.0">
                  <c:v>398.88</c:v>
                </c:pt>
                <c:pt idx="784" formatCode="0.0">
                  <c:v>398.97</c:v>
                </c:pt>
                <c:pt idx="785" formatCode="0.0">
                  <c:v>398.36</c:v>
                </c:pt>
                <c:pt idx="786" formatCode="0.0">
                  <c:v>398.27</c:v>
                </c:pt>
                <c:pt idx="787" formatCode="0.0">
                  <c:v>397.92</c:v>
                </c:pt>
                <c:pt idx="788" formatCode="0.0">
                  <c:v>397.35</c:v>
                </c:pt>
                <c:pt idx="789" formatCode="0.0">
                  <c:v>396.99</c:v>
                </c:pt>
                <c:pt idx="790" formatCode="0.0">
                  <c:v>396.71</c:v>
                </c:pt>
                <c:pt idx="791" formatCode="0.0">
                  <c:v>396.58</c:v>
                </c:pt>
                <c:pt idx="792" formatCode="0.0">
                  <c:v>396.83</c:v>
                </c:pt>
                <c:pt idx="793" formatCode="0.0">
                  <c:v>396.76</c:v>
                </c:pt>
                <c:pt idx="794" formatCode="0.0">
                  <c:v>396.41</c:v>
                </c:pt>
                <c:pt idx="795" formatCode="0.0">
                  <c:v>396.54</c:v>
                </c:pt>
                <c:pt idx="796" formatCode="0.0">
                  <c:v>396.56</c:v>
                </c:pt>
                <c:pt idx="797" formatCode="0.0">
                  <c:v>396.42</c:v>
                </c:pt>
                <c:pt idx="798" formatCode="0.0">
                  <c:v>396.51</c:v>
                </c:pt>
                <c:pt idx="799" formatCode="0.0">
                  <c:v>396.39</c:v>
                </c:pt>
                <c:pt idx="800" formatCode="0.0">
                  <c:v>396.23</c:v>
                </c:pt>
                <c:pt idx="801" formatCode="0.0">
                  <c:v>395.72</c:v>
                </c:pt>
                <c:pt idx="802" formatCode="0.0">
                  <c:v>395.31</c:v>
                </c:pt>
                <c:pt idx="803" formatCode="0.0">
                  <c:v>394.41</c:v>
                </c:pt>
                <c:pt idx="804" formatCode="0.0">
                  <c:v>393.9</c:v>
                </c:pt>
                <c:pt idx="805" formatCode="0.0">
                  <c:v>393.55</c:v>
                </c:pt>
                <c:pt idx="806" formatCode="0.0">
                  <c:v>393.51</c:v>
                </c:pt>
                <c:pt idx="807" formatCode="0.0">
                  <c:v>393.26</c:v>
                </c:pt>
                <c:pt idx="808" formatCode="0.0">
                  <c:v>393.35</c:v>
                </c:pt>
                <c:pt idx="809" formatCode="0.0">
                  <c:v>393.69</c:v>
                </c:pt>
                <c:pt idx="810" formatCode="0.0">
                  <c:v>393.86</c:v>
                </c:pt>
                <c:pt idx="811" formatCode="0.0">
                  <c:v>394.3</c:v>
                </c:pt>
                <c:pt idx="812" formatCode="0.0">
                  <c:v>394.58</c:v>
                </c:pt>
                <c:pt idx="813" formatCode="0.0">
                  <c:v>394.58</c:v>
                </c:pt>
                <c:pt idx="814" formatCode="0.0">
                  <c:v>394.73</c:v>
                </c:pt>
                <c:pt idx="815" formatCode="0.0">
                  <c:v>394.04</c:v>
                </c:pt>
                <c:pt idx="816" formatCode="0.0">
                  <c:v>393.42</c:v>
                </c:pt>
                <c:pt idx="817" formatCode="0.0">
                  <c:v>393.51</c:v>
                </c:pt>
                <c:pt idx="818" formatCode="0.0">
                  <c:v>393.26</c:v>
                </c:pt>
                <c:pt idx="819" formatCode="0.0">
                  <c:v>393.35</c:v>
                </c:pt>
                <c:pt idx="820" formatCode="0.0">
                  <c:v>393.69</c:v>
                </c:pt>
                <c:pt idx="821" formatCode="0.0">
                  <c:v>393.86</c:v>
                </c:pt>
                <c:pt idx="822" formatCode="0.0">
                  <c:v>394.3</c:v>
                </c:pt>
                <c:pt idx="823" formatCode="0.0">
                  <c:v>394.58</c:v>
                </c:pt>
                <c:pt idx="824" formatCode="0.0">
                  <c:v>394.58</c:v>
                </c:pt>
                <c:pt idx="825" formatCode="0.0">
                  <c:v>394.73</c:v>
                </c:pt>
                <c:pt idx="826" formatCode="0.0">
                  <c:v>394.04</c:v>
                </c:pt>
                <c:pt idx="827" formatCode="0.0">
                  <c:v>393.42</c:v>
                </c:pt>
                <c:pt idx="828" formatCode="0.0">
                  <c:v>392.74</c:v>
                </c:pt>
                <c:pt idx="829" formatCode="0.0">
                  <c:v>391.74</c:v>
                </c:pt>
                <c:pt idx="830" formatCode="0.0">
                  <c:v>391.1</c:v>
                </c:pt>
                <c:pt idx="831" formatCode="0.0">
                  <c:v>391.16</c:v>
                </c:pt>
                <c:pt idx="832" formatCode="0.0">
                  <c:v>391.32</c:v>
                </c:pt>
                <c:pt idx="833" formatCode="0.0">
                  <c:v>391.22</c:v>
                </c:pt>
                <c:pt idx="834" formatCode="0.0">
                  <c:v>391.14</c:v>
                </c:pt>
                <c:pt idx="835" formatCode="0.0">
                  <c:v>391.01</c:v>
                </c:pt>
                <c:pt idx="836" formatCode="0.0">
                  <c:v>391.78</c:v>
                </c:pt>
                <c:pt idx="837" formatCode="0.0">
                  <c:v>391.08</c:v>
                </c:pt>
                <c:pt idx="838" formatCode="0.0">
                  <c:v>391.07</c:v>
                </c:pt>
                <c:pt idx="839" formatCode="0.0">
                  <c:v>390.92</c:v>
                </c:pt>
                <c:pt idx="840" formatCode="0.0">
                  <c:v>390.68</c:v>
                </c:pt>
                <c:pt idx="841" formatCode="0.0">
                  <c:v>391.27</c:v>
                </c:pt>
                <c:pt idx="842" formatCode="0.0">
                  <c:v>390.94</c:v>
                </c:pt>
                <c:pt idx="843" formatCode="0.0">
                  <c:v>390.9</c:v>
                </c:pt>
                <c:pt idx="844" formatCode="0.0">
                  <c:v>390.51</c:v>
                </c:pt>
                <c:pt idx="845" formatCode="0.0">
                  <c:v>390.13</c:v>
                </c:pt>
                <c:pt idx="846" formatCode="0.0">
                  <c:v>389.56</c:v>
                </c:pt>
                <c:pt idx="847" formatCode="0.0">
                  <c:v>390.33</c:v>
                </c:pt>
                <c:pt idx="848" formatCode="0.0">
                  <c:v>389.46</c:v>
                </c:pt>
                <c:pt idx="849" formatCode="0.0">
                  <c:v>389.45</c:v>
                </c:pt>
                <c:pt idx="850" formatCode="0.0">
                  <c:v>389.94</c:v>
                </c:pt>
                <c:pt idx="851" formatCode="0.0">
                  <c:v>389.41</c:v>
                </c:pt>
                <c:pt idx="852" formatCode="0.0">
                  <c:v>389.46</c:v>
                </c:pt>
                <c:pt idx="853" formatCode="0.0">
                  <c:v>389.46</c:v>
                </c:pt>
                <c:pt idx="854" formatCode="0.0">
                  <c:v>389.28</c:v>
                </c:pt>
                <c:pt idx="855" formatCode="0.0">
                  <c:v>389.25</c:v>
                </c:pt>
                <c:pt idx="856" formatCode="0.0">
                  <c:v>388.86</c:v>
                </c:pt>
                <c:pt idx="857" formatCode="0.0">
                  <c:v>388.08</c:v>
                </c:pt>
                <c:pt idx="858" formatCode="0.0">
                  <c:v>387.99</c:v>
                </c:pt>
                <c:pt idx="859" formatCode="0.0">
                  <c:v>386.94</c:v>
                </c:pt>
                <c:pt idx="860" formatCode="0.0">
                  <c:v>386.33</c:v>
                </c:pt>
                <c:pt idx="861" formatCode="0.0">
                  <c:v>386.2</c:v>
                </c:pt>
                <c:pt idx="862" formatCode="0.0">
                  <c:v>384.92</c:v>
                </c:pt>
                <c:pt idx="863" formatCode="0.0">
                  <c:v>385.06</c:v>
                </c:pt>
                <c:pt idx="864" formatCode="0.0">
                  <c:v>384.44</c:v>
                </c:pt>
                <c:pt idx="865" formatCode="0.0">
                  <c:v>383.77</c:v>
                </c:pt>
                <c:pt idx="866" formatCode="0.0">
                  <c:v>384.14</c:v>
                </c:pt>
                <c:pt idx="867" formatCode="0.0">
                  <c:v>384.36</c:v>
                </c:pt>
                <c:pt idx="868" formatCode="0.0">
                  <c:v>384.15</c:v>
                </c:pt>
                <c:pt idx="869" formatCode="0.0">
                  <c:v>383.94</c:v>
                </c:pt>
                <c:pt idx="870" formatCode="0.0">
                  <c:v>383.95</c:v>
                </c:pt>
                <c:pt idx="871" formatCode="0.0">
                  <c:v>383.86</c:v>
                </c:pt>
                <c:pt idx="872" formatCode="0.0">
                  <c:v>383.76</c:v>
                </c:pt>
              </c:numCache>
            </c:numRef>
          </c:val>
          <c:smooth val="0"/>
          <c:extLst xmlns:c16r2="http://schemas.microsoft.com/office/drawing/2015/06/chart">
            <c:ext xmlns:c16="http://schemas.microsoft.com/office/drawing/2014/chart" uri="{C3380CC4-5D6E-409C-BE32-E72D297353CC}">
              <c16:uniqueId val="{00000000-5DF9-A44C-8E75-FCE9AFBD20CD}"/>
            </c:ext>
          </c:extLst>
        </c:ser>
        <c:ser>
          <c:idx val="1"/>
          <c:order val="1"/>
          <c:tx>
            <c:strRef>
              <c:f>'Figure 3.D.5'!$C$1</c:f>
              <c:strCache>
                <c:ptCount val="1"/>
                <c:pt idx="0">
                  <c:v>EUR/AMD</c:v>
                </c:pt>
              </c:strCache>
            </c:strRef>
          </c:tx>
          <c:spPr>
            <a:ln w="19050" cap="rnd">
              <a:solidFill>
                <a:schemeClr val="accent2"/>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3.D.5'!$C$2:$C$874</c:f>
              <c:numCache>
                <c:formatCode>General</c:formatCode>
                <c:ptCount val="873"/>
                <c:pt idx="0">
                  <c:v>546.79999999999995</c:v>
                </c:pt>
                <c:pt idx="1">
                  <c:v>544.9</c:v>
                </c:pt>
                <c:pt idx="2">
                  <c:v>545.5</c:v>
                </c:pt>
                <c:pt idx="3" formatCode="0.0">
                  <c:v>546.29999999999995</c:v>
                </c:pt>
                <c:pt idx="4" formatCode="0.0">
                  <c:v>546.9</c:v>
                </c:pt>
                <c:pt idx="5" formatCode="0.0">
                  <c:v>546.6</c:v>
                </c:pt>
                <c:pt idx="6" formatCode="0.0">
                  <c:v>547.20000000000005</c:v>
                </c:pt>
                <c:pt idx="7" formatCode="0.0">
                  <c:v>551.5</c:v>
                </c:pt>
                <c:pt idx="8" formatCode="0.0">
                  <c:v>550.9</c:v>
                </c:pt>
                <c:pt idx="9" formatCode="0.0">
                  <c:v>550</c:v>
                </c:pt>
                <c:pt idx="10" formatCode="0.0">
                  <c:v>548.70000000000005</c:v>
                </c:pt>
                <c:pt idx="11" formatCode="0.0">
                  <c:v>546.1</c:v>
                </c:pt>
                <c:pt idx="12" formatCode="0.0">
                  <c:v>546.5</c:v>
                </c:pt>
                <c:pt idx="13" formatCode="0.0">
                  <c:v>546.70000000000005</c:v>
                </c:pt>
                <c:pt idx="14" formatCode="0.0">
                  <c:v>545.5</c:v>
                </c:pt>
                <c:pt idx="15" formatCode="0.0">
                  <c:v>544.29999999999995</c:v>
                </c:pt>
                <c:pt idx="16" formatCode="0.0">
                  <c:v>544.5</c:v>
                </c:pt>
                <c:pt idx="17" formatCode="0.0">
                  <c:v>540.20000000000005</c:v>
                </c:pt>
                <c:pt idx="18" formatCode="0.0">
                  <c:v>539.6</c:v>
                </c:pt>
                <c:pt idx="19" formatCode="0.0">
                  <c:v>544.29999999999995</c:v>
                </c:pt>
                <c:pt idx="20" formatCode="0.0">
                  <c:v>545.29999999999995</c:v>
                </c:pt>
                <c:pt idx="21" formatCode="0.0">
                  <c:v>544.29999999999995</c:v>
                </c:pt>
                <c:pt idx="22" formatCode="0.0">
                  <c:v>552.20000000000005</c:v>
                </c:pt>
                <c:pt idx="23" formatCode="0.0">
                  <c:v>549.70000000000005</c:v>
                </c:pt>
                <c:pt idx="24" formatCode="0.0">
                  <c:v>547.79999999999995</c:v>
                </c:pt>
                <c:pt idx="25" formatCode="0.0">
                  <c:v>547.4</c:v>
                </c:pt>
                <c:pt idx="26" formatCode="0.0">
                  <c:v>548.20000000000005</c:v>
                </c:pt>
                <c:pt idx="27" formatCode="0.0">
                  <c:v>545.29999999999995</c:v>
                </c:pt>
                <c:pt idx="28" formatCode="0.0">
                  <c:v>541.6</c:v>
                </c:pt>
                <c:pt idx="29" formatCode="0.0">
                  <c:v>543.79999999999995</c:v>
                </c:pt>
                <c:pt idx="30" formatCode="0.0">
                  <c:v>545.1</c:v>
                </c:pt>
                <c:pt idx="31" formatCode="0.0">
                  <c:v>543.4</c:v>
                </c:pt>
                <c:pt idx="32" formatCode="0.0">
                  <c:v>544.6</c:v>
                </c:pt>
                <c:pt idx="33" formatCode="0.0">
                  <c:v>543.79999999999995</c:v>
                </c:pt>
                <c:pt idx="34" formatCode="0.0">
                  <c:v>541.70000000000005</c:v>
                </c:pt>
                <c:pt idx="35" formatCode="0.0">
                  <c:v>543.5</c:v>
                </c:pt>
                <c:pt idx="36" formatCode="0.0">
                  <c:v>537.6</c:v>
                </c:pt>
                <c:pt idx="37" formatCode="0.0">
                  <c:v>539.1</c:v>
                </c:pt>
                <c:pt idx="38" formatCode="0.0">
                  <c:v>541</c:v>
                </c:pt>
                <c:pt idx="39" formatCode="0.0">
                  <c:v>542</c:v>
                </c:pt>
                <c:pt idx="40" formatCode="0.0">
                  <c:v>543.20000000000005</c:v>
                </c:pt>
                <c:pt idx="41" formatCode="0.0">
                  <c:v>550.4</c:v>
                </c:pt>
                <c:pt idx="42" formatCode="0.0">
                  <c:v>553.5</c:v>
                </c:pt>
                <c:pt idx="43" formatCode="0.0">
                  <c:v>552.79999999999995</c:v>
                </c:pt>
                <c:pt idx="44" formatCode="0.0">
                  <c:v>561.5</c:v>
                </c:pt>
                <c:pt idx="45" formatCode="0.0">
                  <c:v>569.4</c:v>
                </c:pt>
                <c:pt idx="46" formatCode="0.0">
                  <c:v>569.1</c:v>
                </c:pt>
                <c:pt idx="47" formatCode="0.0">
                  <c:v>564.6</c:v>
                </c:pt>
                <c:pt idx="48" formatCode="0.0">
                  <c:v>558.5</c:v>
                </c:pt>
                <c:pt idx="49" formatCode="0.0">
                  <c:v>548.9</c:v>
                </c:pt>
                <c:pt idx="50" formatCode="0.0">
                  <c:v>541.9</c:v>
                </c:pt>
                <c:pt idx="51" formatCode="0.0">
                  <c:v>539.29999999999995</c:v>
                </c:pt>
                <c:pt idx="52" formatCode="0.0">
                  <c:v>539.79999999999995</c:v>
                </c:pt>
                <c:pt idx="53" formatCode="0.0">
                  <c:v>537.9</c:v>
                </c:pt>
                <c:pt idx="54" formatCode="0.0">
                  <c:v>538.20000000000005</c:v>
                </c:pt>
                <c:pt idx="55" formatCode="0.0">
                  <c:v>538.20000000000005</c:v>
                </c:pt>
                <c:pt idx="56" formatCode="0.0">
                  <c:v>540.1</c:v>
                </c:pt>
                <c:pt idx="57" formatCode="0.0">
                  <c:v>538.9</c:v>
                </c:pt>
                <c:pt idx="58" formatCode="0.0">
                  <c:v>541.6</c:v>
                </c:pt>
                <c:pt idx="59" formatCode="0.0">
                  <c:v>542.70000000000005</c:v>
                </c:pt>
                <c:pt idx="60" formatCode="0.0">
                  <c:v>539.20000000000005</c:v>
                </c:pt>
                <c:pt idx="61" formatCode="0.0">
                  <c:v>536.29999999999995</c:v>
                </c:pt>
                <c:pt idx="62" formatCode="0.0">
                  <c:v>531.6</c:v>
                </c:pt>
                <c:pt idx="63" formatCode="0.0">
                  <c:v>528.29999999999995</c:v>
                </c:pt>
                <c:pt idx="64" formatCode="0.0">
                  <c:v>523.20000000000005</c:v>
                </c:pt>
                <c:pt idx="65" formatCode="0.0">
                  <c:v>519.5</c:v>
                </c:pt>
                <c:pt idx="66" formatCode="0.0">
                  <c:v>517.79999999999995</c:v>
                </c:pt>
                <c:pt idx="67" formatCode="0.0">
                  <c:v>518.20000000000005</c:v>
                </c:pt>
                <c:pt idx="68" formatCode="0.0">
                  <c:v>514.20000000000005</c:v>
                </c:pt>
                <c:pt idx="69" formatCode="0.0">
                  <c:v>511.5</c:v>
                </c:pt>
                <c:pt idx="70" formatCode="0.0">
                  <c:v>514.20000000000005</c:v>
                </c:pt>
                <c:pt idx="71" formatCode="0.0">
                  <c:v>509.5</c:v>
                </c:pt>
                <c:pt idx="72" formatCode="0.0">
                  <c:v>509.1</c:v>
                </c:pt>
                <c:pt idx="73" formatCode="0.0">
                  <c:v>508.1</c:v>
                </c:pt>
                <c:pt idx="74" formatCode="0.0">
                  <c:v>509.3</c:v>
                </c:pt>
                <c:pt idx="75" formatCode="0.0">
                  <c:v>509.8</c:v>
                </c:pt>
                <c:pt idx="76" formatCode="0.0">
                  <c:v>505.4</c:v>
                </c:pt>
                <c:pt idx="77" formatCode="0.0">
                  <c:v>500.5</c:v>
                </c:pt>
                <c:pt idx="78" formatCode="0.0">
                  <c:v>495.1</c:v>
                </c:pt>
                <c:pt idx="79" formatCode="0.0">
                  <c:v>487.9</c:v>
                </c:pt>
                <c:pt idx="80" formatCode="0.0">
                  <c:v>479.3</c:v>
                </c:pt>
                <c:pt idx="81" formatCode="0.0">
                  <c:v>478.9</c:v>
                </c:pt>
                <c:pt idx="82" formatCode="0.0">
                  <c:v>473.3</c:v>
                </c:pt>
                <c:pt idx="83" formatCode="0.0">
                  <c:v>473.5</c:v>
                </c:pt>
                <c:pt idx="84" formatCode="0.0">
                  <c:v>478.6</c:v>
                </c:pt>
                <c:pt idx="85" formatCode="0.0">
                  <c:v>492.3</c:v>
                </c:pt>
                <c:pt idx="86" formatCode="0.0">
                  <c:v>502.1</c:v>
                </c:pt>
                <c:pt idx="87" formatCode="0.0">
                  <c:v>498.8</c:v>
                </c:pt>
                <c:pt idx="88" formatCode="0.0">
                  <c:v>492.2</c:v>
                </c:pt>
                <c:pt idx="89" formatCode="0.0">
                  <c:v>480.2</c:v>
                </c:pt>
                <c:pt idx="90" formatCode="0.0">
                  <c:v>473.7</c:v>
                </c:pt>
                <c:pt idx="91" formatCode="0.0">
                  <c:v>474.8</c:v>
                </c:pt>
                <c:pt idx="92" formatCode="0.0">
                  <c:v>478.3</c:v>
                </c:pt>
                <c:pt idx="93" formatCode="0.0">
                  <c:v>481.2</c:v>
                </c:pt>
                <c:pt idx="94" formatCode="0.0">
                  <c:v>484.1</c:v>
                </c:pt>
                <c:pt idx="95" formatCode="0.0">
                  <c:v>485.7</c:v>
                </c:pt>
                <c:pt idx="96" formatCode="0.0">
                  <c:v>486.6</c:v>
                </c:pt>
                <c:pt idx="97" formatCode="0.0">
                  <c:v>484.7</c:v>
                </c:pt>
                <c:pt idx="98" formatCode="0.0">
                  <c:v>480.8</c:v>
                </c:pt>
                <c:pt idx="99" formatCode="0.0">
                  <c:v>479.2</c:v>
                </c:pt>
                <c:pt idx="100" formatCode="0.0">
                  <c:v>479.5</c:v>
                </c:pt>
                <c:pt idx="101" formatCode="0.0">
                  <c:v>484.4</c:v>
                </c:pt>
                <c:pt idx="102" formatCode="0.0">
                  <c:v>478.9</c:v>
                </c:pt>
                <c:pt idx="103" formatCode="0.0">
                  <c:v>477.6</c:v>
                </c:pt>
                <c:pt idx="104" formatCode="0.0">
                  <c:v>474</c:v>
                </c:pt>
                <c:pt idx="105" formatCode="0.0">
                  <c:v>472.6</c:v>
                </c:pt>
                <c:pt idx="106" formatCode="0.0">
                  <c:v>469.4</c:v>
                </c:pt>
                <c:pt idx="107" formatCode="0.0">
                  <c:v>463.1</c:v>
                </c:pt>
                <c:pt idx="108" formatCode="0.0">
                  <c:v>461.6</c:v>
                </c:pt>
                <c:pt idx="109" formatCode="0.0">
                  <c:v>457.5</c:v>
                </c:pt>
                <c:pt idx="110" formatCode="0.0">
                  <c:v>446.9</c:v>
                </c:pt>
                <c:pt idx="111" formatCode="0.0">
                  <c:v>438.2</c:v>
                </c:pt>
                <c:pt idx="112" formatCode="0.0">
                  <c:v>437.9</c:v>
                </c:pt>
                <c:pt idx="113" formatCode="0.0">
                  <c:v>444.8</c:v>
                </c:pt>
                <c:pt idx="114" formatCode="0.0">
                  <c:v>444.7</c:v>
                </c:pt>
                <c:pt idx="115" formatCode="0.0">
                  <c:v>447.3</c:v>
                </c:pt>
                <c:pt idx="116" formatCode="0.0">
                  <c:v>443.5</c:v>
                </c:pt>
                <c:pt idx="117" formatCode="0.0">
                  <c:v>440.1</c:v>
                </c:pt>
                <c:pt idx="118" formatCode="0.0">
                  <c:v>434.1</c:v>
                </c:pt>
                <c:pt idx="119" formatCode="0.0">
                  <c:v>431.5</c:v>
                </c:pt>
                <c:pt idx="120" formatCode="0.0">
                  <c:v>430.5</c:v>
                </c:pt>
                <c:pt idx="121" formatCode="0.0">
                  <c:v>433.5</c:v>
                </c:pt>
                <c:pt idx="122" formatCode="0.0">
                  <c:v>432</c:v>
                </c:pt>
                <c:pt idx="123" formatCode="0.0">
                  <c:v>429.8</c:v>
                </c:pt>
                <c:pt idx="124" formatCode="0.0">
                  <c:v>423.5</c:v>
                </c:pt>
                <c:pt idx="125" formatCode="0.0">
                  <c:v>426.4</c:v>
                </c:pt>
                <c:pt idx="126" formatCode="0.0">
                  <c:v>425.9</c:v>
                </c:pt>
                <c:pt idx="127" formatCode="0.0">
                  <c:v>416.3</c:v>
                </c:pt>
                <c:pt idx="128" formatCode="0.0">
                  <c:v>417.2</c:v>
                </c:pt>
                <c:pt idx="129" formatCode="0.0">
                  <c:v>416.5</c:v>
                </c:pt>
                <c:pt idx="130" formatCode="0.0">
                  <c:v>415.6</c:v>
                </c:pt>
                <c:pt idx="131" formatCode="0.0">
                  <c:v>411.9</c:v>
                </c:pt>
                <c:pt idx="132" formatCode="0.0">
                  <c:v>414.2</c:v>
                </c:pt>
                <c:pt idx="133" formatCode="0.0">
                  <c:v>413.2</c:v>
                </c:pt>
                <c:pt idx="134" formatCode="0.0">
                  <c:v>415.9</c:v>
                </c:pt>
                <c:pt idx="135" formatCode="0.0">
                  <c:v>421.5</c:v>
                </c:pt>
                <c:pt idx="136" formatCode="0.0">
                  <c:v>425.9</c:v>
                </c:pt>
                <c:pt idx="137" formatCode="0.0">
                  <c:v>423.7</c:v>
                </c:pt>
                <c:pt idx="138" formatCode="0.0">
                  <c:v>422.8</c:v>
                </c:pt>
                <c:pt idx="139" formatCode="0.0">
                  <c:v>420.1</c:v>
                </c:pt>
                <c:pt idx="140" formatCode="0.0">
                  <c:v>420.9</c:v>
                </c:pt>
                <c:pt idx="141" formatCode="0.0">
                  <c:v>415.6</c:v>
                </c:pt>
                <c:pt idx="142" formatCode="0.0">
                  <c:v>414.2</c:v>
                </c:pt>
                <c:pt idx="143" formatCode="0.0">
                  <c:v>412.1</c:v>
                </c:pt>
                <c:pt idx="144" formatCode="0.0">
                  <c:v>417.5</c:v>
                </c:pt>
                <c:pt idx="145" formatCode="0.0">
                  <c:v>417.8</c:v>
                </c:pt>
                <c:pt idx="146" formatCode="0.0">
                  <c:v>416.2</c:v>
                </c:pt>
                <c:pt idx="147" formatCode="0.0">
                  <c:v>414.1</c:v>
                </c:pt>
                <c:pt idx="148" formatCode="0.0">
                  <c:v>413.7</c:v>
                </c:pt>
                <c:pt idx="149" formatCode="0.0">
                  <c:v>415.6</c:v>
                </c:pt>
                <c:pt idx="150" formatCode="0.0">
                  <c:v>414.4</c:v>
                </c:pt>
                <c:pt idx="151" formatCode="0.0">
                  <c:v>415.5</c:v>
                </c:pt>
                <c:pt idx="152" formatCode="0.0">
                  <c:v>415.5</c:v>
                </c:pt>
                <c:pt idx="153" formatCode="0.0">
                  <c:v>419.8</c:v>
                </c:pt>
                <c:pt idx="154" formatCode="0.0">
                  <c:v>417.6</c:v>
                </c:pt>
                <c:pt idx="155" formatCode="0.0">
                  <c:v>414.3</c:v>
                </c:pt>
                <c:pt idx="156" formatCode="0.0">
                  <c:v>411.4</c:v>
                </c:pt>
                <c:pt idx="157" formatCode="0.0">
                  <c:v>412.9</c:v>
                </c:pt>
                <c:pt idx="158" formatCode="0.0">
                  <c:v>412.8</c:v>
                </c:pt>
                <c:pt idx="159" formatCode="0.0">
                  <c:v>407.5</c:v>
                </c:pt>
                <c:pt idx="160" formatCode="0.0">
                  <c:v>406</c:v>
                </c:pt>
                <c:pt idx="161" formatCode="0.0">
                  <c:v>401.9</c:v>
                </c:pt>
                <c:pt idx="162" formatCode="0.0">
                  <c:v>401.6</c:v>
                </c:pt>
                <c:pt idx="163" formatCode="0.0">
                  <c:v>404</c:v>
                </c:pt>
                <c:pt idx="164" formatCode="0.0">
                  <c:v>405.3</c:v>
                </c:pt>
                <c:pt idx="165" formatCode="0.0">
                  <c:v>404.6</c:v>
                </c:pt>
                <c:pt idx="166" formatCode="0.0">
                  <c:v>406.1</c:v>
                </c:pt>
                <c:pt idx="167" formatCode="0.0">
                  <c:v>403.6</c:v>
                </c:pt>
                <c:pt idx="168" formatCode="0.0">
                  <c:v>405.4</c:v>
                </c:pt>
                <c:pt idx="169" formatCode="0.0">
                  <c:v>404.5</c:v>
                </c:pt>
                <c:pt idx="170" formatCode="0.0">
                  <c:v>402</c:v>
                </c:pt>
                <c:pt idx="171" formatCode="0.0">
                  <c:v>402</c:v>
                </c:pt>
                <c:pt idx="172" formatCode="0.0">
                  <c:v>400.9</c:v>
                </c:pt>
                <c:pt idx="173" formatCode="0.0">
                  <c:v>405.5</c:v>
                </c:pt>
                <c:pt idx="174" formatCode="0.0">
                  <c:v>408.3</c:v>
                </c:pt>
                <c:pt idx="175" formatCode="0.0">
                  <c:v>411.1</c:v>
                </c:pt>
                <c:pt idx="176" formatCode="0.0">
                  <c:v>412.9</c:v>
                </c:pt>
                <c:pt idx="177" formatCode="0.0">
                  <c:v>407</c:v>
                </c:pt>
                <c:pt idx="178" formatCode="0.0">
                  <c:v>410.4</c:v>
                </c:pt>
                <c:pt idx="179" formatCode="0.0">
                  <c:v>415.4</c:v>
                </c:pt>
                <c:pt idx="180" formatCode="0.0">
                  <c:v>418.1</c:v>
                </c:pt>
                <c:pt idx="181" formatCode="0.0">
                  <c:v>418.1</c:v>
                </c:pt>
                <c:pt idx="182" formatCode="0.0">
                  <c:v>412.6</c:v>
                </c:pt>
                <c:pt idx="183" formatCode="0.0">
                  <c:v>406</c:v>
                </c:pt>
                <c:pt idx="184" formatCode="0.0">
                  <c:v>398.3</c:v>
                </c:pt>
                <c:pt idx="185" formatCode="0.0">
                  <c:v>394.5</c:v>
                </c:pt>
                <c:pt idx="186" formatCode="0.0">
                  <c:v>390.3</c:v>
                </c:pt>
                <c:pt idx="187" formatCode="0.0">
                  <c:v>394.2</c:v>
                </c:pt>
                <c:pt idx="188" formatCode="0.0">
                  <c:v>396.1</c:v>
                </c:pt>
                <c:pt idx="189" formatCode="0.0">
                  <c:v>397.2</c:v>
                </c:pt>
                <c:pt idx="190" formatCode="0.0">
                  <c:v>402.2</c:v>
                </c:pt>
                <c:pt idx="191" formatCode="0.0">
                  <c:v>402.6</c:v>
                </c:pt>
                <c:pt idx="192" formatCode="0.0">
                  <c:v>400.8</c:v>
                </c:pt>
                <c:pt idx="193" formatCode="0.0">
                  <c:v>396.3</c:v>
                </c:pt>
                <c:pt idx="194" formatCode="0.0">
                  <c:v>391.9</c:v>
                </c:pt>
                <c:pt idx="195" formatCode="0.0">
                  <c:v>392.7</c:v>
                </c:pt>
                <c:pt idx="196" formatCode="0.0">
                  <c:v>392.3</c:v>
                </c:pt>
                <c:pt idx="197" formatCode="0.0">
                  <c:v>392.8</c:v>
                </c:pt>
                <c:pt idx="198" formatCode="0.0">
                  <c:v>393.1</c:v>
                </c:pt>
                <c:pt idx="199" formatCode="0.0">
                  <c:v>394</c:v>
                </c:pt>
                <c:pt idx="200" formatCode="0.0">
                  <c:v>396.7</c:v>
                </c:pt>
                <c:pt idx="201" formatCode="0.0">
                  <c:v>395.1</c:v>
                </c:pt>
                <c:pt idx="202" formatCode="0.0">
                  <c:v>395.8</c:v>
                </c:pt>
                <c:pt idx="203" formatCode="0.0">
                  <c:v>392.9</c:v>
                </c:pt>
                <c:pt idx="204" formatCode="0.0">
                  <c:v>395.1</c:v>
                </c:pt>
                <c:pt idx="205" formatCode="0.0">
                  <c:v>395.3</c:v>
                </c:pt>
                <c:pt idx="206" formatCode="0.0">
                  <c:v>400.3</c:v>
                </c:pt>
                <c:pt idx="207" formatCode="0.0">
                  <c:v>398.2</c:v>
                </c:pt>
                <c:pt idx="208" formatCode="0.0">
                  <c:v>393.4</c:v>
                </c:pt>
                <c:pt idx="209" formatCode="0.0">
                  <c:v>392.8</c:v>
                </c:pt>
                <c:pt idx="210" formatCode="0.0">
                  <c:v>392.6</c:v>
                </c:pt>
                <c:pt idx="211" formatCode="0.0">
                  <c:v>391.4</c:v>
                </c:pt>
                <c:pt idx="212" formatCode="0.0">
                  <c:v>385.2</c:v>
                </c:pt>
                <c:pt idx="213" formatCode="0.0">
                  <c:v>387.3</c:v>
                </c:pt>
                <c:pt idx="214" formatCode="0.0">
                  <c:v>395.3</c:v>
                </c:pt>
                <c:pt idx="215" formatCode="0.0">
                  <c:v>395.9</c:v>
                </c:pt>
                <c:pt idx="216" formatCode="0.0">
                  <c:v>396.6</c:v>
                </c:pt>
                <c:pt idx="217" formatCode="0.0">
                  <c:v>393.3</c:v>
                </c:pt>
                <c:pt idx="218" formatCode="0.0">
                  <c:v>406.4</c:v>
                </c:pt>
                <c:pt idx="219" formatCode="0.0">
                  <c:v>407.5</c:v>
                </c:pt>
                <c:pt idx="220" formatCode="0.0">
                  <c:v>412.9</c:v>
                </c:pt>
                <c:pt idx="221" formatCode="0.0">
                  <c:v>412.1</c:v>
                </c:pt>
                <c:pt idx="222" formatCode="0.0">
                  <c:v>409</c:v>
                </c:pt>
                <c:pt idx="223" formatCode="0.0">
                  <c:v>409.8</c:v>
                </c:pt>
                <c:pt idx="224" formatCode="0.0">
                  <c:v>404.5</c:v>
                </c:pt>
                <c:pt idx="225" formatCode="0.0">
                  <c:v>406</c:v>
                </c:pt>
                <c:pt idx="226" formatCode="0.0">
                  <c:v>407.2</c:v>
                </c:pt>
                <c:pt idx="227" formatCode="0.0">
                  <c:v>411.3</c:v>
                </c:pt>
                <c:pt idx="228" formatCode="0.0">
                  <c:v>411.3</c:v>
                </c:pt>
                <c:pt idx="229" formatCode="0.0">
                  <c:v>414.7</c:v>
                </c:pt>
                <c:pt idx="230" formatCode="0.0">
                  <c:v>410.3</c:v>
                </c:pt>
                <c:pt idx="231" formatCode="0.0">
                  <c:v>408.9</c:v>
                </c:pt>
                <c:pt idx="232" formatCode="0.0">
                  <c:v>411.9</c:v>
                </c:pt>
                <c:pt idx="233" formatCode="0.0">
                  <c:v>416.1</c:v>
                </c:pt>
                <c:pt idx="234" formatCode="0.0">
                  <c:v>417.1</c:v>
                </c:pt>
                <c:pt idx="235" formatCode="0.0">
                  <c:v>415.4</c:v>
                </c:pt>
                <c:pt idx="236" formatCode="0.0">
                  <c:v>415.4</c:v>
                </c:pt>
                <c:pt idx="237" formatCode="0.0">
                  <c:v>415.4</c:v>
                </c:pt>
                <c:pt idx="238" formatCode="0.0">
                  <c:v>417.6</c:v>
                </c:pt>
                <c:pt idx="239" formatCode="0.0">
                  <c:v>417.8</c:v>
                </c:pt>
                <c:pt idx="240" formatCode="0.0">
                  <c:v>417.3</c:v>
                </c:pt>
                <c:pt idx="241" formatCode="0.0">
                  <c:v>420.3</c:v>
                </c:pt>
                <c:pt idx="242" formatCode="0.0">
                  <c:v>418.5</c:v>
                </c:pt>
                <c:pt idx="243" formatCode="0.0">
                  <c:v>419</c:v>
                </c:pt>
                <c:pt idx="244" formatCode="0.0">
                  <c:v>418.7</c:v>
                </c:pt>
                <c:pt idx="245" formatCode="0.0">
                  <c:v>418.5</c:v>
                </c:pt>
                <c:pt idx="246" formatCode="0.0">
                  <c:v>418.2</c:v>
                </c:pt>
                <c:pt idx="247" formatCode="0.0">
                  <c:v>418.7</c:v>
                </c:pt>
                <c:pt idx="248" formatCode="0.0">
                  <c:v>418.2</c:v>
                </c:pt>
                <c:pt idx="249" formatCode="0.0">
                  <c:v>419.1</c:v>
                </c:pt>
                <c:pt idx="250" formatCode="0.0">
                  <c:v>419.8</c:v>
                </c:pt>
                <c:pt idx="251" formatCode="0.0">
                  <c:v>418.1</c:v>
                </c:pt>
                <c:pt idx="252" formatCode="0.0">
                  <c:v>418.4</c:v>
                </c:pt>
                <c:pt idx="253" formatCode="0.0">
                  <c:v>420.1</c:v>
                </c:pt>
                <c:pt idx="254" formatCode="0.0">
                  <c:v>415.6</c:v>
                </c:pt>
                <c:pt idx="255" formatCode="0.0">
                  <c:v>419</c:v>
                </c:pt>
                <c:pt idx="256" formatCode="0.0">
                  <c:v>419.2</c:v>
                </c:pt>
                <c:pt idx="257" formatCode="0.0">
                  <c:v>421.4</c:v>
                </c:pt>
                <c:pt idx="258" formatCode="0.0">
                  <c:v>424.2</c:v>
                </c:pt>
                <c:pt idx="259" formatCode="0.0">
                  <c:v>425.6</c:v>
                </c:pt>
                <c:pt idx="260" formatCode="0.0">
                  <c:v>426.4</c:v>
                </c:pt>
                <c:pt idx="261" formatCode="0.0">
                  <c:v>429.9</c:v>
                </c:pt>
                <c:pt idx="262" formatCode="0.0">
                  <c:v>429.8</c:v>
                </c:pt>
                <c:pt idx="263" formatCode="0.0">
                  <c:v>429.5</c:v>
                </c:pt>
                <c:pt idx="264" formatCode="0.0">
                  <c:v>430.1</c:v>
                </c:pt>
                <c:pt idx="265" formatCode="0.0">
                  <c:v>429.2</c:v>
                </c:pt>
                <c:pt idx="266" formatCode="0.0">
                  <c:v>429.5</c:v>
                </c:pt>
                <c:pt idx="267" formatCode="0.0">
                  <c:v>432.4</c:v>
                </c:pt>
                <c:pt idx="268" formatCode="0.0">
                  <c:v>430.5</c:v>
                </c:pt>
                <c:pt idx="269" formatCode="0.0">
                  <c:v>430.3</c:v>
                </c:pt>
                <c:pt idx="270" formatCode="0.0">
                  <c:v>431.5</c:v>
                </c:pt>
                <c:pt idx="271" formatCode="0.0">
                  <c:v>431.3</c:v>
                </c:pt>
                <c:pt idx="272" formatCode="0.0">
                  <c:v>431.9</c:v>
                </c:pt>
                <c:pt idx="273" formatCode="0.0">
                  <c:v>428.3</c:v>
                </c:pt>
                <c:pt idx="274" formatCode="0.0">
                  <c:v>431</c:v>
                </c:pt>
                <c:pt idx="275" formatCode="0.0">
                  <c:v>435</c:v>
                </c:pt>
                <c:pt idx="276" formatCode="0.0">
                  <c:v>433.6</c:v>
                </c:pt>
                <c:pt idx="277" formatCode="0.0">
                  <c:v>427</c:v>
                </c:pt>
                <c:pt idx="278" formatCode="0.0">
                  <c:v>424.1</c:v>
                </c:pt>
                <c:pt idx="279" formatCode="0.0">
                  <c:v>425.4</c:v>
                </c:pt>
                <c:pt idx="280" formatCode="0.0">
                  <c:v>426.6</c:v>
                </c:pt>
                <c:pt idx="281" formatCode="0.0">
                  <c:v>423.3</c:v>
                </c:pt>
                <c:pt idx="282" formatCode="0.0">
                  <c:v>421.6</c:v>
                </c:pt>
                <c:pt idx="283" formatCode="0.0">
                  <c:v>423.8</c:v>
                </c:pt>
                <c:pt idx="284" formatCode="0.0">
                  <c:v>421.7</c:v>
                </c:pt>
                <c:pt idx="285" formatCode="0.0">
                  <c:v>421.3</c:v>
                </c:pt>
                <c:pt idx="286" formatCode="0.0">
                  <c:v>418</c:v>
                </c:pt>
                <c:pt idx="287" formatCode="0.0">
                  <c:v>419.3</c:v>
                </c:pt>
                <c:pt idx="288" formatCode="0.0">
                  <c:v>417.1</c:v>
                </c:pt>
                <c:pt idx="289" formatCode="0.0">
                  <c:v>415</c:v>
                </c:pt>
                <c:pt idx="290" formatCode="0.0">
                  <c:v>413.4</c:v>
                </c:pt>
                <c:pt idx="291" formatCode="0.0">
                  <c:v>412.3</c:v>
                </c:pt>
                <c:pt idx="292" formatCode="0.0">
                  <c:v>411.1</c:v>
                </c:pt>
                <c:pt idx="293" formatCode="0.0">
                  <c:v>413.4</c:v>
                </c:pt>
                <c:pt idx="294" formatCode="0.0">
                  <c:v>414.9</c:v>
                </c:pt>
                <c:pt idx="295" formatCode="0.0">
                  <c:v>412.9</c:v>
                </c:pt>
                <c:pt idx="296" formatCode="0.0">
                  <c:v>412.1</c:v>
                </c:pt>
                <c:pt idx="297" formatCode="0.0">
                  <c:v>412.9</c:v>
                </c:pt>
                <c:pt idx="298" formatCode="0.0">
                  <c:v>414.2</c:v>
                </c:pt>
                <c:pt idx="299" formatCode="0.0">
                  <c:v>410.6</c:v>
                </c:pt>
                <c:pt idx="300" formatCode="0.0">
                  <c:v>411</c:v>
                </c:pt>
                <c:pt idx="301" formatCode="0.0">
                  <c:v>414.5</c:v>
                </c:pt>
                <c:pt idx="302" formatCode="0.0">
                  <c:v>416.8</c:v>
                </c:pt>
                <c:pt idx="303" formatCode="0.0">
                  <c:v>412.8</c:v>
                </c:pt>
                <c:pt idx="304" formatCode="0.0">
                  <c:v>412.5</c:v>
                </c:pt>
                <c:pt idx="305" formatCode="0.0">
                  <c:v>412.9</c:v>
                </c:pt>
                <c:pt idx="306" formatCode="0.0">
                  <c:v>415.5</c:v>
                </c:pt>
                <c:pt idx="307" formatCode="0.0">
                  <c:v>418.2</c:v>
                </c:pt>
                <c:pt idx="308" formatCode="0.0">
                  <c:v>418.9</c:v>
                </c:pt>
                <c:pt idx="309" formatCode="0.0">
                  <c:v>422.3</c:v>
                </c:pt>
                <c:pt idx="310" formatCode="0.0">
                  <c:v>416.2</c:v>
                </c:pt>
                <c:pt idx="311" formatCode="0.0">
                  <c:v>418.4</c:v>
                </c:pt>
                <c:pt idx="312" formatCode="0.0">
                  <c:v>420.2</c:v>
                </c:pt>
                <c:pt idx="313" formatCode="0.0">
                  <c:v>421.5</c:v>
                </c:pt>
                <c:pt idx="314" formatCode="0.0">
                  <c:v>422.4</c:v>
                </c:pt>
                <c:pt idx="315" formatCode="0.0">
                  <c:v>422.3</c:v>
                </c:pt>
                <c:pt idx="316" formatCode="0.0">
                  <c:v>422.3</c:v>
                </c:pt>
                <c:pt idx="317" formatCode="0.0">
                  <c:v>423.7</c:v>
                </c:pt>
                <c:pt idx="318" formatCode="0.0">
                  <c:v>425</c:v>
                </c:pt>
                <c:pt idx="319" formatCode="0.0">
                  <c:v>423.2</c:v>
                </c:pt>
                <c:pt idx="320" formatCode="0.0">
                  <c:v>424.2</c:v>
                </c:pt>
                <c:pt idx="321" formatCode="0.0">
                  <c:v>423.4</c:v>
                </c:pt>
                <c:pt idx="322" formatCode="0.0">
                  <c:v>424.1</c:v>
                </c:pt>
                <c:pt idx="323" formatCode="0.0">
                  <c:v>424.1</c:v>
                </c:pt>
                <c:pt idx="324" formatCode="0.0">
                  <c:v>427.4</c:v>
                </c:pt>
                <c:pt idx="325" formatCode="0.0">
                  <c:v>429.2</c:v>
                </c:pt>
                <c:pt idx="326" formatCode="0.0">
                  <c:v>426</c:v>
                </c:pt>
                <c:pt idx="327" formatCode="0.0">
                  <c:v>425.7</c:v>
                </c:pt>
                <c:pt idx="328" formatCode="0.0">
                  <c:v>423.8</c:v>
                </c:pt>
                <c:pt idx="329" formatCode="0.0">
                  <c:v>424.9</c:v>
                </c:pt>
                <c:pt idx="330" formatCode="0.0">
                  <c:v>424.8</c:v>
                </c:pt>
                <c:pt idx="331" formatCode="0.0">
                  <c:v>425.6</c:v>
                </c:pt>
                <c:pt idx="332" formatCode="0.0">
                  <c:v>427.8</c:v>
                </c:pt>
                <c:pt idx="333" formatCode="0.0">
                  <c:v>426.9</c:v>
                </c:pt>
                <c:pt idx="334" formatCode="0.0">
                  <c:v>424.7</c:v>
                </c:pt>
                <c:pt idx="335" formatCode="0.0">
                  <c:v>423.9</c:v>
                </c:pt>
                <c:pt idx="336" formatCode="0.0">
                  <c:v>427</c:v>
                </c:pt>
                <c:pt idx="337" formatCode="0.0">
                  <c:v>428.4</c:v>
                </c:pt>
                <c:pt idx="338" formatCode="0.0">
                  <c:v>425.8</c:v>
                </c:pt>
                <c:pt idx="339" formatCode="0.0">
                  <c:v>427</c:v>
                </c:pt>
                <c:pt idx="340" formatCode="0.0">
                  <c:v>423.2</c:v>
                </c:pt>
                <c:pt idx="341" formatCode="0.0">
                  <c:v>422.1</c:v>
                </c:pt>
                <c:pt idx="342" formatCode="0.0">
                  <c:v>421.4</c:v>
                </c:pt>
                <c:pt idx="343" formatCode="0.0">
                  <c:v>421.2</c:v>
                </c:pt>
                <c:pt idx="344" formatCode="0.0">
                  <c:v>420.9</c:v>
                </c:pt>
                <c:pt idx="345" formatCode="0.0">
                  <c:v>418.4</c:v>
                </c:pt>
                <c:pt idx="346" formatCode="0.0">
                  <c:v>418.5</c:v>
                </c:pt>
                <c:pt idx="347" formatCode="0.0">
                  <c:v>417.1</c:v>
                </c:pt>
                <c:pt idx="348" formatCode="0.0">
                  <c:v>418.6</c:v>
                </c:pt>
                <c:pt idx="349" formatCode="0.0">
                  <c:v>416.2</c:v>
                </c:pt>
                <c:pt idx="350" formatCode="0.0">
                  <c:v>415</c:v>
                </c:pt>
                <c:pt idx="351" formatCode="0.0">
                  <c:v>414.3</c:v>
                </c:pt>
                <c:pt idx="352" formatCode="0.0">
                  <c:v>415.2</c:v>
                </c:pt>
                <c:pt idx="353" formatCode="0.0">
                  <c:v>413.8</c:v>
                </c:pt>
                <c:pt idx="354" formatCode="0.0">
                  <c:v>414.9</c:v>
                </c:pt>
                <c:pt idx="355" formatCode="0.0">
                  <c:v>412.8</c:v>
                </c:pt>
                <c:pt idx="356" formatCode="0.0">
                  <c:v>414.5</c:v>
                </c:pt>
                <c:pt idx="357" formatCode="0.0">
                  <c:v>416.9</c:v>
                </c:pt>
                <c:pt idx="358" formatCode="0.0">
                  <c:v>414.1</c:v>
                </c:pt>
                <c:pt idx="359" formatCode="0.0">
                  <c:v>414.1</c:v>
                </c:pt>
                <c:pt idx="360" formatCode="0.0">
                  <c:v>414.3</c:v>
                </c:pt>
                <c:pt idx="361" formatCode="0.0">
                  <c:v>415.3</c:v>
                </c:pt>
                <c:pt idx="362" formatCode="0.0">
                  <c:v>415.6</c:v>
                </c:pt>
                <c:pt idx="363" formatCode="0.0">
                  <c:v>416.2</c:v>
                </c:pt>
                <c:pt idx="364" formatCode="0.0">
                  <c:v>418.1</c:v>
                </c:pt>
                <c:pt idx="365" formatCode="0.0">
                  <c:v>417.8</c:v>
                </c:pt>
                <c:pt idx="366" formatCode="0.0">
                  <c:v>419.1</c:v>
                </c:pt>
                <c:pt idx="367" formatCode="0.0">
                  <c:v>423.3</c:v>
                </c:pt>
                <c:pt idx="368" formatCode="0.0">
                  <c:v>421.7</c:v>
                </c:pt>
                <c:pt idx="369" formatCode="0.0">
                  <c:v>423.1</c:v>
                </c:pt>
                <c:pt idx="370" formatCode="0.0">
                  <c:v>421.7</c:v>
                </c:pt>
                <c:pt idx="371" formatCode="0.0">
                  <c:v>425</c:v>
                </c:pt>
                <c:pt idx="372" formatCode="0.0">
                  <c:v>420.7</c:v>
                </c:pt>
                <c:pt idx="373" formatCode="0.0">
                  <c:v>421.5</c:v>
                </c:pt>
                <c:pt idx="374" formatCode="0.0">
                  <c:v>423.5</c:v>
                </c:pt>
                <c:pt idx="375" formatCode="0.0">
                  <c:v>423.4</c:v>
                </c:pt>
                <c:pt idx="376" formatCode="0.0">
                  <c:v>422.2</c:v>
                </c:pt>
                <c:pt idx="377" formatCode="0.0">
                  <c:v>419</c:v>
                </c:pt>
                <c:pt idx="378" formatCode="0.0">
                  <c:v>421.4</c:v>
                </c:pt>
                <c:pt idx="379" formatCode="0.0">
                  <c:v>420.9</c:v>
                </c:pt>
                <c:pt idx="380" formatCode="0.0">
                  <c:v>420.5</c:v>
                </c:pt>
                <c:pt idx="381" formatCode="0.0">
                  <c:v>420.6</c:v>
                </c:pt>
                <c:pt idx="382" formatCode="0.0">
                  <c:v>424.3</c:v>
                </c:pt>
                <c:pt idx="383" formatCode="0.0">
                  <c:v>426.1</c:v>
                </c:pt>
                <c:pt idx="384" formatCode="0.0">
                  <c:v>425.7</c:v>
                </c:pt>
                <c:pt idx="385" formatCode="0.0">
                  <c:v>432.4</c:v>
                </c:pt>
                <c:pt idx="386" formatCode="0.0">
                  <c:v>433.1</c:v>
                </c:pt>
                <c:pt idx="387" formatCode="0.0">
                  <c:v>433.7</c:v>
                </c:pt>
                <c:pt idx="388" formatCode="0.0">
                  <c:v>434.8</c:v>
                </c:pt>
                <c:pt idx="389" formatCode="0.0">
                  <c:v>434.4</c:v>
                </c:pt>
                <c:pt idx="390" formatCode="0.0">
                  <c:v>432.8</c:v>
                </c:pt>
                <c:pt idx="391" formatCode="0.0">
                  <c:v>430</c:v>
                </c:pt>
                <c:pt idx="392" formatCode="0.0">
                  <c:v>429.4</c:v>
                </c:pt>
                <c:pt idx="393" formatCode="0.0">
                  <c:v>427.2</c:v>
                </c:pt>
                <c:pt idx="394" formatCode="0.0">
                  <c:v>428.1</c:v>
                </c:pt>
                <c:pt idx="395" formatCode="0.0">
                  <c:v>430.2</c:v>
                </c:pt>
                <c:pt idx="396" formatCode="0.0">
                  <c:v>424.6</c:v>
                </c:pt>
                <c:pt idx="397" formatCode="0.0">
                  <c:v>426.1</c:v>
                </c:pt>
                <c:pt idx="398" formatCode="0.0">
                  <c:v>424</c:v>
                </c:pt>
                <c:pt idx="399" formatCode="0.0">
                  <c:v>424.6</c:v>
                </c:pt>
                <c:pt idx="400" formatCode="0.0">
                  <c:v>422.3</c:v>
                </c:pt>
                <c:pt idx="401" formatCode="0.0">
                  <c:v>422.7</c:v>
                </c:pt>
                <c:pt idx="402" formatCode="0.0">
                  <c:v>423.6</c:v>
                </c:pt>
                <c:pt idx="403" formatCode="0.0">
                  <c:v>423.3</c:v>
                </c:pt>
                <c:pt idx="404" formatCode="0.0">
                  <c:v>423.8</c:v>
                </c:pt>
                <c:pt idx="405" formatCode="0.0">
                  <c:v>425.7</c:v>
                </c:pt>
                <c:pt idx="406" formatCode="0.0">
                  <c:v>424.3</c:v>
                </c:pt>
                <c:pt idx="407" formatCode="0.0">
                  <c:v>423.1</c:v>
                </c:pt>
                <c:pt idx="408" formatCode="0.0">
                  <c:v>422.7</c:v>
                </c:pt>
                <c:pt idx="409" formatCode="0.0">
                  <c:v>421.4</c:v>
                </c:pt>
                <c:pt idx="410" formatCode="0.0">
                  <c:v>420.2</c:v>
                </c:pt>
                <c:pt idx="411" formatCode="0.0">
                  <c:v>419.49</c:v>
                </c:pt>
                <c:pt idx="412" formatCode="0.0">
                  <c:v>420.53</c:v>
                </c:pt>
                <c:pt idx="413" formatCode="0.0">
                  <c:v>420.01</c:v>
                </c:pt>
                <c:pt idx="414" formatCode="0.0">
                  <c:v>417.94</c:v>
                </c:pt>
                <c:pt idx="415" formatCode="0.0">
                  <c:v>418.92</c:v>
                </c:pt>
                <c:pt idx="416" formatCode="0.0">
                  <c:v>416.97</c:v>
                </c:pt>
                <c:pt idx="417" formatCode="0.0">
                  <c:v>417.26</c:v>
                </c:pt>
                <c:pt idx="418" formatCode="0.0">
                  <c:v>417.27</c:v>
                </c:pt>
                <c:pt idx="419" formatCode="0.0">
                  <c:v>420.37</c:v>
                </c:pt>
                <c:pt idx="420" formatCode="0.0">
                  <c:v>419.38</c:v>
                </c:pt>
                <c:pt idx="421" formatCode="0.0">
                  <c:v>418.43</c:v>
                </c:pt>
                <c:pt idx="422" formatCode="0.0">
                  <c:v>416.81</c:v>
                </c:pt>
                <c:pt idx="423" formatCode="0.0">
                  <c:v>414.32</c:v>
                </c:pt>
                <c:pt idx="424" formatCode="0.0">
                  <c:v>414.38</c:v>
                </c:pt>
                <c:pt idx="425" formatCode="0.0">
                  <c:v>412.95</c:v>
                </c:pt>
                <c:pt idx="426" formatCode="0.0">
                  <c:v>412.69</c:v>
                </c:pt>
                <c:pt idx="427" formatCode="0.0">
                  <c:v>414.32</c:v>
                </c:pt>
                <c:pt idx="428" formatCode="0.0">
                  <c:v>413.47</c:v>
                </c:pt>
                <c:pt idx="429" formatCode="0.0">
                  <c:v>414.7</c:v>
                </c:pt>
                <c:pt idx="430" formatCode="0.0">
                  <c:v>414.45</c:v>
                </c:pt>
                <c:pt idx="431" formatCode="0.0">
                  <c:v>411.62</c:v>
                </c:pt>
                <c:pt idx="432" formatCode="0.0">
                  <c:v>411.58</c:v>
                </c:pt>
                <c:pt idx="433" formatCode="0.0">
                  <c:v>413.17</c:v>
                </c:pt>
                <c:pt idx="434" formatCode="0.0">
                  <c:v>413.47</c:v>
                </c:pt>
                <c:pt idx="435" formatCode="0.0">
                  <c:v>411.87</c:v>
                </c:pt>
                <c:pt idx="436" formatCode="0.0">
                  <c:v>412.18</c:v>
                </c:pt>
                <c:pt idx="437" formatCode="0.0">
                  <c:v>410.74</c:v>
                </c:pt>
                <c:pt idx="438" formatCode="0.0">
                  <c:v>410.04</c:v>
                </c:pt>
                <c:pt idx="439" formatCode="0.0">
                  <c:v>411.99</c:v>
                </c:pt>
                <c:pt idx="440" formatCode="0.0">
                  <c:v>417.4</c:v>
                </c:pt>
                <c:pt idx="441" formatCode="0.0">
                  <c:v>423.85</c:v>
                </c:pt>
                <c:pt idx="442" formatCode="0.0">
                  <c:v>433.09</c:v>
                </c:pt>
                <c:pt idx="443" formatCode="0.0">
                  <c:v>450.73</c:v>
                </c:pt>
                <c:pt idx="444" formatCode="0.0">
                  <c:v>440.28</c:v>
                </c:pt>
                <c:pt idx="445" formatCode="0.0">
                  <c:v>432.8</c:v>
                </c:pt>
                <c:pt idx="446" formatCode="0.0">
                  <c:v>425.44</c:v>
                </c:pt>
                <c:pt idx="447" formatCode="0.0">
                  <c:v>420.93</c:v>
                </c:pt>
                <c:pt idx="448" formatCode="0.0">
                  <c:v>419.01</c:v>
                </c:pt>
                <c:pt idx="449" formatCode="0.0">
                  <c:v>422.29</c:v>
                </c:pt>
                <c:pt idx="450" formatCode="0.0">
                  <c:v>423</c:v>
                </c:pt>
                <c:pt idx="451" formatCode="0.0">
                  <c:v>422.52</c:v>
                </c:pt>
                <c:pt idx="452" formatCode="0.0">
                  <c:v>423.88</c:v>
                </c:pt>
                <c:pt idx="453" formatCode="0.0">
                  <c:v>423.84</c:v>
                </c:pt>
                <c:pt idx="454" formatCode="0.0">
                  <c:v>424.04</c:v>
                </c:pt>
                <c:pt idx="455" formatCode="0.0">
                  <c:v>424.95</c:v>
                </c:pt>
                <c:pt idx="456" formatCode="0.0">
                  <c:v>426.5</c:v>
                </c:pt>
                <c:pt idx="457" formatCode="0.0">
                  <c:v>427.47</c:v>
                </c:pt>
                <c:pt idx="458" formatCode="0.0">
                  <c:v>425.46</c:v>
                </c:pt>
                <c:pt idx="459" formatCode="0.0">
                  <c:v>424.05</c:v>
                </c:pt>
                <c:pt idx="460" formatCode="0.0">
                  <c:v>424.77</c:v>
                </c:pt>
                <c:pt idx="461" formatCode="0.0">
                  <c:v>425.47</c:v>
                </c:pt>
                <c:pt idx="462" formatCode="0.0">
                  <c:v>429.84</c:v>
                </c:pt>
                <c:pt idx="463" formatCode="0.0">
                  <c:v>424.48</c:v>
                </c:pt>
                <c:pt idx="464" formatCode="0.0">
                  <c:v>427.88</c:v>
                </c:pt>
                <c:pt idx="465" formatCode="0.0">
                  <c:v>428.08</c:v>
                </c:pt>
                <c:pt idx="466" formatCode="0.0">
                  <c:v>432.44</c:v>
                </c:pt>
                <c:pt idx="467" formatCode="0.0">
                  <c:v>430.04</c:v>
                </c:pt>
                <c:pt idx="468" formatCode="0.0">
                  <c:v>429.48</c:v>
                </c:pt>
                <c:pt idx="469" formatCode="0.0">
                  <c:v>430.34</c:v>
                </c:pt>
                <c:pt idx="470" formatCode="0.0">
                  <c:v>430.21</c:v>
                </c:pt>
                <c:pt idx="471" formatCode="0.0">
                  <c:v>431.08</c:v>
                </c:pt>
                <c:pt idx="472" formatCode="0.0">
                  <c:v>432.3</c:v>
                </c:pt>
                <c:pt idx="473" formatCode="0.0">
                  <c:v>437.49</c:v>
                </c:pt>
                <c:pt idx="474" formatCode="0.0">
                  <c:v>436.75</c:v>
                </c:pt>
                <c:pt idx="475" formatCode="0.0">
                  <c:v>437.5</c:v>
                </c:pt>
                <c:pt idx="476" formatCode="0.0">
                  <c:v>439.44</c:v>
                </c:pt>
                <c:pt idx="477" formatCode="0.0">
                  <c:v>440.64</c:v>
                </c:pt>
                <c:pt idx="478" formatCode="0.0">
                  <c:v>438.63</c:v>
                </c:pt>
                <c:pt idx="479" formatCode="0.0">
                  <c:v>439.18</c:v>
                </c:pt>
                <c:pt idx="480" formatCode="0.0">
                  <c:v>438.74</c:v>
                </c:pt>
                <c:pt idx="481" formatCode="0.0">
                  <c:v>440.73</c:v>
                </c:pt>
                <c:pt idx="482" formatCode="0.0">
                  <c:v>440.59</c:v>
                </c:pt>
                <c:pt idx="483" formatCode="0.0">
                  <c:v>441.78</c:v>
                </c:pt>
                <c:pt idx="484" formatCode="0.0">
                  <c:v>439.49</c:v>
                </c:pt>
                <c:pt idx="485" formatCode="0.0">
                  <c:v>438.7</c:v>
                </c:pt>
                <c:pt idx="486" formatCode="0.0">
                  <c:v>438.03</c:v>
                </c:pt>
                <c:pt idx="487" formatCode="0.0">
                  <c:v>436.48</c:v>
                </c:pt>
                <c:pt idx="488" formatCode="0.0">
                  <c:v>434.94</c:v>
                </c:pt>
                <c:pt idx="489" formatCode="0.0">
                  <c:v>434.7</c:v>
                </c:pt>
                <c:pt idx="490" formatCode="0.0">
                  <c:v>434.85</c:v>
                </c:pt>
                <c:pt idx="491" formatCode="0.0">
                  <c:v>434.77</c:v>
                </c:pt>
                <c:pt idx="492" formatCode="0.0">
                  <c:v>435.84</c:v>
                </c:pt>
                <c:pt idx="493" formatCode="0.0">
                  <c:v>435.52</c:v>
                </c:pt>
                <c:pt idx="494" formatCode="0.0">
                  <c:v>441.56</c:v>
                </c:pt>
                <c:pt idx="495" formatCode="0.0">
                  <c:v>444.33</c:v>
                </c:pt>
                <c:pt idx="496" formatCode="0.0">
                  <c:v>442.81</c:v>
                </c:pt>
                <c:pt idx="497" formatCode="0.0">
                  <c:v>443.87</c:v>
                </c:pt>
                <c:pt idx="498" formatCode="0.0">
                  <c:v>444.19</c:v>
                </c:pt>
                <c:pt idx="499" formatCode="0.0">
                  <c:v>444.36</c:v>
                </c:pt>
                <c:pt idx="500" formatCode="0.0">
                  <c:v>446.91</c:v>
                </c:pt>
                <c:pt idx="501" formatCode="0.0">
                  <c:v>446.59</c:v>
                </c:pt>
                <c:pt idx="502" formatCode="0.0">
                  <c:v>446.37</c:v>
                </c:pt>
                <c:pt idx="503" formatCode="0.0">
                  <c:v>448.01</c:v>
                </c:pt>
                <c:pt idx="504" formatCode="0.0">
                  <c:v>450.85</c:v>
                </c:pt>
                <c:pt idx="505" formatCode="0.0">
                  <c:v>447.9</c:v>
                </c:pt>
                <c:pt idx="506" formatCode="0.0">
                  <c:v>442.85</c:v>
                </c:pt>
                <c:pt idx="507" formatCode="0.0">
                  <c:v>444.14</c:v>
                </c:pt>
                <c:pt idx="508" formatCode="0.0">
                  <c:v>442.26</c:v>
                </c:pt>
                <c:pt idx="509" formatCode="0.0">
                  <c:v>443.44</c:v>
                </c:pt>
                <c:pt idx="510" formatCode="0.0">
                  <c:v>443.49</c:v>
                </c:pt>
                <c:pt idx="511" formatCode="0.0">
                  <c:v>443.96</c:v>
                </c:pt>
                <c:pt idx="512" formatCode="0.0">
                  <c:v>444.21</c:v>
                </c:pt>
                <c:pt idx="513" formatCode="0.0">
                  <c:v>444.18</c:v>
                </c:pt>
                <c:pt idx="514" formatCode="0.0">
                  <c:v>443.65</c:v>
                </c:pt>
                <c:pt idx="515" formatCode="0.0">
                  <c:v>441.43</c:v>
                </c:pt>
                <c:pt idx="516" formatCode="0.0">
                  <c:v>440.89</c:v>
                </c:pt>
                <c:pt idx="517" formatCode="0.0">
                  <c:v>441.48</c:v>
                </c:pt>
                <c:pt idx="518" formatCode="0.0">
                  <c:v>441.1</c:v>
                </c:pt>
                <c:pt idx="519" formatCode="0.0">
                  <c:v>441.05</c:v>
                </c:pt>
                <c:pt idx="520" formatCode="0.0">
                  <c:v>440.37</c:v>
                </c:pt>
                <c:pt idx="521" formatCode="0.0">
                  <c:v>439.97</c:v>
                </c:pt>
                <c:pt idx="522" formatCode="0.0">
                  <c:v>440.31</c:v>
                </c:pt>
                <c:pt idx="523" formatCode="0.0">
                  <c:v>438.52</c:v>
                </c:pt>
                <c:pt idx="524" formatCode="0.0">
                  <c:v>436.92</c:v>
                </c:pt>
                <c:pt idx="525" formatCode="0.0">
                  <c:v>437.81</c:v>
                </c:pt>
                <c:pt idx="526" formatCode="0.0">
                  <c:v>437.09</c:v>
                </c:pt>
                <c:pt idx="527" formatCode="0.0">
                  <c:v>435.91</c:v>
                </c:pt>
                <c:pt idx="528" formatCode="0.0">
                  <c:v>439.75</c:v>
                </c:pt>
                <c:pt idx="529" formatCode="0.0">
                  <c:v>434.29</c:v>
                </c:pt>
                <c:pt idx="530" formatCode="0.0">
                  <c:v>433.71</c:v>
                </c:pt>
                <c:pt idx="531" formatCode="0.0">
                  <c:v>435.11</c:v>
                </c:pt>
                <c:pt idx="532" formatCode="0.0">
                  <c:v>435.65</c:v>
                </c:pt>
                <c:pt idx="533" formatCode="0.0">
                  <c:v>435.46</c:v>
                </c:pt>
                <c:pt idx="534" formatCode="0.0">
                  <c:v>435.96</c:v>
                </c:pt>
                <c:pt idx="535" formatCode="0.0">
                  <c:v>435.48</c:v>
                </c:pt>
                <c:pt idx="536" formatCode="0.0">
                  <c:v>431.98</c:v>
                </c:pt>
                <c:pt idx="537" formatCode="0.0">
                  <c:v>434</c:v>
                </c:pt>
                <c:pt idx="538" formatCode="0.0">
                  <c:v>435.48</c:v>
                </c:pt>
                <c:pt idx="539" formatCode="0.0">
                  <c:v>435.71</c:v>
                </c:pt>
                <c:pt idx="540" formatCode="0.0">
                  <c:v>434.29</c:v>
                </c:pt>
                <c:pt idx="541" formatCode="0.0">
                  <c:v>433.71</c:v>
                </c:pt>
                <c:pt idx="542" formatCode="0.0">
                  <c:v>435.11</c:v>
                </c:pt>
                <c:pt idx="543" formatCode="0.0">
                  <c:v>435.65</c:v>
                </c:pt>
                <c:pt idx="544" formatCode="0.0">
                  <c:v>435.46</c:v>
                </c:pt>
                <c:pt idx="545" formatCode="0.0">
                  <c:v>435.96</c:v>
                </c:pt>
                <c:pt idx="546" formatCode="0.0">
                  <c:v>435.48</c:v>
                </c:pt>
                <c:pt idx="547" formatCode="0.0">
                  <c:v>431.98</c:v>
                </c:pt>
                <c:pt idx="548" formatCode="0.0">
                  <c:v>434</c:v>
                </c:pt>
                <c:pt idx="549" formatCode="0.0">
                  <c:v>435.48</c:v>
                </c:pt>
                <c:pt idx="550" formatCode="0.0">
                  <c:v>435.71</c:v>
                </c:pt>
                <c:pt idx="551" formatCode="0.0">
                  <c:v>436.87</c:v>
                </c:pt>
                <c:pt idx="552" formatCode="0.0">
                  <c:v>436.65</c:v>
                </c:pt>
                <c:pt idx="553" formatCode="0.0">
                  <c:v>438.97</c:v>
                </c:pt>
                <c:pt idx="554" formatCode="0.0">
                  <c:v>437.67</c:v>
                </c:pt>
                <c:pt idx="555" formatCode="0.0">
                  <c:v>438.63</c:v>
                </c:pt>
                <c:pt idx="556" formatCode="0.0">
                  <c:v>438.87</c:v>
                </c:pt>
                <c:pt idx="557" formatCode="0.0">
                  <c:v>437.27</c:v>
                </c:pt>
                <c:pt idx="558" formatCode="0.0">
                  <c:v>438.03</c:v>
                </c:pt>
                <c:pt idx="559" formatCode="0.0">
                  <c:v>436.74</c:v>
                </c:pt>
                <c:pt idx="560" formatCode="0.0">
                  <c:v>438.65</c:v>
                </c:pt>
                <c:pt idx="561" formatCode="0.0">
                  <c:v>438.37</c:v>
                </c:pt>
                <c:pt idx="562" formatCode="0.0">
                  <c:v>439.41</c:v>
                </c:pt>
                <c:pt idx="563" formatCode="0.0">
                  <c:v>439.88</c:v>
                </c:pt>
                <c:pt idx="564" formatCode="0.0">
                  <c:v>441.52</c:v>
                </c:pt>
                <c:pt idx="565" formatCode="0.0">
                  <c:v>441.06</c:v>
                </c:pt>
                <c:pt idx="566" formatCode="0.0">
                  <c:v>440.41</c:v>
                </c:pt>
                <c:pt idx="567" formatCode="0.0">
                  <c:v>440.42</c:v>
                </c:pt>
                <c:pt idx="568" formatCode="0.0">
                  <c:v>438.46</c:v>
                </c:pt>
                <c:pt idx="569" formatCode="0.0">
                  <c:v>438.1</c:v>
                </c:pt>
                <c:pt idx="570" formatCode="0.0">
                  <c:v>435.14</c:v>
                </c:pt>
                <c:pt idx="571" formatCode="0.0">
                  <c:v>433.35</c:v>
                </c:pt>
                <c:pt idx="572" formatCode="0.0">
                  <c:v>435.1</c:v>
                </c:pt>
                <c:pt idx="573" formatCode="0.0">
                  <c:v>430.26</c:v>
                </c:pt>
                <c:pt idx="574" formatCode="0.0">
                  <c:v>428.41</c:v>
                </c:pt>
                <c:pt idx="575" formatCode="0.0">
                  <c:v>429.51</c:v>
                </c:pt>
                <c:pt idx="576" formatCode="0.0">
                  <c:v>427.55</c:v>
                </c:pt>
                <c:pt idx="577" formatCode="0.0">
                  <c:v>425.62</c:v>
                </c:pt>
                <c:pt idx="578" formatCode="0.0">
                  <c:v>424.11</c:v>
                </c:pt>
                <c:pt idx="579" formatCode="0.0">
                  <c:v>422.58</c:v>
                </c:pt>
                <c:pt idx="580" formatCode="0.0">
                  <c:v>420.2</c:v>
                </c:pt>
                <c:pt idx="581" formatCode="0.0">
                  <c:v>419.96</c:v>
                </c:pt>
                <c:pt idx="582" formatCode="0.0">
                  <c:v>422.01</c:v>
                </c:pt>
                <c:pt idx="583" formatCode="0.0">
                  <c:v>420.79</c:v>
                </c:pt>
                <c:pt idx="584" formatCode="0.0">
                  <c:v>421.45</c:v>
                </c:pt>
                <c:pt idx="585" formatCode="0.0">
                  <c:v>423.43</c:v>
                </c:pt>
                <c:pt idx="586" formatCode="0.0">
                  <c:v>424.06</c:v>
                </c:pt>
                <c:pt idx="587" formatCode="0.0">
                  <c:v>420.04</c:v>
                </c:pt>
                <c:pt idx="588" formatCode="0.0">
                  <c:v>419.32</c:v>
                </c:pt>
                <c:pt idx="589" formatCode="0.0">
                  <c:v>421.76</c:v>
                </c:pt>
                <c:pt idx="590" formatCode="0.0">
                  <c:v>419.98</c:v>
                </c:pt>
                <c:pt idx="591" formatCode="0.0">
                  <c:v>420.39</c:v>
                </c:pt>
                <c:pt idx="592" formatCode="0.0">
                  <c:v>420.75</c:v>
                </c:pt>
                <c:pt idx="593" formatCode="0.0">
                  <c:v>418.04</c:v>
                </c:pt>
                <c:pt idx="594" formatCode="0.0">
                  <c:v>416.84</c:v>
                </c:pt>
                <c:pt idx="595" formatCode="0.0">
                  <c:v>415.63</c:v>
                </c:pt>
                <c:pt idx="596" formatCode="0.0">
                  <c:v>416.73</c:v>
                </c:pt>
                <c:pt idx="597" formatCode="0.0">
                  <c:v>416.29</c:v>
                </c:pt>
                <c:pt idx="598" formatCode="0.0">
                  <c:v>415.62</c:v>
                </c:pt>
                <c:pt idx="599" formatCode="0.0">
                  <c:v>416.21</c:v>
                </c:pt>
                <c:pt idx="600" formatCode="0.0">
                  <c:v>414.92</c:v>
                </c:pt>
                <c:pt idx="601" formatCode="0.0">
                  <c:v>416.1</c:v>
                </c:pt>
                <c:pt idx="602" formatCode="0.0">
                  <c:v>417.83</c:v>
                </c:pt>
                <c:pt idx="603" formatCode="0.0">
                  <c:v>417.55</c:v>
                </c:pt>
                <c:pt idx="604" formatCode="0.0">
                  <c:v>417.11</c:v>
                </c:pt>
                <c:pt idx="605" formatCode="0.0">
                  <c:v>418.24</c:v>
                </c:pt>
                <c:pt idx="606" formatCode="0.0">
                  <c:v>417.91</c:v>
                </c:pt>
                <c:pt idx="607" formatCode="0.0">
                  <c:v>418.59</c:v>
                </c:pt>
                <c:pt idx="608" formatCode="0.0">
                  <c:v>419.49</c:v>
                </c:pt>
                <c:pt idx="609" formatCode="0.0">
                  <c:v>421.93</c:v>
                </c:pt>
                <c:pt idx="610" formatCode="0.0">
                  <c:v>420.12</c:v>
                </c:pt>
                <c:pt idx="611" formatCode="0.0">
                  <c:v>421.76</c:v>
                </c:pt>
                <c:pt idx="612" formatCode="0.0">
                  <c:v>421.9</c:v>
                </c:pt>
                <c:pt idx="613" formatCode="0.0">
                  <c:v>420.88</c:v>
                </c:pt>
                <c:pt idx="614" formatCode="0.0">
                  <c:v>420.29</c:v>
                </c:pt>
                <c:pt idx="615" formatCode="0.0">
                  <c:v>420.38</c:v>
                </c:pt>
                <c:pt idx="616" formatCode="0.0">
                  <c:v>421.56</c:v>
                </c:pt>
                <c:pt idx="617" formatCode="0.0">
                  <c:v>420.32</c:v>
                </c:pt>
                <c:pt idx="618" formatCode="0.0">
                  <c:v>420.01</c:v>
                </c:pt>
                <c:pt idx="619" formatCode="0.0">
                  <c:v>420.31</c:v>
                </c:pt>
                <c:pt idx="620" formatCode="0.0">
                  <c:v>419.99</c:v>
                </c:pt>
                <c:pt idx="621" formatCode="0.0">
                  <c:v>420.92</c:v>
                </c:pt>
                <c:pt idx="622" formatCode="0.0">
                  <c:v>421.86</c:v>
                </c:pt>
                <c:pt idx="623" formatCode="0.0">
                  <c:v>421.61</c:v>
                </c:pt>
                <c:pt idx="624" formatCode="0.0">
                  <c:v>422.14</c:v>
                </c:pt>
                <c:pt idx="625" formatCode="0.0">
                  <c:v>416.1</c:v>
                </c:pt>
                <c:pt idx="626" formatCode="0.0">
                  <c:v>416.22</c:v>
                </c:pt>
                <c:pt idx="627" formatCode="0.0">
                  <c:v>416.95</c:v>
                </c:pt>
                <c:pt idx="628" formatCode="0.0">
                  <c:v>418.85</c:v>
                </c:pt>
                <c:pt idx="629" formatCode="0.0">
                  <c:v>415.57</c:v>
                </c:pt>
                <c:pt idx="630" formatCode="0.0">
                  <c:v>416.42</c:v>
                </c:pt>
                <c:pt idx="631" formatCode="0.0">
                  <c:v>416.6</c:v>
                </c:pt>
                <c:pt idx="632" formatCode="0.0">
                  <c:v>417.72</c:v>
                </c:pt>
                <c:pt idx="633" formatCode="0.0">
                  <c:v>416.42</c:v>
                </c:pt>
                <c:pt idx="634" formatCode="0.0">
                  <c:v>415.06</c:v>
                </c:pt>
                <c:pt idx="635" formatCode="0.0">
                  <c:v>416.42</c:v>
                </c:pt>
                <c:pt idx="636" formatCode="0.0">
                  <c:v>416.27</c:v>
                </c:pt>
                <c:pt idx="637" formatCode="0.0">
                  <c:v>414.93</c:v>
                </c:pt>
                <c:pt idx="638" formatCode="0.0">
                  <c:v>415.4</c:v>
                </c:pt>
                <c:pt idx="639" formatCode="0.0">
                  <c:v>415.72</c:v>
                </c:pt>
                <c:pt idx="640" formatCode="0.0">
                  <c:v>417.13</c:v>
                </c:pt>
                <c:pt idx="641" formatCode="0.0">
                  <c:v>415.99</c:v>
                </c:pt>
                <c:pt idx="642" formatCode="0.0">
                  <c:v>417.71</c:v>
                </c:pt>
                <c:pt idx="643" formatCode="0.0">
                  <c:v>419.05</c:v>
                </c:pt>
                <c:pt idx="644" formatCode="0.0">
                  <c:v>420.04</c:v>
                </c:pt>
                <c:pt idx="645" formatCode="0.0">
                  <c:v>419.9</c:v>
                </c:pt>
                <c:pt idx="646" formatCode="0.0">
                  <c:v>419.7</c:v>
                </c:pt>
                <c:pt idx="647" formatCode="0.0">
                  <c:v>421.47</c:v>
                </c:pt>
                <c:pt idx="648" formatCode="0.0">
                  <c:v>422.53</c:v>
                </c:pt>
                <c:pt idx="649" formatCode="0.0">
                  <c:v>423.14</c:v>
                </c:pt>
                <c:pt idx="650" formatCode="0.0">
                  <c:v>422.89</c:v>
                </c:pt>
                <c:pt idx="651" formatCode="0.0">
                  <c:v>424.37</c:v>
                </c:pt>
                <c:pt idx="652" formatCode="0.0">
                  <c:v>424.19</c:v>
                </c:pt>
                <c:pt idx="653" formatCode="0.0">
                  <c:v>422.7</c:v>
                </c:pt>
                <c:pt idx="654" formatCode="0.0">
                  <c:v>422.26</c:v>
                </c:pt>
                <c:pt idx="655" formatCode="0.0">
                  <c:v>421.35</c:v>
                </c:pt>
                <c:pt idx="656" formatCode="0.0">
                  <c:v>421.09</c:v>
                </c:pt>
                <c:pt idx="657" formatCode="0.0">
                  <c:v>420.94</c:v>
                </c:pt>
                <c:pt idx="658" formatCode="0.0">
                  <c:v>421.65</c:v>
                </c:pt>
                <c:pt idx="659" formatCode="0.0">
                  <c:v>420.02</c:v>
                </c:pt>
                <c:pt idx="660" formatCode="0.0">
                  <c:v>420.73</c:v>
                </c:pt>
                <c:pt idx="661" formatCode="0.0">
                  <c:v>420.43</c:v>
                </c:pt>
                <c:pt idx="662" formatCode="0.0">
                  <c:v>418.24</c:v>
                </c:pt>
                <c:pt idx="663" formatCode="0.0">
                  <c:v>419.85</c:v>
                </c:pt>
                <c:pt idx="664" formatCode="0.0">
                  <c:v>424.5</c:v>
                </c:pt>
                <c:pt idx="665" formatCode="0.0">
                  <c:v>423.5</c:v>
                </c:pt>
                <c:pt idx="666" formatCode="0.0">
                  <c:v>423.4</c:v>
                </c:pt>
                <c:pt idx="667" formatCode="0.0">
                  <c:v>424.39</c:v>
                </c:pt>
                <c:pt idx="668" formatCode="0.0">
                  <c:v>423.82</c:v>
                </c:pt>
                <c:pt idx="669" formatCode="0.0">
                  <c:v>424.25</c:v>
                </c:pt>
                <c:pt idx="670" formatCode="0.0">
                  <c:v>424.53</c:v>
                </c:pt>
                <c:pt idx="671" formatCode="0.0">
                  <c:v>428.08</c:v>
                </c:pt>
                <c:pt idx="672" formatCode="0.0">
                  <c:v>427.51</c:v>
                </c:pt>
                <c:pt idx="673" formatCode="0.0">
                  <c:v>426.7</c:v>
                </c:pt>
                <c:pt idx="674" formatCode="0.0">
                  <c:v>428.37</c:v>
                </c:pt>
                <c:pt idx="675" formatCode="0.0">
                  <c:v>430.13</c:v>
                </c:pt>
                <c:pt idx="676" formatCode="0.0">
                  <c:v>431.97</c:v>
                </c:pt>
                <c:pt idx="677" formatCode="0.0">
                  <c:v>432.43</c:v>
                </c:pt>
                <c:pt idx="678" formatCode="0.0">
                  <c:v>431.42</c:v>
                </c:pt>
                <c:pt idx="679" formatCode="0.0">
                  <c:v>433.64</c:v>
                </c:pt>
                <c:pt idx="680" formatCode="0.0">
                  <c:v>433.08</c:v>
                </c:pt>
                <c:pt idx="681" formatCode="0.0">
                  <c:v>431.51</c:v>
                </c:pt>
                <c:pt idx="682" formatCode="0.0">
                  <c:v>430.36</c:v>
                </c:pt>
                <c:pt idx="683" formatCode="0.0">
                  <c:v>429.38</c:v>
                </c:pt>
                <c:pt idx="684" formatCode="0.0">
                  <c:v>429</c:v>
                </c:pt>
                <c:pt idx="685" formatCode="0.0">
                  <c:v>427.51</c:v>
                </c:pt>
                <c:pt idx="686" formatCode="0.0">
                  <c:v>428.45</c:v>
                </c:pt>
                <c:pt idx="687" formatCode="0.0">
                  <c:v>429.86</c:v>
                </c:pt>
                <c:pt idx="688" formatCode="0.0">
                  <c:v>429.94</c:v>
                </c:pt>
                <c:pt idx="689" formatCode="0.0">
                  <c:v>427.49</c:v>
                </c:pt>
                <c:pt idx="690" formatCode="0.0">
                  <c:v>427.49</c:v>
                </c:pt>
                <c:pt idx="691" formatCode="0.0">
                  <c:v>427.93</c:v>
                </c:pt>
                <c:pt idx="692" formatCode="0.0">
                  <c:v>426.81</c:v>
                </c:pt>
                <c:pt idx="693" formatCode="0.0">
                  <c:v>429.52</c:v>
                </c:pt>
                <c:pt idx="694" formatCode="0.0">
                  <c:v>430.63</c:v>
                </c:pt>
                <c:pt idx="695" formatCode="0.0">
                  <c:v>431.53</c:v>
                </c:pt>
                <c:pt idx="696" formatCode="0.0">
                  <c:v>430.83</c:v>
                </c:pt>
                <c:pt idx="697" formatCode="0.0">
                  <c:v>433.23</c:v>
                </c:pt>
                <c:pt idx="698" formatCode="0.0">
                  <c:v>432.15</c:v>
                </c:pt>
                <c:pt idx="699" formatCode="0.0">
                  <c:v>431</c:v>
                </c:pt>
                <c:pt idx="700" formatCode="0.0">
                  <c:v>431.02</c:v>
                </c:pt>
                <c:pt idx="701" formatCode="0.0">
                  <c:v>433.5</c:v>
                </c:pt>
                <c:pt idx="702" formatCode="0.0">
                  <c:v>432.2</c:v>
                </c:pt>
                <c:pt idx="703" formatCode="0.0">
                  <c:v>432.44</c:v>
                </c:pt>
                <c:pt idx="704" formatCode="0.0">
                  <c:v>433.34</c:v>
                </c:pt>
                <c:pt idx="705" formatCode="0.0">
                  <c:v>429.3</c:v>
                </c:pt>
                <c:pt idx="706" formatCode="0.0">
                  <c:v>428.45</c:v>
                </c:pt>
                <c:pt idx="707" formatCode="0.0">
                  <c:v>427.46</c:v>
                </c:pt>
                <c:pt idx="708" formatCode="0.0">
                  <c:v>426.85</c:v>
                </c:pt>
                <c:pt idx="709" formatCode="0.0">
                  <c:v>424.27</c:v>
                </c:pt>
                <c:pt idx="710" formatCode="0.0">
                  <c:v>425.54</c:v>
                </c:pt>
                <c:pt idx="711" formatCode="0.0">
                  <c:v>424.45</c:v>
                </c:pt>
                <c:pt idx="712" formatCode="0.0">
                  <c:v>423.5</c:v>
                </c:pt>
                <c:pt idx="713" formatCode="0.0">
                  <c:v>423.33</c:v>
                </c:pt>
                <c:pt idx="714" formatCode="0.0">
                  <c:v>422.86</c:v>
                </c:pt>
                <c:pt idx="715" formatCode="0.0">
                  <c:v>422.2</c:v>
                </c:pt>
                <c:pt idx="716" formatCode="0.0">
                  <c:v>421.75</c:v>
                </c:pt>
                <c:pt idx="717" formatCode="0.0">
                  <c:v>420.95</c:v>
                </c:pt>
                <c:pt idx="718" formatCode="0.0">
                  <c:v>419.97</c:v>
                </c:pt>
                <c:pt idx="719" formatCode="0.0">
                  <c:v>419.99</c:v>
                </c:pt>
                <c:pt idx="720" formatCode="0.0">
                  <c:v>419.23</c:v>
                </c:pt>
                <c:pt idx="721" formatCode="0.0">
                  <c:v>417.83</c:v>
                </c:pt>
                <c:pt idx="722" formatCode="0.0">
                  <c:v>418.07</c:v>
                </c:pt>
                <c:pt idx="723" formatCode="0.0">
                  <c:v>419.2</c:v>
                </c:pt>
                <c:pt idx="724" formatCode="0.0">
                  <c:v>418.76</c:v>
                </c:pt>
                <c:pt idx="725" formatCode="0.0">
                  <c:v>418.14</c:v>
                </c:pt>
                <c:pt idx="726" formatCode="0.0">
                  <c:v>419.37</c:v>
                </c:pt>
                <c:pt idx="727" formatCode="0.0">
                  <c:v>421.19</c:v>
                </c:pt>
                <c:pt idx="728" formatCode="0.0">
                  <c:v>420.51</c:v>
                </c:pt>
                <c:pt idx="729" formatCode="0.0">
                  <c:v>421.97</c:v>
                </c:pt>
                <c:pt idx="730" formatCode="0.0">
                  <c:v>421.9</c:v>
                </c:pt>
                <c:pt idx="731" formatCode="0.0">
                  <c:v>416.1</c:v>
                </c:pt>
                <c:pt idx="732" formatCode="0.0">
                  <c:v>416.43</c:v>
                </c:pt>
                <c:pt idx="733" formatCode="0.0">
                  <c:v>417.58</c:v>
                </c:pt>
                <c:pt idx="734" formatCode="0.0">
                  <c:v>413.31</c:v>
                </c:pt>
                <c:pt idx="735" formatCode="0.0">
                  <c:v>411.46</c:v>
                </c:pt>
                <c:pt idx="736" formatCode="0.0">
                  <c:v>411.49</c:v>
                </c:pt>
                <c:pt idx="737" formatCode="0.0">
                  <c:v>407.41</c:v>
                </c:pt>
                <c:pt idx="738" formatCode="0.0">
                  <c:v>410.42</c:v>
                </c:pt>
                <c:pt idx="739" formatCode="0.0">
                  <c:v>410.12</c:v>
                </c:pt>
                <c:pt idx="740" formatCode="0.0">
                  <c:v>410.79</c:v>
                </c:pt>
                <c:pt idx="741" formatCode="0.0">
                  <c:v>410.52</c:v>
                </c:pt>
                <c:pt idx="742" formatCode="0.0">
                  <c:v>409.74</c:v>
                </c:pt>
                <c:pt idx="743" formatCode="0.0">
                  <c:v>406.4</c:v>
                </c:pt>
                <c:pt idx="744" formatCode="0.0">
                  <c:v>409.14</c:v>
                </c:pt>
                <c:pt idx="745" formatCode="0.0">
                  <c:v>411.09</c:v>
                </c:pt>
                <c:pt idx="746" formatCode="0.0">
                  <c:v>412.31</c:v>
                </c:pt>
                <c:pt idx="747" formatCode="0.0">
                  <c:v>414.58</c:v>
                </c:pt>
                <c:pt idx="748" formatCode="0.0">
                  <c:v>416.82</c:v>
                </c:pt>
                <c:pt idx="749" formatCode="0.0">
                  <c:v>418.65</c:v>
                </c:pt>
                <c:pt idx="750" formatCode="0.0">
                  <c:v>420.17</c:v>
                </c:pt>
                <c:pt idx="751" formatCode="0.0">
                  <c:v>422.9</c:v>
                </c:pt>
                <c:pt idx="752" formatCode="0.0">
                  <c:v>424.19</c:v>
                </c:pt>
                <c:pt idx="753" formatCode="0.0">
                  <c:v>424.71</c:v>
                </c:pt>
                <c:pt idx="754" formatCode="0.0">
                  <c:v>418.74</c:v>
                </c:pt>
                <c:pt idx="755" formatCode="0.0">
                  <c:v>415.64</c:v>
                </c:pt>
                <c:pt idx="756" formatCode="0.0">
                  <c:v>413.87</c:v>
                </c:pt>
                <c:pt idx="757" formatCode="0.0">
                  <c:v>413.87</c:v>
                </c:pt>
                <c:pt idx="758" formatCode="0.0">
                  <c:v>413.24</c:v>
                </c:pt>
                <c:pt idx="759" formatCode="0.0">
                  <c:v>413.08</c:v>
                </c:pt>
                <c:pt idx="760" formatCode="0.0">
                  <c:v>413.89</c:v>
                </c:pt>
                <c:pt idx="761" formatCode="0.0">
                  <c:v>414.27</c:v>
                </c:pt>
                <c:pt idx="762" formatCode="0.0">
                  <c:v>410.98</c:v>
                </c:pt>
                <c:pt idx="763" formatCode="0.0">
                  <c:v>410.46</c:v>
                </c:pt>
                <c:pt idx="764" formatCode="0.0">
                  <c:v>411.09</c:v>
                </c:pt>
                <c:pt idx="765" formatCode="0.0">
                  <c:v>411.42</c:v>
                </c:pt>
                <c:pt idx="766" formatCode="0.0">
                  <c:v>411.07</c:v>
                </c:pt>
                <c:pt idx="767" formatCode="0.0">
                  <c:v>412.07</c:v>
                </c:pt>
                <c:pt idx="768" formatCode="0.0">
                  <c:v>413.13</c:v>
                </c:pt>
                <c:pt idx="769" formatCode="0.0">
                  <c:v>413.89</c:v>
                </c:pt>
                <c:pt idx="770" formatCode="0.0">
                  <c:v>408.17</c:v>
                </c:pt>
                <c:pt idx="771" formatCode="0.0">
                  <c:v>413.62</c:v>
                </c:pt>
                <c:pt idx="772" formatCode="0.0">
                  <c:v>409.08</c:v>
                </c:pt>
                <c:pt idx="773" formatCode="0.0">
                  <c:v>408.8</c:v>
                </c:pt>
                <c:pt idx="774" formatCode="0.0">
                  <c:v>408.82</c:v>
                </c:pt>
                <c:pt idx="775" formatCode="0.0">
                  <c:v>405.08</c:v>
                </c:pt>
                <c:pt idx="776" formatCode="0.0">
                  <c:v>408.04</c:v>
                </c:pt>
                <c:pt idx="777" formatCode="0.0">
                  <c:v>410.31</c:v>
                </c:pt>
                <c:pt idx="778" formatCode="0.0">
                  <c:v>409.45</c:v>
                </c:pt>
                <c:pt idx="779" formatCode="0.0">
                  <c:v>410.95</c:v>
                </c:pt>
                <c:pt idx="780" formatCode="0.0">
                  <c:v>411.2</c:v>
                </c:pt>
                <c:pt idx="781" formatCode="0.0">
                  <c:v>412.8</c:v>
                </c:pt>
                <c:pt idx="782" formatCode="0.0">
                  <c:v>416.6</c:v>
                </c:pt>
                <c:pt idx="783" formatCode="0.0">
                  <c:v>415.23</c:v>
                </c:pt>
                <c:pt idx="784" formatCode="0.0">
                  <c:v>418.48</c:v>
                </c:pt>
                <c:pt idx="785" formatCode="0.0">
                  <c:v>418.44</c:v>
                </c:pt>
                <c:pt idx="786" formatCode="0.0">
                  <c:v>414.32</c:v>
                </c:pt>
                <c:pt idx="787" formatCode="0.0">
                  <c:v>413.72</c:v>
                </c:pt>
                <c:pt idx="788" formatCode="0.0">
                  <c:v>412.25</c:v>
                </c:pt>
                <c:pt idx="789" formatCode="0.0">
                  <c:v>406.68</c:v>
                </c:pt>
                <c:pt idx="790" formatCode="0.0">
                  <c:v>409.96</c:v>
                </c:pt>
                <c:pt idx="791" formatCode="0.0">
                  <c:v>413.36</c:v>
                </c:pt>
                <c:pt idx="792" formatCode="0.0">
                  <c:v>411.16</c:v>
                </c:pt>
                <c:pt idx="793" formatCode="0.0">
                  <c:v>411.8</c:v>
                </c:pt>
                <c:pt idx="794" formatCode="0.0">
                  <c:v>409.45</c:v>
                </c:pt>
                <c:pt idx="795" formatCode="0.0">
                  <c:v>409.11</c:v>
                </c:pt>
                <c:pt idx="796" formatCode="0.0">
                  <c:v>411.39</c:v>
                </c:pt>
                <c:pt idx="797" formatCode="0.0">
                  <c:v>412.99</c:v>
                </c:pt>
                <c:pt idx="798" formatCode="0.0">
                  <c:v>414.95</c:v>
                </c:pt>
                <c:pt idx="799" formatCode="0.0">
                  <c:v>415.73</c:v>
                </c:pt>
                <c:pt idx="800" formatCode="0.0">
                  <c:v>414.62</c:v>
                </c:pt>
                <c:pt idx="801" formatCode="0.0">
                  <c:v>412.42</c:v>
                </c:pt>
                <c:pt idx="802" formatCode="0.0">
                  <c:v>412.82</c:v>
                </c:pt>
                <c:pt idx="803" formatCode="0.0">
                  <c:v>412.67</c:v>
                </c:pt>
                <c:pt idx="804" formatCode="0.0">
                  <c:v>412.81</c:v>
                </c:pt>
                <c:pt idx="805" formatCode="0.0">
                  <c:v>412.16</c:v>
                </c:pt>
                <c:pt idx="806" formatCode="0.0">
                  <c:v>413.07</c:v>
                </c:pt>
                <c:pt idx="807" formatCode="0.0">
                  <c:v>412.22</c:v>
                </c:pt>
                <c:pt idx="808" formatCode="0.0">
                  <c:v>409.08</c:v>
                </c:pt>
                <c:pt idx="809" formatCode="0.0">
                  <c:v>411.09</c:v>
                </c:pt>
                <c:pt idx="810" formatCode="0.0">
                  <c:v>413.95</c:v>
                </c:pt>
                <c:pt idx="811" formatCode="0.0">
                  <c:v>421.78</c:v>
                </c:pt>
                <c:pt idx="812" formatCode="0.0">
                  <c:v>425.79</c:v>
                </c:pt>
                <c:pt idx="813" formatCode="0.0">
                  <c:v>428.4</c:v>
                </c:pt>
                <c:pt idx="814" formatCode="0.0">
                  <c:v>428.64</c:v>
                </c:pt>
                <c:pt idx="815" formatCode="0.0">
                  <c:v>428.99</c:v>
                </c:pt>
                <c:pt idx="816" formatCode="0.0">
                  <c:v>429.06</c:v>
                </c:pt>
                <c:pt idx="817" formatCode="0.0">
                  <c:v>413.07</c:v>
                </c:pt>
                <c:pt idx="818" formatCode="0.0">
                  <c:v>412.22</c:v>
                </c:pt>
                <c:pt idx="819" formatCode="0.0">
                  <c:v>409.08</c:v>
                </c:pt>
                <c:pt idx="820" formatCode="0.0">
                  <c:v>411.09</c:v>
                </c:pt>
                <c:pt idx="821" formatCode="0.0">
                  <c:v>413.95</c:v>
                </c:pt>
                <c:pt idx="822" formatCode="0.0">
                  <c:v>421.78</c:v>
                </c:pt>
                <c:pt idx="823" formatCode="0.0">
                  <c:v>425.79</c:v>
                </c:pt>
                <c:pt idx="824" formatCode="0.0">
                  <c:v>428.4</c:v>
                </c:pt>
                <c:pt idx="825" formatCode="0.0">
                  <c:v>428.64</c:v>
                </c:pt>
                <c:pt idx="826" formatCode="0.0">
                  <c:v>428.99</c:v>
                </c:pt>
                <c:pt idx="827" formatCode="0.0">
                  <c:v>429.06</c:v>
                </c:pt>
                <c:pt idx="828" formatCode="0.0">
                  <c:v>426.91</c:v>
                </c:pt>
                <c:pt idx="829" formatCode="0.0">
                  <c:v>426.88</c:v>
                </c:pt>
                <c:pt idx="830" formatCode="0.0">
                  <c:v>422.27</c:v>
                </c:pt>
                <c:pt idx="831" formatCode="0.0">
                  <c:v>422.18</c:v>
                </c:pt>
                <c:pt idx="832" formatCode="0.0">
                  <c:v>432.53</c:v>
                </c:pt>
                <c:pt idx="833" formatCode="0.0">
                  <c:v>431.28</c:v>
                </c:pt>
                <c:pt idx="834" formatCode="0.0">
                  <c:v>428.65</c:v>
                </c:pt>
                <c:pt idx="835" formatCode="0.0">
                  <c:v>427.33</c:v>
                </c:pt>
                <c:pt idx="836" formatCode="0.0">
                  <c:v>432.41</c:v>
                </c:pt>
                <c:pt idx="837" formatCode="0.0">
                  <c:v>433.28</c:v>
                </c:pt>
                <c:pt idx="838" formatCode="0.0">
                  <c:v>443.2</c:v>
                </c:pt>
                <c:pt idx="839" formatCode="0.0">
                  <c:v>445.1</c:v>
                </c:pt>
                <c:pt idx="840" formatCode="0.0">
                  <c:v>443.11</c:v>
                </c:pt>
                <c:pt idx="841" formatCode="0.0">
                  <c:v>444.48</c:v>
                </c:pt>
                <c:pt idx="842" formatCode="0.0">
                  <c:v>443.95</c:v>
                </c:pt>
                <c:pt idx="843" formatCode="0.0">
                  <c:v>444.61</c:v>
                </c:pt>
                <c:pt idx="844" formatCode="0.0">
                  <c:v>449.98</c:v>
                </c:pt>
                <c:pt idx="845" formatCode="0.0">
                  <c:v>448.06</c:v>
                </c:pt>
                <c:pt idx="846" formatCode="0.0">
                  <c:v>444.14</c:v>
                </c:pt>
                <c:pt idx="847" formatCode="0.0">
                  <c:v>443.14</c:v>
                </c:pt>
                <c:pt idx="848" formatCode="0.0">
                  <c:v>441.92</c:v>
                </c:pt>
                <c:pt idx="849" formatCode="0.0">
                  <c:v>443.12</c:v>
                </c:pt>
                <c:pt idx="850" formatCode="0.0">
                  <c:v>443.01</c:v>
                </c:pt>
                <c:pt idx="851" formatCode="0.0">
                  <c:v>441.28</c:v>
                </c:pt>
                <c:pt idx="852" formatCode="0.0">
                  <c:v>441.84</c:v>
                </c:pt>
                <c:pt idx="853" formatCode="0.0">
                  <c:v>440.99</c:v>
                </c:pt>
                <c:pt idx="854" formatCode="0.0">
                  <c:v>442.38</c:v>
                </c:pt>
                <c:pt idx="855" formatCode="0.0">
                  <c:v>439.39</c:v>
                </c:pt>
                <c:pt idx="856" formatCode="0.0">
                  <c:v>430.74</c:v>
                </c:pt>
                <c:pt idx="857" formatCode="0.0">
                  <c:v>430.96</c:v>
                </c:pt>
                <c:pt idx="858" formatCode="0.0">
                  <c:v>435.64</c:v>
                </c:pt>
                <c:pt idx="859" formatCode="0.0">
                  <c:v>433.3</c:v>
                </c:pt>
                <c:pt idx="860" formatCode="0.0">
                  <c:v>432.69</c:v>
                </c:pt>
                <c:pt idx="861" formatCode="0.0">
                  <c:v>435.48</c:v>
                </c:pt>
                <c:pt idx="862" formatCode="0.0">
                  <c:v>432.84</c:v>
                </c:pt>
                <c:pt idx="863" formatCode="0.0">
                  <c:v>436.58</c:v>
                </c:pt>
                <c:pt idx="864" formatCode="0.0">
                  <c:v>434.11</c:v>
                </c:pt>
                <c:pt idx="865" formatCode="0.0">
                  <c:v>435.58</c:v>
                </c:pt>
                <c:pt idx="866" formatCode="0.0">
                  <c:v>437.27</c:v>
                </c:pt>
                <c:pt idx="867" formatCode="0.0">
                  <c:v>436.02</c:v>
                </c:pt>
                <c:pt idx="868" formatCode="0.0">
                  <c:v>433.59</c:v>
                </c:pt>
                <c:pt idx="869" formatCode="0.0">
                  <c:v>434.89</c:v>
                </c:pt>
                <c:pt idx="870" formatCode="0.0">
                  <c:v>438.24</c:v>
                </c:pt>
                <c:pt idx="871" formatCode="0.0">
                  <c:v>437.49</c:v>
                </c:pt>
                <c:pt idx="872" formatCode="0.0">
                  <c:v>436.91</c:v>
                </c:pt>
              </c:numCache>
            </c:numRef>
          </c:val>
          <c:smooth val="0"/>
          <c:extLst xmlns:c16r2="http://schemas.microsoft.com/office/drawing/2015/06/char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666156064"/>
        <c:axId val="-666151168"/>
      </c:lineChart>
      <c:lineChart>
        <c:grouping val="standard"/>
        <c:varyColors val="0"/>
        <c:ser>
          <c:idx val="2"/>
          <c:order val="2"/>
          <c:tx>
            <c:strRef>
              <c:f>'Figure 3.D.5'!$D$1</c:f>
              <c:strCache>
                <c:ptCount val="1"/>
                <c:pt idx="0">
                  <c:v>RUB/AMD</c:v>
                </c:pt>
              </c:strCache>
            </c:strRef>
          </c:tx>
          <c:spPr>
            <a:ln w="19050" cap="rnd">
              <a:solidFill>
                <a:schemeClr val="accent3"/>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3.D.5'!$D$2:$D$874</c:f>
              <c:numCache>
                <c:formatCode>General</c:formatCode>
                <c:ptCount val="873"/>
                <c:pt idx="0">
                  <c:v>6.5</c:v>
                </c:pt>
                <c:pt idx="1">
                  <c:v>6.4</c:v>
                </c:pt>
                <c:pt idx="2">
                  <c:v>6.4</c:v>
                </c:pt>
                <c:pt idx="3" formatCode="0.0">
                  <c:v>6.4</c:v>
                </c:pt>
                <c:pt idx="4" formatCode="0.0">
                  <c:v>6.4</c:v>
                </c:pt>
                <c:pt idx="5" formatCode="0.0">
                  <c:v>6.4</c:v>
                </c:pt>
                <c:pt idx="6" formatCode="0.0">
                  <c:v>6.5</c:v>
                </c:pt>
                <c:pt idx="7" formatCode="0.0">
                  <c:v>6.4</c:v>
                </c:pt>
                <c:pt idx="8" formatCode="0.0">
                  <c:v>6.3</c:v>
                </c:pt>
                <c:pt idx="9" formatCode="0.0">
                  <c:v>6.3</c:v>
                </c:pt>
                <c:pt idx="10" formatCode="0.0">
                  <c:v>6.3</c:v>
                </c:pt>
                <c:pt idx="11" formatCode="0.0">
                  <c:v>6.3</c:v>
                </c:pt>
                <c:pt idx="12" formatCode="0.0">
                  <c:v>6.3</c:v>
                </c:pt>
                <c:pt idx="13" formatCode="0.0">
                  <c:v>6.3</c:v>
                </c:pt>
                <c:pt idx="14" formatCode="0.0">
                  <c:v>6.2</c:v>
                </c:pt>
                <c:pt idx="15" formatCode="0.0">
                  <c:v>6.1</c:v>
                </c:pt>
                <c:pt idx="16" formatCode="0.0">
                  <c:v>6.1</c:v>
                </c:pt>
                <c:pt idx="17" formatCode="0.0">
                  <c:v>6.1</c:v>
                </c:pt>
                <c:pt idx="18" formatCode="0.0">
                  <c:v>6.2</c:v>
                </c:pt>
                <c:pt idx="19" formatCode="0.0">
                  <c:v>6.3</c:v>
                </c:pt>
                <c:pt idx="20" formatCode="0.0">
                  <c:v>6.3</c:v>
                </c:pt>
                <c:pt idx="21" formatCode="0.0">
                  <c:v>6.3</c:v>
                </c:pt>
                <c:pt idx="22" formatCode="0.0">
                  <c:v>6.3</c:v>
                </c:pt>
                <c:pt idx="23" formatCode="0.0">
                  <c:v>6.4</c:v>
                </c:pt>
                <c:pt idx="24" formatCode="0.0">
                  <c:v>6.4</c:v>
                </c:pt>
                <c:pt idx="25" formatCode="0.0">
                  <c:v>6.4</c:v>
                </c:pt>
                <c:pt idx="26" formatCode="0.0">
                  <c:v>6.4</c:v>
                </c:pt>
                <c:pt idx="27" formatCode="0.0">
                  <c:v>6.4</c:v>
                </c:pt>
                <c:pt idx="28" formatCode="0.0">
                  <c:v>6.2</c:v>
                </c:pt>
                <c:pt idx="29" formatCode="0.0">
                  <c:v>6.3</c:v>
                </c:pt>
                <c:pt idx="30" formatCode="0.0">
                  <c:v>6.4</c:v>
                </c:pt>
                <c:pt idx="31" formatCode="0.0">
                  <c:v>6.3</c:v>
                </c:pt>
                <c:pt idx="32" formatCode="0.0">
                  <c:v>6.3</c:v>
                </c:pt>
                <c:pt idx="33" formatCode="0.0">
                  <c:v>6.2</c:v>
                </c:pt>
                <c:pt idx="34" formatCode="0.0">
                  <c:v>6</c:v>
                </c:pt>
                <c:pt idx="35" formatCode="0.0">
                  <c:v>6</c:v>
                </c:pt>
                <c:pt idx="36" formatCode="0.0">
                  <c:v>5.7</c:v>
                </c:pt>
                <c:pt idx="37" formatCode="0.0">
                  <c:v>5.8</c:v>
                </c:pt>
                <c:pt idx="38" formatCode="0.0">
                  <c:v>4.8</c:v>
                </c:pt>
                <c:pt idx="39" formatCode="0.0">
                  <c:v>4.8</c:v>
                </c:pt>
                <c:pt idx="40" formatCode="0.0">
                  <c:v>4.5999999999999996</c:v>
                </c:pt>
                <c:pt idx="41" formatCode="0.0">
                  <c:v>4.3</c:v>
                </c:pt>
                <c:pt idx="42" formatCode="0.0">
                  <c:v>4.5999999999999996</c:v>
                </c:pt>
                <c:pt idx="43" formatCode="0.0">
                  <c:v>3.7</c:v>
                </c:pt>
                <c:pt idx="44" formatCode="0.0">
                  <c:v>4.3</c:v>
                </c:pt>
                <c:pt idx="45" formatCode="0.0">
                  <c:v>4.4000000000000004</c:v>
                </c:pt>
                <c:pt idx="46" formatCode="0.0">
                  <c:v>4.5999999999999996</c:v>
                </c:pt>
                <c:pt idx="47" formatCode="0.0">
                  <c:v>4.7</c:v>
                </c:pt>
                <c:pt idx="48" formatCode="0.0">
                  <c:v>4.5999999999999996</c:v>
                </c:pt>
                <c:pt idx="49" formatCode="0.0">
                  <c:v>4.7</c:v>
                </c:pt>
                <c:pt idx="50" formatCode="0.0">
                  <c:v>4.7</c:v>
                </c:pt>
                <c:pt idx="51" formatCode="0.0">
                  <c:v>4.8</c:v>
                </c:pt>
                <c:pt idx="52" formatCode="0.0">
                  <c:v>4.7</c:v>
                </c:pt>
                <c:pt idx="53" formatCode="0.0">
                  <c:v>4.7</c:v>
                </c:pt>
                <c:pt idx="54" formatCode="0.0">
                  <c:v>4.8</c:v>
                </c:pt>
                <c:pt idx="55" formatCode="0.0">
                  <c:v>5.0999999999999996</c:v>
                </c:pt>
                <c:pt idx="56" formatCode="0.0">
                  <c:v>5.2</c:v>
                </c:pt>
                <c:pt idx="57" formatCode="0.0">
                  <c:v>5.2</c:v>
                </c:pt>
                <c:pt idx="58" formatCode="0.0">
                  <c:v>5.8</c:v>
                </c:pt>
                <c:pt idx="59" formatCode="0.0">
                  <c:v>5.8</c:v>
                </c:pt>
                <c:pt idx="60" formatCode="0.0">
                  <c:v>6</c:v>
                </c:pt>
                <c:pt idx="61" formatCode="0.0">
                  <c:v>5.8</c:v>
                </c:pt>
                <c:pt idx="62" formatCode="0.0">
                  <c:v>5.8</c:v>
                </c:pt>
                <c:pt idx="63" formatCode="0.0">
                  <c:v>5.8</c:v>
                </c:pt>
                <c:pt idx="64" formatCode="0.0">
                  <c:v>5.9</c:v>
                </c:pt>
                <c:pt idx="65" formatCode="0.0">
                  <c:v>6.3</c:v>
                </c:pt>
                <c:pt idx="66" formatCode="0.0">
                  <c:v>6.4</c:v>
                </c:pt>
                <c:pt idx="67" formatCode="0.0">
                  <c:v>6.1</c:v>
                </c:pt>
                <c:pt idx="68" formatCode="0.0">
                  <c:v>6</c:v>
                </c:pt>
                <c:pt idx="69" formatCode="0.0">
                  <c:v>5.9</c:v>
                </c:pt>
                <c:pt idx="70" formatCode="0.0">
                  <c:v>5.8</c:v>
                </c:pt>
                <c:pt idx="71" formatCode="0.0">
                  <c:v>5.9</c:v>
                </c:pt>
                <c:pt idx="72" formatCode="0.0">
                  <c:v>6</c:v>
                </c:pt>
                <c:pt idx="73" formatCode="0.0">
                  <c:v>6</c:v>
                </c:pt>
                <c:pt idx="74" formatCode="0.0">
                  <c:v>6.1</c:v>
                </c:pt>
                <c:pt idx="75" formatCode="0.0">
                  <c:v>6.3</c:v>
                </c:pt>
                <c:pt idx="76" formatCode="0.0">
                  <c:v>6.4</c:v>
                </c:pt>
                <c:pt idx="77" formatCode="0.0">
                  <c:v>6.4</c:v>
                </c:pt>
                <c:pt idx="78" formatCode="0.0">
                  <c:v>6.4</c:v>
                </c:pt>
                <c:pt idx="79" formatCode="0.0">
                  <c:v>6.3</c:v>
                </c:pt>
                <c:pt idx="80" formatCode="0.0">
                  <c:v>6.3</c:v>
                </c:pt>
                <c:pt idx="81" formatCode="0.0">
                  <c:v>6.4</c:v>
                </c:pt>
                <c:pt idx="82" formatCode="0.0">
                  <c:v>6.3</c:v>
                </c:pt>
                <c:pt idx="83" formatCode="0.0">
                  <c:v>6.5</c:v>
                </c:pt>
                <c:pt idx="84" formatCode="0.0">
                  <c:v>6.6</c:v>
                </c:pt>
                <c:pt idx="85" formatCode="0.0">
                  <c:v>7</c:v>
                </c:pt>
                <c:pt idx="86" formatCode="0.0">
                  <c:v>7.1</c:v>
                </c:pt>
                <c:pt idx="87" formatCode="0.0">
                  <c:v>6.8</c:v>
                </c:pt>
                <c:pt idx="88" formatCode="0.0">
                  <c:v>6.9</c:v>
                </c:pt>
                <c:pt idx="89" formatCode="0.0">
                  <c:v>7</c:v>
                </c:pt>
                <c:pt idx="90" formatCode="0.0">
                  <c:v>7.1</c:v>
                </c:pt>
                <c:pt idx="91" formatCode="0.0">
                  <c:v>7.2</c:v>
                </c:pt>
                <c:pt idx="92" formatCode="0.0">
                  <c:v>7.2</c:v>
                </c:pt>
                <c:pt idx="93" formatCode="0.0">
                  <c:v>7.2</c:v>
                </c:pt>
                <c:pt idx="94" formatCode="0.0">
                  <c:v>7.4</c:v>
                </c:pt>
                <c:pt idx="95" formatCode="0.0">
                  <c:v>7.8</c:v>
                </c:pt>
                <c:pt idx="96" formatCode="0.0">
                  <c:v>7.9</c:v>
                </c:pt>
                <c:pt idx="97" formatCode="0.0">
                  <c:v>8</c:v>
                </c:pt>
                <c:pt idx="98" formatCode="0.0">
                  <c:v>8</c:v>
                </c:pt>
                <c:pt idx="99" formatCode="0.0">
                  <c:v>7</c:v>
                </c:pt>
                <c:pt idx="100" formatCode="0.0">
                  <c:v>6.8</c:v>
                </c:pt>
                <c:pt idx="101" formatCode="0.0">
                  <c:v>7.3</c:v>
                </c:pt>
                <c:pt idx="102" formatCode="0.0">
                  <c:v>7.3</c:v>
                </c:pt>
                <c:pt idx="103" formatCode="0.0">
                  <c:v>7.3</c:v>
                </c:pt>
                <c:pt idx="104" formatCode="0.0">
                  <c:v>7.2</c:v>
                </c:pt>
                <c:pt idx="105" formatCode="0.0">
                  <c:v>7.1</c:v>
                </c:pt>
                <c:pt idx="106" formatCode="0.0">
                  <c:v>7.2</c:v>
                </c:pt>
                <c:pt idx="107" formatCode="0.0">
                  <c:v>7.1</c:v>
                </c:pt>
                <c:pt idx="108" formatCode="0.0">
                  <c:v>7.2</c:v>
                </c:pt>
                <c:pt idx="109" formatCode="0.0">
                  <c:v>7.4</c:v>
                </c:pt>
                <c:pt idx="110" formatCode="0.0">
                  <c:v>7.4</c:v>
                </c:pt>
                <c:pt idx="111" formatCode="0.0">
                  <c:v>7.4</c:v>
                </c:pt>
                <c:pt idx="112" formatCode="0.0">
                  <c:v>7.4</c:v>
                </c:pt>
                <c:pt idx="113" formatCode="0.0">
                  <c:v>7.5</c:v>
                </c:pt>
                <c:pt idx="114" formatCode="0.0">
                  <c:v>7.6</c:v>
                </c:pt>
                <c:pt idx="115" formatCode="0.0">
                  <c:v>7.5</c:v>
                </c:pt>
                <c:pt idx="116" formatCode="0.0">
                  <c:v>7.5</c:v>
                </c:pt>
                <c:pt idx="117" formatCode="0.0">
                  <c:v>7.7</c:v>
                </c:pt>
                <c:pt idx="118" formatCode="0.0">
                  <c:v>7.8</c:v>
                </c:pt>
                <c:pt idx="119" formatCode="0.0">
                  <c:v>7.7</c:v>
                </c:pt>
                <c:pt idx="120" formatCode="0.0">
                  <c:v>7.7</c:v>
                </c:pt>
                <c:pt idx="121" formatCode="0.0">
                  <c:v>7.7</c:v>
                </c:pt>
                <c:pt idx="122" formatCode="0.0">
                  <c:v>7.7</c:v>
                </c:pt>
                <c:pt idx="123" formatCode="0.0">
                  <c:v>7.8</c:v>
                </c:pt>
                <c:pt idx="124" formatCode="0.0">
                  <c:v>7.8</c:v>
                </c:pt>
                <c:pt idx="125" formatCode="0.0">
                  <c:v>7.5</c:v>
                </c:pt>
                <c:pt idx="126" formatCode="0.0">
                  <c:v>7.4</c:v>
                </c:pt>
                <c:pt idx="127" formatCode="0.0">
                  <c:v>6.6</c:v>
                </c:pt>
                <c:pt idx="128" formatCode="0.0">
                  <c:v>6.5</c:v>
                </c:pt>
                <c:pt idx="129" formatCode="0.0">
                  <c:v>6.7</c:v>
                </c:pt>
                <c:pt idx="130" formatCode="0.0">
                  <c:v>6.7</c:v>
                </c:pt>
                <c:pt idx="131" formatCode="0.0">
                  <c:v>7</c:v>
                </c:pt>
                <c:pt idx="132" formatCode="0.0">
                  <c:v>7.1</c:v>
                </c:pt>
                <c:pt idx="133" formatCode="0.0">
                  <c:v>7.1</c:v>
                </c:pt>
                <c:pt idx="134" formatCode="0.0">
                  <c:v>7.3</c:v>
                </c:pt>
                <c:pt idx="135" formatCode="0.0">
                  <c:v>7.4</c:v>
                </c:pt>
                <c:pt idx="136" formatCode="0.0">
                  <c:v>7.5</c:v>
                </c:pt>
                <c:pt idx="137" formatCode="0.0">
                  <c:v>7.6</c:v>
                </c:pt>
                <c:pt idx="138" formatCode="0.0">
                  <c:v>7.2</c:v>
                </c:pt>
                <c:pt idx="139" formatCode="0.0">
                  <c:v>7.2</c:v>
                </c:pt>
                <c:pt idx="140" formatCode="0.0">
                  <c:v>7.1</c:v>
                </c:pt>
                <c:pt idx="141" formatCode="0.0">
                  <c:v>7</c:v>
                </c:pt>
                <c:pt idx="142" formatCode="0.0">
                  <c:v>6.8</c:v>
                </c:pt>
                <c:pt idx="143" formatCode="0.0">
                  <c:v>6.7</c:v>
                </c:pt>
                <c:pt idx="144" formatCode="0.0">
                  <c:v>6.6</c:v>
                </c:pt>
                <c:pt idx="145" formatCode="0.0">
                  <c:v>6.6</c:v>
                </c:pt>
                <c:pt idx="146" formatCode="0.0">
                  <c:v>6.7</c:v>
                </c:pt>
                <c:pt idx="147" formatCode="0.0">
                  <c:v>6.7</c:v>
                </c:pt>
                <c:pt idx="148" formatCode="0.0">
                  <c:v>6.7</c:v>
                </c:pt>
                <c:pt idx="149" formatCode="0.0">
                  <c:v>6.7</c:v>
                </c:pt>
                <c:pt idx="150" formatCode="0.0">
                  <c:v>6.7</c:v>
                </c:pt>
                <c:pt idx="151" formatCode="0.0">
                  <c:v>6.7</c:v>
                </c:pt>
                <c:pt idx="152" formatCode="0.0">
                  <c:v>6.7</c:v>
                </c:pt>
                <c:pt idx="153" formatCode="0.0">
                  <c:v>6.7</c:v>
                </c:pt>
                <c:pt idx="154" formatCode="0.0">
                  <c:v>6.7</c:v>
                </c:pt>
                <c:pt idx="155" formatCode="0.0">
                  <c:v>6.6</c:v>
                </c:pt>
                <c:pt idx="156" formatCode="0.0">
                  <c:v>6.6</c:v>
                </c:pt>
                <c:pt idx="157" formatCode="0.0">
                  <c:v>6.7</c:v>
                </c:pt>
                <c:pt idx="158" formatCode="0.0">
                  <c:v>6.8</c:v>
                </c:pt>
                <c:pt idx="159" formatCode="0.0">
                  <c:v>6.9</c:v>
                </c:pt>
                <c:pt idx="160" formatCode="0.0">
                  <c:v>6.8</c:v>
                </c:pt>
                <c:pt idx="161" formatCode="0.0">
                  <c:v>6.8</c:v>
                </c:pt>
                <c:pt idx="162" formatCode="0.0">
                  <c:v>6.8</c:v>
                </c:pt>
                <c:pt idx="163" formatCode="0.0">
                  <c:v>6.8</c:v>
                </c:pt>
                <c:pt idx="164" formatCode="0.0">
                  <c:v>6.7</c:v>
                </c:pt>
                <c:pt idx="165" formatCode="0.0">
                  <c:v>6.7</c:v>
                </c:pt>
                <c:pt idx="166" formatCode="0.0">
                  <c:v>6.7</c:v>
                </c:pt>
                <c:pt idx="167" formatCode="0.0">
                  <c:v>6.7</c:v>
                </c:pt>
                <c:pt idx="168" formatCode="0.0">
                  <c:v>6.7</c:v>
                </c:pt>
                <c:pt idx="169" formatCode="0.0">
                  <c:v>6.7</c:v>
                </c:pt>
                <c:pt idx="170" formatCode="0.0">
                  <c:v>6.7</c:v>
                </c:pt>
                <c:pt idx="171" formatCode="0.0">
                  <c:v>6.7</c:v>
                </c:pt>
                <c:pt idx="172" formatCode="0.0">
                  <c:v>6.6</c:v>
                </c:pt>
                <c:pt idx="173" formatCode="0.0">
                  <c:v>6.7</c:v>
                </c:pt>
                <c:pt idx="174" formatCode="0.0">
                  <c:v>6.7</c:v>
                </c:pt>
                <c:pt idx="175" formatCode="0.0">
                  <c:v>6.7</c:v>
                </c:pt>
                <c:pt idx="176" formatCode="0.0">
                  <c:v>6.8</c:v>
                </c:pt>
                <c:pt idx="177" formatCode="0.0">
                  <c:v>6.8</c:v>
                </c:pt>
                <c:pt idx="178" formatCode="0.0">
                  <c:v>6.9</c:v>
                </c:pt>
                <c:pt idx="179" formatCode="0.0">
                  <c:v>6.9</c:v>
                </c:pt>
                <c:pt idx="180" formatCode="0.0">
                  <c:v>7</c:v>
                </c:pt>
                <c:pt idx="181" formatCode="0.0">
                  <c:v>7</c:v>
                </c:pt>
                <c:pt idx="182" formatCode="0.0">
                  <c:v>7</c:v>
                </c:pt>
                <c:pt idx="183" formatCode="0.0">
                  <c:v>7.3</c:v>
                </c:pt>
                <c:pt idx="184" formatCode="0.0">
                  <c:v>7.1</c:v>
                </c:pt>
                <c:pt idx="185" formatCode="0.0">
                  <c:v>7.1</c:v>
                </c:pt>
                <c:pt idx="186" formatCode="0.0">
                  <c:v>7</c:v>
                </c:pt>
                <c:pt idx="187" formatCode="0.0">
                  <c:v>7.1</c:v>
                </c:pt>
                <c:pt idx="188" formatCode="0.0">
                  <c:v>7.6</c:v>
                </c:pt>
                <c:pt idx="189" formatCode="0.0">
                  <c:v>7.1</c:v>
                </c:pt>
                <c:pt idx="190" formatCode="0.0">
                  <c:v>6.9</c:v>
                </c:pt>
                <c:pt idx="191" formatCode="0.0">
                  <c:v>6.8</c:v>
                </c:pt>
                <c:pt idx="192" formatCode="0.0">
                  <c:v>6.7</c:v>
                </c:pt>
                <c:pt idx="193" formatCode="0.0">
                  <c:v>6.6</c:v>
                </c:pt>
                <c:pt idx="194" formatCode="0.0">
                  <c:v>6.5</c:v>
                </c:pt>
                <c:pt idx="195" formatCode="0.0">
                  <c:v>6.3</c:v>
                </c:pt>
                <c:pt idx="196" formatCode="0.0">
                  <c:v>6.2</c:v>
                </c:pt>
                <c:pt idx="197" formatCode="0.0">
                  <c:v>6.4</c:v>
                </c:pt>
                <c:pt idx="198" formatCode="0.0">
                  <c:v>6.4</c:v>
                </c:pt>
                <c:pt idx="199" formatCode="0.0">
                  <c:v>6.5</c:v>
                </c:pt>
                <c:pt idx="200" formatCode="0.0">
                  <c:v>6.6</c:v>
                </c:pt>
                <c:pt idx="201" formatCode="0.0">
                  <c:v>6.6</c:v>
                </c:pt>
                <c:pt idx="202" formatCode="0.0">
                  <c:v>6.6</c:v>
                </c:pt>
                <c:pt idx="203" formatCode="0.0">
                  <c:v>6.6</c:v>
                </c:pt>
                <c:pt idx="204" formatCode="0.0">
                  <c:v>6.6</c:v>
                </c:pt>
                <c:pt idx="205" formatCode="0.0">
                  <c:v>6.5</c:v>
                </c:pt>
                <c:pt idx="206" formatCode="0.0">
                  <c:v>6.5</c:v>
                </c:pt>
                <c:pt idx="207" formatCode="0.0">
                  <c:v>6.5</c:v>
                </c:pt>
                <c:pt idx="208" formatCode="0.0">
                  <c:v>6.4</c:v>
                </c:pt>
                <c:pt idx="209" formatCode="0.0">
                  <c:v>6.4</c:v>
                </c:pt>
                <c:pt idx="210" formatCode="0.0">
                  <c:v>6.5</c:v>
                </c:pt>
                <c:pt idx="211" formatCode="0.0">
                  <c:v>6.4</c:v>
                </c:pt>
                <c:pt idx="212" formatCode="0.0">
                  <c:v>6.4</c:v>
                </c:pt>
                <c:pt idx="213" formatCode="0.0">
                  <c:v>6.4</c:v>
                </c:pt>
                <c:pt idx="214" formatCode="0.0">
                  <c:v>6.4</c:v>
                </c:pt>
                <c:pt idx="215" formatCode="0.0">
                  <c:v>6.5</c:v>
                </c:pt>
                <c:pt idx="216" formatCode="0.0">
                  <c:v>6.5</c:v>
                </c:pt>
                <c:pt idx="217" formatCode="0.0">
                  <c:v>6.5</c:v>
                </c:pt>
                <c:pt idx="218" formatCode="0.0">
                  <c:v>6.6</c:v>
                </c:pt>
                <c:pt idx="219" formatCode="0.0">
                  <c:v>6.6</c:v>
                </c:pt>
                <c:pt idx="220" formatCode="0.0">
                  <c:v>6.6</c:v>
                </c:pt>
                <c:pt idx="221" formatCode="0.0">
                  <c:v>6.6</c:v>
                </c:pt>
                <c:pt idx="222" formatCode="0.0">
                  <c:v>6.6</c:v>
                </c:pt>
                <c:pt idx="223" formatCode="0.0">
                  <c:v>6.6</c:v>
                </c:pt>
                <c:pt idx="224" formatCode="0.0">
                  <c:v>6.5</c:v>
                </c:pt>
                <c:pt idx="225" formatCode="0.0">
                  <c:v>6.5</c:v>
                </c:pt>
                <c:pt idx="226" formatCode="0.0">
                  <c:v>6.5</c:v>
                </c:pt>
                <c:pt idx="227" formatCode="0.0">
                  <c:v>6.6</c:v>
                </c:pt>
                <c:pt idx="228" formatCode="0.0">
                  <c:v>6.5</c:v>
                </c:pt>
                <c:pt idx="229" formatCode="0.0">
                  <c:v>6.5</c:v>
                </c:pt>
                <c:pt idx="230" formatCode="0.0">
                  <c:v>6.5</c:v>
                </c:pt>
                <c:pt idx="231" formatCode="0.0">
                  <c:v>6.5</c:v>
                </c:pt>
                <c:pt idx="232" formatCode="0.0">
                  <c:v>6.5</c:v>
                </c:pt>
                <c:pt idx="233" formatCode="0.0">
                  <c:v>6.4</c:v>
                </c:pt>
                <c:pt idx="234" formatCode="0.0">
                  <c:v>6.4</c:v>
                </c:pt>
                <c:pt idx="235" formatCode="0.0">
                  <c:v>6.3</c:v>
                </c:pt>
                <c:pt idx="236" formatCode="0.0">
                  <c:v>6.3</c:v>
                </c:pt>
                <c:pt idx="237" formatCode="0.0">
                  <c:v>6.3</c:v>
                </c:pt>
                <c:pt idx="238" formatCode="0.0">
                  <c:v>6.3</c:v>
                </c:pt>
                <c:pt idx="239" formatCode="0.0">
                  <c:v>6.3</c:v>
                </c:pt>
                <c:pt idx="240" formatCode="0.0">
                  <c:v>6.3</c:v>
                </c:pt>
                <c:pt idx="241" formatCode="0.0">
                  <c:v>6.2</c:v>
                </c:pt>
                <c:pt idx="242" formatCode="0.0">
                  <c:v>6.1</c:v>
                </c:pt>
                <c:pt idx="243" formatCode="0.0">
                  <c:v>6.1</c:v>
                </c:pt>
                <c:pt idx="244" formatCode="0.0">
                  <c:v>5.9</c:v>
                </c:pt>
                <c:pt idx="245" formatCode="0.0">
                  <c:v>5.7</c:v>
                </c:pt>
                <c:pt idx="246" formatCode="0.0">
                  <c:v>5.6</c:v>
                </c:pt>
                <c:pt idx="247" formatCode="0.0">
                  <c:v>5.5</c:v>
                </c:pt>
                <c:pt idx="248" formatCode="0.0">
                  <c:v>5.8</c:v>
                </c:pt>
                <c:pt idx="249" formatCode="0.0">
                  <c:v>5.8</c:v>
                </c:pt>
                <c:pt idx="250" formatCode="0.0">
                  <c:v>5.6</c:v>
                </c:pt>
                <c:pt idx="251" formatCode="0.0">
                  <c:v>5.5</c:v>
                </c:pt>
                <c:pt idx="252" formatCode="0.0">
                  <c:v>5.5</c:v>
                </c:pt>
                <c:pt idx="253" formatCode="0.0">
                  <c:v>5.6</c:v>
                </c:pt>
                <c:pt idx="254" formatCode="0.0">
                  <c:v>5.6</c:v>
                </c:pt>
                <c:pt idx="255" formatCode="0.0">
                  <c:v>5.5</c:v>
                </c:pt>
                <c:pt idx="256" formatCode="0.0">
                  <c:v>5.5</c:v>
                </c:pt>
                <c:pt idx="257" formatCode="0.0">
                  <c:v>5.7</c:v>
                </c:pt>
                <c:pt idx="258" formatCode="0.0">
                  <c:v>5.7</c:v>
                </c:pt>
                <c:pt idx="259" formatCode="0.0">
                  <c:v>5.8</c:v>
                </c:pt>
                <c:pt idx="260" formatCode="0.0">
                  <c:v>5.9</c:v>
                </c:pt>
                <c:pt idx="261" formatCode="0.0">
                  <c:v>5.9</c:v>
                </c:pt>
                <c:pt idx="262" formatCode="0.0">
                  <c:v>5.8</c:v>
                </c:pt>
                <c:pt idx="263" formatCode="0.0">
                  <c:v>5.8</c:v>
                </c:pt>
                <c:pt idx="264" formatCode="0.0">
                  <c:v>5.8</c:v>
                </c:pt>
                <c:pt idx="265" formatCode="0.0">
                  <c:v>5.8</c:v>
                </c:pt>
                <c:pt idx="266" formatCode="0.0">
                  <c:v>5.8</c:v>
                </c:pt>
                <c:pt idx="267" formatCode="0.0">
                  <c:v>5.8</c:v>
                </c:pt>
                <c:pt idx="268" formatCode="0.0">
                  <c:v>5.8</c:v>
                </c:pt>
                <c:pt idx="269" formatCode="0.0">
                  <c:v>5.7</c:v>
                </c:pt>
                <c:pt idx="270" formatCode="0.0">
                  <c:v>5.7</c:v>
                </c:pt>
                <c:pt idx="271" formatCode="0.0">
                  <c:v>5.7</c:v>
                </c:pt>
                <c:pt idx="272" formatCode="0.0">
                  <c:v>5.7</c:v>
                </c:pt>
                <c:pt idx="273" formatCode="0.0">
                  <c:v>5.6</c:v>
                </c:pt>
                <c:pt idx="274" formatCode="0.0">
                  <c:v>5.7</c:v>
                </c:pt>
                <c:pt idx="275" formatCode="0.0">
                  <c:v>5.7</c:v>
                </c:pt>
                <c:pt idx="276" formatCode="0.0">
                  <c:v>5.6</c:v>
                </c:pt>
                <c:pt idx="277" formatCode="0.0">
                  <c:v>5.6</c:v>
                </c:pt>
                <c:pt idx="278" formatCode="0.0">
                  <c:v>5.6</c:v>
                </c:pt>
                <c:pt idx="279" formatCode="0.0">
                  <c:v>5.5</c:v>
                </c:pt>
                <c:pt idx="280" formatCode="0.0">
                  <c:v>5.4</c:v>
                </c:pt>
                <c:pt idx="281" formatCode="0.0">
                  <c:v>5.4</c:v>
                </c:pt>
                <c:pt idx="282" formatCode="0.0">
                  <c:v>5.4</c:v>
                </c:pt>
                <c:pt idx="283" formatCode="0.0">
                  <c:v>5.3</c:v>
                </c:pt>
                <c:pt idx="284" formatCode="0.0">
                  <c:v>5.3</c:v>
                </c:pt>
                <c:pt idx="285" formatCode="0.0">
                  <c:v>5.3</c:v>
                </c:pt>
                <c:pt idx="286" formatCode="0.0">
                  <c:v>5.3</c:v>
                </c:pt>
                <c:pt idx="287" formatCode="0.0">
                  <c:v>5.3</c:v>
                </c:pt>
                <c:pt idx="288" formatCode="0.0">
                  <c:v>5.3</c:v>
                </c:pt>
                <c:pt idx="289" formatCode="0.0">
                  <c:v>5.2</c:v>
                </c:pt>
                <c:pt idx="290" formatCode="0.0">
                  <c:v>5.2</c:v>
                </c:pt>
                <c:pt idx="291" formatCode="0.0">
                  <c:v>5.0999999999999996</c:v>
                </c:pt>
                <c:pt idx="292" formatCode="0.0">
                  <c:v>5.2</c:v>
                </c:pt>
                <c:pt idx="293" formatCode="0.0">
                  <c:v>5.2</c:v>
                </c:pt>
                <c:pt idx="294" formatCode="0.0">
                  <c:v>5.2</c:v>
                </c:pt>
                <c:pt idx="295" formatCode="0.0">
                  <c:v>5.2</c:v>
                </c:pt>
                <c:pt idx="296" formatCode="0.0">
                  <c:v>5.2</c:v>
                </c:pt>
                <c:pt idx="297" formatCode="0.0">
                  <c:v>5.2</c:v>
                </c:pt>
                <c:pt idx="298" formatCode="0.0">
                  <c:v>5.2</c:v>
                </c:pt>
                <c:pt idx="299" formatCode="0.0">
                  <c:v>5.0999999999999996</c:v>
                </c:pt>
                <c:pt idx="300" formatCode="0.0">
                  <c:v>5.0999999999999996</c:v>
                </c:pt>
                <c:pt idx="301" formatCode="0.0">
                  <c:v>5.2</c:v>
                </c:pt>
                <c:pt idx="302" formatCode="0.0">
                  <c:v>5.2</c:v>
                </c:pt>
                <c:pt idx="303" formatCode="0.0">
                  <c:v>5.0999999999999996</c:v>
                </c:pt>
                <c:pt idx="304" formatCode="0.0">
                  <c:v>5.0999999999999996</c:v>
                </c:pt>
                <c:pt idx="305" formatCode="0.0">
                  <c:v>5.0999999999999996</c:v>
                </c:pt>
                <c:pt idx="306" formatCode="0.0">
                  <c:v>5</c:v>
                </c:pt>
                <c:pt idx="307" formatCode="0.0">
                  <c:v>5.0999999999999996</c:v>
                </c:pt>
                <c:pt idx="308" formatCode="0.0">
                  <c:v>5</c:v>
                </c:pt>
                <c:pt idx="309" formatCode="0.0">
                  <c:v>5.0999999999999996</c:v>
                </c:pt>
                <c:pt idx="310" formatCode="0.0">
                  <c:v>5.0999999999999996</c:v>
                </c:pt>
                <c:pt idx="311" formatCode="0.0">
                  <c:v>5.0999999999999996</c:v>
                </c:pt>
                <c:pt idx="312" formatCode="0.0">
                  <c:v>5.0999999999999996</c:v>
                </c:pt>
                <c:pt idx="313" formatCode="0.0">
                  <c:v>5</c:v>
                </c:pt>
                <c:pt idx="314" formatCode="0.0">
                  <c:v>5</c:v>
                </c:pt>
                <c:pt idx="315" formatCode="0.0">
                  <c:v>5</c:v>
                </c:pt>
                <c:pt idx="316" formatCode="0.0">
                  <c:v>5</c:v>
                </c:pt>
                <c:pt idx="317" formatCode="0.0">
                  <c:v>4.9000000000000004</c:v>
                </c:pt>
                <c:pt idx="318" formatCode="0.0">
                  <c:v>4.9000000000000004</c:v>
                </c:pt>
                <c:pt idx="319" formatCode="0.0">
                  <c:v>4.8</c:v>
                </c:pt>
                <c:pt idx="320" formatCode="0.0">
                  <c:v>4.7</c:v>
                </c:pt>
                <c:pt idx="321" formatCode="0.0">
                  <c:v>4.8</c:v>
                </c:pt>
                <c:pt idx="322" formatCode="0.0">
                  <c:v>4.7</c:v>
                </c:pt>
                <c:pt idx="323" formatCode="0.0">
                  <c:v>4.7</c:v>
                </c:pt>
                <c:pt idx="324" formatCode="0.0">
                  <c:v>4.8</c:v>
                </c:pt>
                <c:pt idx="325" formatCode="0.0">
                  <c:v>4.8</c:v>
                </c:pt>
                <c:pt idx="326" formatCode="0.0">
                  <c:v>4.8</c:v>
                </c:pt>
                <c:pt idx="327" formatCode="0.0">
                  <c:v>4.8</c:v>
                </c:pt>
                <c:pt idx="328" formatCode="0.0">
                  <c:v>4.8</c:v>
                </c:pt>
                <c:pt idx="329" formatCode="0.0">
                  <c:v>4.8</c:v>
                </c:pt>
                <c:pt idx="330" formatCode="0.0">
                  <c:v>4.8</c:v>
                </c:pt>
                <c:pt idx="331" formatCode="0.0">
                  <c:v>4.7</c:v>
                </c:pt>
                <c:pt idx="332" formatCode="0.0">
                  <c:v>4.8</c:v>
                </c:pt>
                <c:pt idx="333" formatCode="0.0">
                  <c:v>4.7</c:v>
                </c:pt>
                <c:pt idx="334" formatCode="0.0">
                  <c:v>4.9000000000000004</c:v>
                </c:pt>
                <c:pt idx="335" formatCode="0.0">
                  <c:v>4.9000000000000004</c:v>
                </c:pt>
                <c:pt idx="336" formatCode="0.0">
                  <c:v>4.9000000000000004</c:v>
                </c:pt>
                <c:pt idx="337" formatCode="0.0">
                  <c:v>5</c:v>
                </c:pt>
                <c:pt idx="338" formatCode="0.0">
                  <c:v>5</c:v>
                </c:pt>
                <c:pt idx="339" formatCode="0.0">
                  <c:v>5</c:v>
                </c:pt>
                <c:pt idx="340" formatCode="0.0">
                  <c:v>5.0999999999999996</c:v>
                </c:pt>
                <c:pt idx="341" formatCode="0.0">
                  <c:v>5.0999999999999996</c:v>
                </c:pt>
                <c:pt idx="342" formatCode="0.0">
                  <c:v>5</c:v>
                </c:pt>
                <c:pt idx="343" formatCode="0.0">
                  <c:v>4.9000000000000004</c:v>
                </c:pt>
                <c:pt idx="344" formatCode="0.0">
                  <c:v>4.8</c:v>
                </c:pt>
                <c:pt idx="345" formatCode="0.0">
                  <c:v>4.8</c:v>
                </c:pt>
                <c:pt idx="346" formatCode="0.0">
                  <c:v>4.8</c:v>
                </c:pt>
                <c:pt idx="347" formatCode="0.0">
                  <c:v>4.8</c:v>
                </c:pt>
                <c:pt idx="348" formatCode="0.0">
                  <c:v>4.8</c:v>
                </c:pt>
                <c:pt idx="349" formatCode="0.0">
                  <c:v>4.8</c:v>
                </c:pt>
                <c:pt idx="350" formatCode="0.0">
                  <c:v>4.8</c:v>
                </c:pt>
                <c:pt idx="351" formatCode="0.0">
                  <c:v>4.8</c:v>
                </c:pt>
                <c:pt idx="352" formatCode="0.0">
                  <c:v>4.8</c:v>
                </c:pt>
                <c:pt idx="353" formatCode="0.0">
                  <c:v>4.8</c:v>
                </c:pt>
                <c:pt idx="354" formatCode="0.0">
                  <c:v>4.8</c:v>
                </c:pt>
                <c:pt idx="355" formatCode="0.0">
                  <c:v>4.8</c:v>
                </c:pt>
                <c:pt idx="356" formatCode="0.0">
                  <c:v>4.8</c:v>
                </c:pt>
                <c:pt idx="357" formatCode="0.0">
                  <c:v>4.8</c:v>
                </c:pt>
                <c:pt idx="358" formatCode="0.0">
                  <c:v>4.8</c:v>
                </c:pt>
                <c:pt idx="359" formatCode="0.0">
                  <c:v>4.8</c:v>
                </c:pt>
                <c:pt idx="360" formatCode="0.0">
                  <c:v>4.8</c:v>
                </c:pt>
                <c:pt idx="361" formatCode="0.0">
                  <c:v>4.7</c:v>
                </c:pt>
                <c:pt idx="362" formatCode="0.0">
                  <c:v>4.7</c:v>
                </c:pt>
                <c:pt idx="363" formatCode="0.0">
                  <c:v>4.7</c:v>
                </c:pt>
                <c:pt idx="364" formatCode="0.0">
                  <c:v>4.5999999999999996</c:v>
                </c:pt>
                <c:pt idx="365" formatCode="0.0">
                  <c:v>4.5999999999999996</c:v>
                </c:pt>
                <c:pt idx="366" formatCode="0.0">
                  <c:v>4.5999999999999996</c:v>
                </c:pt>
                <c:pt idx="367" formatCode="0.0">
                  <c:v>4.5999999999999996</c:v>
                </c:pt>
                <c:pt idx="368" formatCode="0.0">
                  <c:v>4.5999999999999996</c:v>
                </c:pt>
                <c:pt idx="369" formatCode="0.0">
                  <c:v>4.5999999999999996</c:v>
                </c:pt>
                <c:pt idx="370" formatCode="0.0">
                  <c:v>4.5999999999999996</c:v>
                </c:pt>
                <c:pt idx="371" formatCode="0.0">
                  <c:v>4.5999999999999996</c:v>
                </c:pt>
                <c:pt idx="372" formatCode="0.0">
                  <c:v>4.5999999999999996</c:v>
                </c:pt>
                <c:pt idx="373" formatCode="0.0">
                  <c:v>4.5999999999999996</c:v>
                </c:pt>
                <c:pt idx="374" formatCode="0.0">
                  <c:v>4.5999999999999996</c:v>
                </c:pt>
                <c:pt idx="375" formatCode="0.0">
                  <c:v>4.5</c:v>
                </c:pt>
                <c:pt idx="376" formatCode="0.0">
                  <c:v>4.4000000000000004</c:v>
                </c:pt>
                <c:pt idx="377" formatCode="0.0">
                  <c:v>4.3</c:v>
                </c:pt>
                <c:pt idx="378" formatCode="0.0">
                  <c:v>4.3</c:v>
                </c:pt>
                <c:pt idx="379" formatCode="0.0">
                  <c:v>4.3</c:v>
                </c:pt>
                <c:pt idx="380" formatCode="0.0">
                  <c:v>4.2</c:v>
                </c:pt>
                <c:pt idx="381" formatCode="0.0">
                  <c:v>4.2</c:v>
                </c:pt>
                <c:pt idx="382" formatCode="0.0">
                  <c:v>4.2</c:v>
                </c:pt>
                <c:pt idx="383" formatCode="0.0">
                  <c:v>4.3</c:v>
                </c:pt>
                <c:pt idx="384" formatCode="0.0">
                  <c:v>4.3</c:v>
                </c:pt>
                <c:pt idx="385" formatCode="0.0">
                  <c:v>4.3</c:v>
                </c:pt>
                <c:pt idx="386" formatCode="0.0">
                  <c:v>4.3</c:v>
                </c:pt>
                <c:pt idx="387" formatCode="0.0">
                  <c:v>4.3</c:v>
                </c:pt>
                <c:pt idx="388" formatCode="0.0">
                  <c:v>4.3</c:v>
                </c:pt>
                <c:pt idx="389" formatCode="0.0">
                  <c:v>4.3</c:v>
                </c:pt>
                <c:pt idx="390" formatCode="0.0">
                  <c:v>4.3</c:v>
                </c:pt>
                <c:pt idx="391" formatCode="0.0">
                  <c:v>4.3</c:v>
                </c:pt>
                <c:pt idx="392" formatCode="0.0">
                  <c:v>4.3</c:v>
                </c:pt>
                <c:pt idx="393" formatCode="0.0">
                  <c:v>4.3</c:v>
                </c:pt>
                <c:pt idx="394" formatCode="0.0">
                  <c:v>4.3</c:v>
                </c:pt>
                <c:pt idx="395" formatCode="0.0">
                  <c:v>4.3</c:v>
                </c:pt>
                <c:pt idx="396" formatCode="0.0">
                  <c:v>4.3</c:v>
                </c:pt>
                <c:pt idx="397" formatCode="0.0">
                  <c:v>4.2</c:v>
                </c:pt>
                <c:pt idx="398" formatCode="0.0">
                  <c:v>4.2</c:v>
                </c:pt>
                <c:pt idx="399" formatCode="0.0">
                  <c:v>4.2</c:v>
                </c:pt>
                <c:pt idx="400" formatCode="0.0">
                  <c:v>4.0999999999999996</c:v>
                </c:pt>
                <c:pt idx="401" formatCode="0.0">
                  <c:v>4.0999999999999996</c:v>
                </c:pt>
                <c:pt idx="402" formatCode="0.0">
                  <c:v>4</c:v>
                </c:pt>
                <c:pt idx="403" formatCode="0.0">
                  <c:v>4</c:v>
                </c:pt>
                <c:pt idx="404" formatCode="0.0">
                  <c:v>4</c:v>
                </c:pt>
                <c:pt idx="405" formatCode="0.0">
                  <c:v>4</c:v>
                </c:pt>
                <c:pt idx="406" formatCode="0.0">
                  <c:v>3.9</c:v>
                </c:pt>
                <c:pt idx="407" formatCode="0.0">
                  <c:v>3.8</c:v>
                </c:pt>
                <c:pt idx="408" formatCode="0.0">
                  <c:v>3.9</c:v>
                </c:pt>
                <c:pt idx="409" formatCode="0.0">
                  <c:v>4</c:v>
                </c:pt>
                <c:pt idx="410" formatCode="0.0">
                  <c:v>4.0999999999999996</c:v>
                </c:pt>
                <c:pt idx="411" formatCode="0.0">
                  <c:v>4.12</c:v>
                </c:pt>
                <c:pt idx="412" formatCode="0.0">
                  <c:v>4.0999999999999996</c:v>
                </c:pt>
                <c:pt idx="413" formatCode="0.0">
                  <c:v>4.0999999999999996</c:v>
                </c:pt>
                <c:pt idx="414" formatCode="0.0">
                  <c:v>4.0999999999999996</c:v>
                </c:pt>
                <c:pt idx="415" formatCode="0.0">
                  <c:v>4.09</c:v>
                </c:pt>
                <c:pt idx="416" formatCode="0.0">
                  <c:v>4.08</c:v>
                </c:pt>
                <c:pt idx="417" formatCode="0.0">
                  <c:v>4.05</c:v>
                </c:pt>
                <c:pt idx="418" formatCode="0.0">
                  <c:v>4.0199999999999996</c:v>
                </c:pt>
                <c:pt idx="419" formatCode="0.0">
                  <c:v>4.0199999999999996</c:v>
                </c:pt>
                <c:pt idx="420" formatCode="0.0">
                  <c:v>4</c:v>
                </c:pt>
                <c:pt idx="421" formatCode="0.0">
                  <c:v>4</c:v>
                </c:pt>
                <c:pt idx="422" formatCode="0.0">
                  <c:v>3.99</c:v>
                </c:pt>
                <c:pt idx="423" formatCode="0.0">
                  <c:v>3.95</c:v>
                </c:pt>
                <c:pt idx="424" formatCode="0.0">
                  <c:v>3.94</c:v>
                </c:pt>
                <c:pt idx="425" formatCode="0.0">
                  <c:v>3.92</c:v>
                </c:pt>
                <c:pt idx="426" formatCode="0.0">
                  <c:v>3.94</c:v>
                </c:pt>
                <c:pt idx="427" formatCode="0.0">
                  <c:v>4</c:v>
                </c:pt>
                <c:pt idx="428" formatCode="0.0">
                  <c:v>4.07</c:v>
                </c:pt>
                <c:pt idx="429" formatCode="0.0">
                  <c:v>4.04</c:v>
                </c:pt>
                <c:pt idx="430" formatCode="0.0">
                  <c:v>4.01</c:v>
                </c:pt>
                <c:pt idx="431" formatCode="0.0">
                  <c:v>4</c:v>
                </c:pt>
                <c:pt idx="432" formatCode="0.0">
                  <c:v>4</c:v>
                </c:pt>
                <c:pt idx="433" formatCode="0.0">
                  <c:v>4.01</c:v>
                </c:pt>
                <c:pt idx="434" formatCode="0.0">
                  <c:v>4</c:v>
                </c:pt>
                <c:pt idx="435" formatCode="0.0">
                  <c:v>4.03</c:v>
                </c:pt>
                <c:pt idx="436" formatCode="0.0">
                  <c:v>4.03</c:v>
                </c:pt>
                <c:pt idx="437" formatCode="0.0">
                  <c:v>4.03</c:v>
                </c:pt>
                <c:pt idx="438" formatCode="0.0">
                  <c:v>4.03</c:v>
                </c:pt>
                <c:pt idx="439" formatCode="0.0">
                  <c:v>4.03</c:v>
                </c:pt>
                <c:pt idx="440" formatCode="0.0">
                  <c:v>4.0199999999999996</c:v>
                </c:pt>
                <c:pt idx="441" formatCode="0.0">
                  <c:v>4.07</c:v>
                </c:pt>
                <c:pt idx="442" formatCode="0.0">
                  <c:v>4.17</c:v>
                </c:pt>
                <c:pt idx="443" formatCode="0.0">
                  <c:v>4.3099999999999996</c:v>
                </c:pt>
                <c:pt idx="444" formatCode="0.0">
                  <c:v>4.2</c:v>
                </c:pt>
                <c:pt idx="445" formatCode="0.0">
                  <c:v>4.09</c:v>
                </c:pt>
                <c:pt idx="446" formatCode="0.0">
                  <c:v>3.99</c:v>
                </c:pt>
                <c:pt idx="447" formatCode="0.0">
                  <c:v>3.99</c:v>
                </c:pt>
                <c:pt idx="448" formatCode="0.0">
                  <c:v>3.96</c:v>
                </c:pt>
                <c:pt idx="449" formatCode="0.0">
                  <c:v>4.0999999999999996</c:v>
                </c:pt>
                <c:pt idx="450" formatCode="0.0">
                  <c:v>4.13</c:v>
                </c:pt>
                <c:pt idx="451" formatCode="0.0">
                  <c:v>4.12</c:v>
                </c:pt>
                <c:pt idx="452" formatCode="0.0">
                  <c:v>4.13</c:v>
                </c:pt>
                <c:pt idx="453" formatCode="0.0">
                  <c:v>4.13</c:v>
                </c:pt>
                <c:pt idx="454" formatCode="0.0">
                  <c:v>4.13</c:v>
                </c:pt>
                <c:pt idx="455" formatCode="0.0">
                  <c:v>4.2</c:v>
                </c:pt>
                <c:pt idx="456" formatCode="0.0">
                  <c:v>4.25</c:v>
                </c:pt>
                <c:pt idx="457" formatCode="0.0">
                  <c:v>4.3</c:v>
                </c:pt>
                <c:pt idx="458" formatCode="0.0">
                  <c:v>4.32</c:v>
                </c:pt>
                <c:pt idx="459" formatCode="0.0">
                  <c:v>4.3</c:v>
                </c:pt>
                <c:pt idx="460" formatCode="0.0">
                  <c:v>4.34</c:v>
                </c:pt>
                <c:pt idx="461" formatCode="0.0">
                  <c:v>4.32</c:v>
                </c:pt>
                <c:pt idx="462" formatCode="0.0">
                  <c:v>4.38</c:v>
                </c:pt>
                <c:pt idx="463" formatCode="0.0">
                  <c:v>4.33</c:v>
                </c:pt>
                <c:pt idx="464" formatCode="0.0">
                  <c:v>4.32</c:v>
                </c:pt>
                <c:pt idx="465" formatCode="0.0">
                  <c:v>4.33</c:v>
                </c:pt>
                <c:pt idx="466" formatCode="0.0">
                  <c:v>4.3600000000000003</c:v>
                </c:pt>
                <c:pt idx="467" formatCode="0.0">
                  <c:v>4.3600000000000003</c:v>
                </c:pt>
                <c:pt idx="468" formatCode="0.0">
                  <c:v>4.37</c:v>
                </c:pt>
                <c:pt idx="469" formatCode="0.0">
                  <c:v>4.37</c:v>
                </c:pt>
                <c:pt idx="470" formatCode="0.0">
                  <c:v>4.37</c:v>
                </c:pt>
                <c:pt idx="471" formatCode="0.0">
                  <c:v>4.38</c:v>
                </c:pt>
                <c:pt idx="472" formatCode="0.0">
                  <c:v>4.43</c:v>
                </c:pt>
                <c:pt idx="473" formatCode="0.0">
                  <c:v>4.5199999999999996</c:v>
                </c:pt>
                <c:pt idx="474" formatCode="0.0">
                  <c:v>4.53</c:v>
                </c:pt>
                <c:pt idx="475" formatCode="0.0">
                  <c:v>4.5199999999999996</c:v>
                </c:pt>
                <c:pt idx="476" formatCode="0.0">
                  <c:v>4.55</c:v>
                </c:pt>
                <c:pt idx="477" formatCode="0.0">
                  <c:v>4.58</c:v>
                </c:pt>
                <c:pt idx="478" formatCode="0.0">
                  <c:v>4.5599999999999996</c:v>
                </c:pt>
                <c:pt idx="479" formatCode="0.0">
                  <c:v>4.5599999999999996</c:v>
                </c:pt>
                <c:pt idx="480" formatCode="0.0">
                  <c:v>4.5199999999999996</c:v>
                </c:pt>
                <c:pt idx="481" formatCode="0.0">
                  <c:v>4.53</c:v>
                </c:pt>
                <c:pt idx="482" formatCode="0.0">
                  <c:v>4.54</c:v>
                </c:pt>
                <c:pt idx="483" formatCode="0.0">
                  <c:v>4.5199999999999996</c:v>
                </c:pt>
                <c:pt idx="484" formatCode="0.0">
                  <c:v>4.54</c:v>
                </c:pt>
                <c:pt idx="485" formatCode="0.0">
                  <c:v>4.47</c:v>
                </c:pt>
                <c:pt idx="486" formatCode="0.0">
                  <c:v>4.4400000000000004</c:v>
                </c:pt>
                <c:pt idx="487" formatCode="0.0">
                  <c:v>4.4000000000000004</c:v>
                </c:pt>
                <c:pt idx="488" formatCode="0.0">
                  <c:v>4.3499999999999996</c:v>
                </c:pt>
                <c:pt idx="489" formatCode="0.0">
                  <c:v>4.3499999999999996</c:v>
                </c:pt>
                <c:pt idx="490" formatCode="0.0">
                  <c:v>4.41</c:v>
                </c:pt>
                <c:pt idx="491" formatCode="0.0">
                  <c:v>4.4400000000000004</c:v>
                </c:pt>
                <c:pt idx="492" formatCode="0.0">
                  <c:v>4.4800000000000004</c:v>
                </c:pt>
                <c:pt idx="493" formatCode="0.0">
                  <c:v>4.49</c:v>
                </c:pt>
                <c:pt idx="494" formatCode="0.0">
                  <c:v>4.51</c:v>
                </c:pt>
                <c:pt idx="495" formatCode="0.0">
                  <c:v>4.5199999999999996</c:v>
                </c:pt>
                <c:pt idx="496" formatCode="0.0">
                  <c:v>4.49</c:v>
                </c:pt>
                <c:pt idx="497" formatCode="0.0">
                  <c:v>4.49</c:v>
                </c:pt>
                <c:pt idx="498" formatCode="0.0">
                  <c:v>4.4800000000000004</c:v>
                </c:pt>
                <c:pt idx="499" formatCode="0.0">
                  <c:v>4.4000000000000004</c:v>
                </c:pt>
                <c:pt idx="500" formatCode="0.0">
                  <c:v>4.42</c:v>
                </c:pt>
                <c:pt idx="501" formatCode="0.0">
                  <c:v>4.41</c:v>
                </c:pt>
                <c:pt idx="502" formatCode="0.0">
                  <c:v>4.42</c:v>
                </c:pt>
                <c:pt idx="503" formatCode="0.0">
                  <c:v>4.42</c:v>
                </c:pt>
                <c:pt idx="504" formatCode="0.0">
                  <c:v>4.49</c:v>
                </c:pt>
                <c:pt idx="505" formatCode="0.0">
                  <c:v>4.5</c:v>
                </c:pt>
                <c:pt idx="506" formatCode="0.0">
                  <c:v>4.43</c:v>
                </c:pt>
                <c:pt idx="507" formatCode="0.0">
                  <c:v>4.4400000000000004</c:v>
                </c:pt>
                <c:pt idx="508" formatCode="0.0">
                  <c:v>4.45</c:v>
                </c:pt>
                <c:pt idx="509" formatCode="0.0">
                  <c:v>4.46</c:v>
                </c:pt>
                <c:pt idx="510" formatCode="0.0">
                  <c:v>4.51</c:v>
                </c:pt>
                <c:pt idx="511" formatCode="0.0">
                  <c:v>4.54</c:v>
                </c:pt>
                <c:pt idx="512" formatCode="0.0">
                  <c:v>4.5599999999999996</c:v>
                </c:pt>
                <c:pt idx="513" formatCode="0.0">
                  <c:v>4.5999999999999996</c:v>
                </c:pt>
                <c:pt idx="514" formatCode="0.0">
                  <c:v>4.6399999999999997</c:v>
                </c:pt>
                <c:pt idx="515" formatCode="0.0">
                  <c:v>4.62</c:v>
                </c:pt>
                <c:pt idx="516" formatCode="0.0">
                  <c:v>4.58</c:v>
                </c:pt>
                <c:pt idx="517" formatCode="0.0">
                  <c:v>4.57</c:v>
                </c:pt>
                <c:pt idx="518" formatCode="0.0">
                  <c:v>4.58</c:v>
                </c:pt>
                <c:pt idx="519" formatCode="0.0">
                  <c:v>4.62</c:v>
                </c:pt>
                <c:pt idx="520" formatCode="0.0">
                  <c:v>4.5999999999999996</c:v>
                </c:pt>
                <c:pt idx="521" formatCode="0.0">
                  <c:v>4.59</c:v>
                </c:pt>
                <c:pt idx="522" formatCode="0.0">
                  <c:v>4.5599999999999996</c:v>
                </c:pt>
                <c:pt idx="523" formatCode="0.0">
                  <c:v>4.5</c:v>
                </c:pt>
                <c:pt idx="524" formatCode="0.0">
                  <c:v>4.51</c:v>
                </c:pt>
                <c:pt idx="525" formatCode="0.0">
                  <c:v>4.5199999999999996</c:v>
                </c:pt>
                <c:pt idx="526" formatCode="0.0">
                  <c:v>4.5</c:v>
                </c:pt>
                <c:pt idx="527" formatCode="0.0">
                  <c:v>4.47</c:v>
                </c:pt>
                <c:pt idx="528" formatCode="0.0">
                  <c:v>4.46</c:v>
                </c:pt>
                <c:pt idx="529" formatCode="0.0">
                  <c:v>4.43</c:v>
                </c:pt>
                <c:pt idx="530" formatCode="0.0">
                  <c:v>4.45</c:v>
                </c:pt>
                <c:pt idx="531" formatCode="0.0">
                  <c:v>4.43</c:v>
                </c:pt>
                <c:pt idx="532" formatCode="0.0">
                  <c:v>4.43</c:v>
                </c:pt>
                <c:pt idx="533" formatCode="0.0">
                  <c:v>4.45</c:v>
                </c:pt>
                <c:pt idx="534" formatCode="0.0">
                  <c:v>4.4400000000000004</c:v>
                </c:pt>
                <c:pt idx="535" formatCode="0.0">
                  <c:v>4.43</c:v>
                </c:pt>
                <c:pt idx="536" formatCode="0.0">
                  <c:v>4.41</c:v>
                </c:pt>
                <c:pt idx="537" formatCode="0.0">
                  <c:v>4.3899999999999997</c:v>
                </c:pt>
                <c:pt idx="538" formatCode="0.0">
                  <c:v>4.3600000000000003</c:v>
                </c:pt>
                <c:pt idx="539" formatCode="0.0">
                  <c:v>4.38</c:v>
                </c:pt>
                <c:pt idx="540" formatCode="0.0">
                  <c:v>4.43</c:v>
                </c:pt>
                <c:pt idx="541" formatCode="0.0">
                  <c:v>4.45</c:v>
                </c:pt>
                <c:pt idx="542" formatCode="0.0">
                  <c:v>4.43</c:v>
                </c:pt>
                <c:pt idx="543" formatCode="0.0">
                  <c:v>4.43</c:v>
                </c:pt>
                <c:pt idx="544" formatCode="0.0">
                  <c:v>4.45</c:v>
                </c:pt>
                <c:pt idx="545" formatCode="0.0">
                  <c:v>4.4400000000000004</c:v>
                </c:pt>
                <c:pt idx="546" formatCode="0.0">
                  <c:v>4.43</c:v>
                </c:pt>
                <c:pt idx="547" formatCode="0.0">
                  <c:v>4.41</c:v>
                </c:pt>
                <c:pt idx="548" formatCode="0.0">
                  <c:v>4.3899999999999997</c:v>
                </c:pt>
                <c:pt idx="549" formatCode="0.0">
                  <c:v>4.3600000000000003</c:v>
                </c:pt>
                <c:pt idx="550" formatCode="0.0">
                  <c:v>4.38</c:v>
                </c:pt>
                <c:pt idx="551" formatCode="0.0">
                  <c:v>4.38</c:v>
                </c:pt>
                <c:pt idx="552" formatCode="0.0">
                  <c:v>4.37</c:v>
                </c:pt>
                <c:pt idx="553" formatCode="0.0">
                  <c:v>4.3499999999999996</c:v>
                </c:pt>
                <c:pt idx="554" formatCode="0.0">
                  <c:v>4.3499999999999996</c:v>
                </c:pt>
                <c:pt idx="555" formatCode="0.0">
                  <c:v>4.38</c:v>
                </c:pt>
                <c:pt idx="556" formatCode="0.0">
                  <c:v>4.3899999999999997</c:v>
                </c:pt>
                <c:pt idx="557" formatCode="0.0">
                  <c:v>4.41</c:v>
                </c:pt>
                <c:pt idx="558" formatCode="0.0">
                  <c:v>4.45</c:v>
                </c:pt>
                <c:pt idx="559" formatCode="0.0">
                  <c:v>4.42</c:v>
                </c:pt>
                <c:pt idx="560" formatCode="0.0">
                  <c:v>4.42</c:v>
                </c:pt>
                <c:pt idx="561" formatCode="0.0">
                  <c:v>4.4400000000000004</c:v>
                </c:pt>
                <c:pt idx="562" formatCode="0.0">
                  <c:v>4.47</c:v>
                </c:pt>
                <c:pt idx="563" formatCode="0.0">
                  <c:v>4.45</c:v>
                </c:pt>
                <c:pt idx="564" formatCode="0.0">
                  <c:v>4.45</c:v>
                </c:pt>
                <c:pt idx="565" formatCode="0.0">
                  <c:v>4.43</c:v>
                </c:pt>
                <c:pt idx="566" formatCode="0.0">
                  <c:v>4.4000000000000004</c:v>
                </c:pt>
                <c:pt idx="567" formatCode="0.0">
                  <c:v>4.4000000000000004</c:v>
                </c:pt>
                <c:pt idx="568" formatCode="0.0">
                  <c:v>4.38</c:v>
                </c:pt>
                <c:pt idx="569" formatCode="0.0">
                  <c:v>4.37</c:v>
                </c:pt>
                <c:pt idx="570" formatCode="0.0">
                  <c:v>4.34</c:v>
                </c:pt>
                <c:pt idx="571" formatCode="0.0">
                  <c:v>4.3099999999999996</c:v>
                </c:pt>
                <c:pt idx="572" formatCode="0.0">
                  <c:v>4.3499999999999996</c:v>
                </c:pt>
                <c:pt idx="573" formatCode="0.0">
                  <c:v>4.28</c:v>
                </c:pt>
                <c:pt idx="574" formatCode="0.0">
                  <c:v>4.2699999999999996</c:v>
                </c:pt>
                <c:pt idx="575" formatCode="0.0">
                  <c:v>4.2699999999999996</c:v>
                </c:pt>
                <c:pt idx="576" formatCode="0.0">
                  <c:v>4.2699999999999996</c:v>
                </c:pt>
                <c:pt idx="577" formatCode="0.0">
                  <c:v>4.2699999999999996</c:v>
                </c:pt>
                <c:pt idx="578" formatCode="0.0">
                  <c:v>4.26</c:v>
                </c:pt>
                <c:pt idx="579" formatCode="0.0">
                  <c:v>4.25</c:v>
                </c:pt>
                <c:pt idx="580" formatCode="0.0">
                  <c:v>4.2300000000000004</c:v>
                </c:pt>
                <c:pt idx="581" formatCode="0.0">
                  <c:v>4.2300000000000004</c:v>
                </c:pt>
                <c:pt idx="582" formatCode="0.0">
                  <c:v>4.22</c:v>
                </c:pt>
                <c:pt idx="583" formatCode="0.0">
                  <c:v>4.21</c:v>
                </c:pt>
                <c:pt idx="584" formatCode="0.0">
                  <c:v>4.21</c:v>
                </c:pt>
                <c:pt idx="585" formatCode="0.0">
                  <c:v>4.2</c:v>
                </c:pt>
                <c:pt idx="586" formatCode="0.0">
                  <c:v>4.1900000000000004</c:v>
                </c:pt>
                <c:pt idx="587" formatCode="0.0">
                  <c:v>4.18</c:v>
                </c:pt>
                <c:pt idx="588" formatCode="0.0">
                  <c:v>4.21</c:v>
                </c:pt>
                <c:pt idx="589" formatCode="0.0">
                  <c:v>4.2300000000000004</c:v>
                </c:pt>
                <c:pt idx="590" formatCode="0.0">
                  <c:v>4.2</c:v>
                </c:pt>
                <c:pt idx="591" formatCode="0.0">
                  <c:v>4.1900000000000004</c:v>
                </c:pt>
                <c:pt idx="592" formatCode="0.0">
                  <c:v>4.1900000000000004</c:v>
                </c:pt>
                <c:pt idx="593" formatCode="0.0">
                  <c:v>4.21</c:v>
                </c:pt>
                <c:pt idx="594" formatCode="0.0">
                  <c:v>4.2</c:v>
                </c:pt>
                <c:pt idx="595" formatCode="0.0">
                  <c:v>4.18</c:v>
                </c:pt>
                <c:pt idx="596" formatCode="0.0">
                  <c:v>4.22</c:v>
                </c:pt>
                <c:pt idx="597" formatCode="0.0">
                  <c:v>4.22</c:v>
                </c:pt>
                <c:pt idx="598" formatCode="0.0">
                  <c:v>4.17</c:v>
                </c:pt>
                <c:pt idx="599" formatCode="0.0">
                  <c:v>4.16</c:v>
                </c:pt>
                <c:pt idx="600" formatCode="0.0">
                  <c:v>4.22</c:v>
                </c:pt>
                <c:pt idx="601" formatCode="0.0">
                  <c:v>4.2300000000000004</c:v>
                </c:pt>
                <c:pt idx="602" formatCode="0.0">
                  <c:v>4.26</c:v>
                </c:pt>
                <c:pt idx="603" formatCode="0.0">
                  <c:v>4.26</c:v>
                </c:pt>
                <c:pt idx="604" formatCode="0.0">
                  <c:v>4.21</c:v>
                </c:pt>
                <c:pt idx="605" formatCode="0.0">
                  <c:v>4.2</c:v>
                </c:pt>
                <c:pt idx="606" formatCode="0.0">
                  <c:v>4.24</c:v>
                </c:pt>
                <c:pt idx="607" formatCode="0.0">
                  <c:v>4.24</c:v>
                </c:pt>
                <c:pt idx="608" formatCode="0.0">
                  <c:v>4.25</c:v>
                </c:pt>
                <c:pt idx="609" formatCode="0.0">
                  <c:v>4.2699999999999996</c:v>
                </c:pt>
                <c:pt idx="610" formatCode="0.0">
                  <c:v>4.26</c:v>
                </c:pt>
                <c:pt idx="611" formatCode="0.0">
                  <c:v>4.29</c:v>
                </c:pt>
                <c:pt idx="612" formatCode="0.0">
                  <c:v>4.29</c:v>
                </c:pt>
                <c:pt idx="613" formatCode="0.0">
                  <c:v>4.3099999999999996</c:v>
                </c:pt>
                <c:pt idx="614" formatCode="0.0">
                  <c:v>4.29</c:v>
                </c:pt>
                <c:pt idx="615" formatCode="0.0">
                  <c:v>4.33</c:v>
                </c:pt>
                <c:pt idx="616" formatCode="0.0">
                  <c:v>4.38</c:v>
                </c:pt>
                <c:pt idx="617" formatCode="0.0">
                  <c:v>4.32</c:v>
                </c:pt>
                <c:pt idx="618" formatCode="0.0">
                  <c:v>4.32</c:v>
                </c:pt>
                <c:pt idx="619" formatCode="0.0">
                  <c:v>4.3</c:v>
                </c:pt>
                <c:pt idx="620" formatCode="0.0">
                  <c:v>4.34</c:v>
                </c:pt>
                <c:pt idx="621" formatCode="0.0">
                  <c:v>4.3600000000000003</c:v>
                </c:pt>
                <c:pt idx="622" formatCode="0.0">
                  <c:v>4.38</c:v>
                </c:pt>
                <c:pt idx="623" formatCode="0.0">
                  <c:v>4.3600000000000003</c:v>
                </c:pt>
                <c:pt idx="624" formatCode="0.0">
                  <c:v>4.37</c:v>
                </c:pt>
                <c:pt idx="625" formatCode="0.0">
                  <c:v>4.37</c:v>
                </c:pt>
                <c:pt idx="626" formatCode="0.0">
                  <c:v>4.3499999999999996</c:v>
                </c:pt>
                <c:pt idx="627" formatCode="0.0">
                  <c:v>4.3600000000000003</c:v>
                </c:pt>
                <c:pt idx="628" formatCode="0.0">
                  <c:v>4.3600000000000003</c:v>
                </c:pt>
                <c:pt idx="629" formatCode="0.0">
                  <c:v>4.4000000000000004</c:v>
                </c:pt>
                <c:pt idx="630" formatCode="0.0">
                  <c:v>4.37</c:v>
                </c:pt>
                <c:pt idx="631" formatCode="0.0">
                  <c:v>4.37</c:v>
                </c:pt>
                <c:pt idx="632" formatCode="0.0">
                  <c:v>4.46</c:v>
                </c:pt>
                <c:pt idx="633" formatCode="0.0">
                  <c:v>4.7</c:v>
                </c:pt>
                <c:pt idx="634" formatCode="0.0">
                  <c:v>4.55</c:v>
                </c:pt>
                <c:pt idx="635" formatCode="0.0">
                  <c:v>4.41</c:v>
                </c:pt>
                <c:pt idx="636" formatCode="0.0">
                  <c:v>4.4400000000000004</c:v>
                </c:pt>
                <c:pt idx="637" formatCode="0.0">
                  <c:v>4.45</c:v>
                </c:pt>
                <c:pt idx="638" formatCode="0.0">
                  <c:v>4.42</c:v>
                </c:pt>
                <c:pt idx="639" formatCode="0.0">
                  <c:v>4.57</c:v>
                </c:pt>
                <c:pt idx="640" formatCode="0.0">
                  <c:v>4.53</c:v>
                </c:pt>
                <c:pt idx="641" formatCode="0.0">
                  <c:v>4.45</c:v>
                </c:pt>
                <c:pt idx="642" formatCode="0.0">
                  <c:v>4.41</c:v>
                </c:pt>
                <c:pt idx="643" formatCode="0.0">
                  <c:v>4.41</c:v>
                </c:pt>
                <c:pt idx="644" formatCode="0.0">
                  <c:v>4.4000000000000004</c:v>
                </c:pt>
                <c:pt idx="645" formatCode="0.0">
                  <c:v>4.4000000000000004</c:v>
                </c:pt>
                <c:pt idx="646" formatCode="0.0">
                  <c:v>4.41</c:v>
                </c:pt>
                <c:pt idx="647" formatCode="0.0">
                  <c:v>4.42</c:v>
                </c:pt>
                <c:pt idx="648" formatCode="0.0">
                  <c:v>4.41</c:v>
                </c:pt>
                <c:pt idx="649" formatCode="0.0">
                  <c:v>4.42</c:v>
                </c:pt>
                <c:pt idx="650" formatCode="0.0">
                  <c:v>4.42</c:v>
                </c:pt>
                <c:pt idx="651" formatCode="0.0">
                  <c:v>4.4000000000000004</c:v>
                </c:pt>
                <c:pt idx="652" formatCode="0.0">
                  <c:v>4.4000000000000004</c:v>
                </c:pt>
                <c:pt idx="653" formatCode="0.0">
                  <c:v>4.42</c:v>
                </c:pt>
                <c:pt idx="654" formatCode="0.0">
                  <c:v>4.41</c:v>
                </c:pt>
                <c:pt idx="655" formatCode="0.0">
                  <c:v>4.42</c:v>
                </c:pt>
                <c:pt idx="656" formatCode="0.0">
                  <c:v>4.45</c:v>
                </c:pt>
                <c:pt idx="657" formatCode="0.0">
                  <c:v>4.4800000000000004</c:v>
                </c:pt>
                <c:pt idx="658" formatCode="0.0">
                  <c:v>4.55</c:v>
                </c:pt>
                <c:pt idx="659" formatCode="0.0">
                  <c:v>4.53</c:v>
                </c:pt>
                <c:pt idx="660" formatCode="0.0">
                  <c:v>4.49</c:v>
                </c:pt>
                <c:pt idx="661" formatCode="0.0">
                  <c:v>4.5</c:v>
                </c:pt>
                <c:pt idx="662" formatCode="0.0">
                  <c:v>4.5</c:v>
                </c:pt>
                <c:pt idx="663" formatCode="0.0">
                  <c:v>4.5199999999999996</c:v>
                </c:pt>
                <c:pt idx="664" formatCode="0.0">
                  <c:v>4.5199999999999996</c:v>
                </c:pt>
                <c:pt idx="665" formatCode="0.0">
                  <c:v>4.57</c:v>
                </c:pt>
                <c:pt idx="666" formatCode="0.0">
                  <c:v>4.55</c:v>
                </c:pt>
                <c:pt idx="667" formatCode="0.0">
                  <c:v>4.5199999999999996</c:v>
                </c:pt>
                <c:pt idx="668" formatCode="0.0">
                  <c:v>4.5599999999999996</c:v>
                </c:pt>
                <c:pt idx="669" formatCode="0.0">
                  <c:v>4.5599999999999996</c:v>
                </c:pt>
                <c:pt idx="670" formatCode="0.0">
                  <c:v>4.2699999999999996</c:v>
                </c:pt>
                <c:pt idx="671" formatCode="0.0">
                  <c:v>4.3600000000000003</c:v>
                </c:pt>
                <c:pt idx="672" formatCode="0.0">
                  <c:v>4.38</c:v>
                </c:pt>
                <c:pt idx="673" formatCode="0.0">
                  <c:v>4.37</c:v>
                </c:pt>
                <c:pt idx="674" formatCode="0.0">
                  <c:v>4.34</c:v>
                </c:pt>
                <c:pt idx="675" formatCode="0.0">
                  <c:v>4.34</c:v>
                </c:pt>
                <c:pt idx="676" formatCode="0.0">
                  <c:v>4.2300000000000004</c:v>
                </c:pt>
                <c:pt idx="677" formatCode="0.0">
                  <c:v>4.2699999999999996</c:v>
                </c:pt>
                <c:pt idx="678" formatCode="0.0">
                  <c:v>4.24</c:v>
                </c:pt>
                <c:pt idx="679" formatCode="0.0">
                  <c:v>4.2300000000000004</c:v>
                </c:pt>
                <c:pt idx="680" formatCode="0.0">
                  <c:v>4.26</c:v>
                </c:pt>
                <c:pt idx="681" formatCode="0.0">
                  <c:v>4.25</c:v>
                </c:pt>
                <c:pt idx="682" formatCode="0.0">
                  <c:v>4.24</c:v>
                </c:pt>
                <c:pt idx="683" formatCode="0.0">
                  <c:v>4.25</c:v>
                </c:pt>
                <c:pt idx="684" formatCode="0.0">
                  <c:v>4.33</c:v>
                </c:pt>
                <c:pt idx="685" formatCode="0.0">
                  <c:v>4.37</c:v>
                </c:pt>
                <c:pt idx="686" formatCode="0.0">
                  <c:v>4.34</c:v>
                </c:pt>
                <c:pt idx="687" formatCode="0.0">
                  <c:v>4.29</c:v>
                </c:pt>
                <c:pt idx="688" formatCode="0.0">
                  <c:v>4.32</c:v>
                </c:pt>
                <c:pt idx="689" formatCode="0.0">
                  <c:v>4.26</c:v>
                </c:pt>
                <c:pt idx="690" formatCode="0.0">
                  <c:v>4.24</c:v>
                </c:pt>
                <c:pt idx="691" formatCode="0.0">
                  <c:v>4.26</c:v>
                </c:pt>
                <c:pt idx="692" formatCode="0.0">
                  <c:v>4.2300000000000004</c:v>
                </c:pt>
                <c:pt idx="693" formatCode="0.0">
                  <c:v>4.26</c:v>
                </c:pt>
                <c:pt idx="694" formatCode="0.0">
                  <c:v>4.25</c:v>
                </c:pt>
                <c:pt idx="695" formatCode="0.0">
                  <c:v>4.24</c:v>
                </c:pt>
                <c:pt idx="696" formatCode="0.0">
                  <c:v>4.21</c:v>
                </c:pt>
                <c:pt idx="697" formatCode="0.0">
                  <c:v>4.17</c:v>
                </c:pt>
                <c:pt idx="698" formatCode="0.0">
                  <c:v>4.18</c:v>
                </c:pt>
                <c:pt idx="699" formatCode="0.0">
                  <c:v>4.17</c:v>
                </c:pt>
                <c:pt idx="700" formatCode="0.0">
                  <c:v>4.16</c:v>
                </c:pt>
                <c:pt idx="701" formatCode="0.0">
                  <c:v>4.2</c:v>
                </c:pt>
                <c:pt idx="702" formatCode="0.0">
                  <c:v>4.18</c:v>
                </c:pt>
                <c:pt idx="703" formatCode="0.0">
                  <c:v>4.17</c:v>
                </c:pt>
                <c:pt idx="704" formatCode="0.0">
                  <c:v>4.17</c:v>
                </c:pt>
                <c:pt idx="705" formatCode="0.0">
                  <c:v>4.1399999999999997</c:v>
                </c:pt>
                <c:pt idx="706" formatCode="0.0">
                  <c:v>4.0999999999999996</c:v>
                </c:pt>
                <c:pt idx="707" formatCode="0.0">
                  <c:v>4.07</c:v>
                </c:pt>
                <c:pt idx="708" formatCode="0.0">
                  <c:v>4.07</c:v>
                </c:pt>
                <c:pt idx="709" formatCode="0.0">
                  <c:v>4.0199999999999996</c:v>
                </c:pt>
                <c:pt idx="710" formatCode="0.0">
                  <c:v>4.0199999999999996</c:v>
                </c:pt>
                <c:pt idx="711" formatCode="0.0">
                  <c:v>3.99</c:v>
                </c:pt>
                <c:pt idx="712" formatCode="0.0">
                  <c:v>3.97</c:v>
                </c:pt>
                <c:pt idx="713" formatCode="0.0">
                  <c:v>4.03</c:v>
                </c:pt>
                <c:pt idx="714" formatCode="0.0">
                  <c:v>4.03</c:v>
                </c:pt>
                <c:pt idx="715" formatCode="0.0">
                  <c:v>4</c:v>
                </c:pt>
                <c:pt idx="716" formatCode="0.0">
                  <c:v>3.99</c:v>
                </c:pt>
                <c:pt idx="717" formatCode="0.0">
                  <c:v>4</c:v>
                </c:pt>
                <c:pt idx="718" formatCode="0.0">
                  <c:v>4.0199999999999996</c:v>
                </c:pt>
                <c:pt idx="719" formatCode="0.0">
                  <c:v>4.03</c:v>
                </c:pt>
                <c:pt idx="720" formatCode="0.0">
                  <c:v>4.01</c:v>
                </c:pt>
                <c:pt idx="721" formatCode="0.0">
                  <c:v>4.01</c:v>
                </c:pt>
                <c:pt idx="722" formatCode="0.0">
                  <c:v>4</c:v>
                </c:pt>
                <c:pt idx="723" formatCode="0.0">
                  <c:v>4.01</c:v>
                </c:pt>
                <c:pt idx="724" formatCode="0.0">
                  <c:v>3.98</c:v>
                </c:pt>
                <c:pt idx="725" formatCode="0.0">
                  <c:v>3.99</c:v>
                </c:pt>
                <c:pt idx="726" formatCode="0.0">
                  <c:v>3.99</c:v>
                </c:pt>
                <c:pt idx="727" formatCode="0.0">
                  <c:v>3.99</c:v>
                </c:pt>
                <c:pt idx="728" formatCode="0.0">
                  <c:v>3.95</c:v>
                </c:pt>
                <c:pt idx="729" formatCode="0.0">
                  <c:v>3.91</c:v>
                </c:pt>
                <c:pt idx="730" formatCode="0.0">
                  <c:v>3.97</c:v>
                </c:pt>
                <c:pt idx="731" formatCode="0.0">
                  <c:v>3.94</c:v>
                </c:pt>
                <c:pt idx="732" formatCode="0.0">
                  <c:v>3.95</c:v>
                </c:pt>
                <c:pt idx="733" formatCode="0.0">
                  <c:v>3.97</c:v>
                </c:pt>
                <c:pt idx="734" formatCode="0.0">
                  <c:v>3.95</c:v>
                </c:pt>
                <c:pt idx="735" formatCode="0.0">
                  <c:v>3.95</c:v>
                </c:pt>
                <c:pt idx="736" formatCode="0.0">
                  <c:v>3.94</c:v>
                </c:pt>
                <c:pt idx="737" formatCode="0.0">
                  <c:v>3.9</c:v>
                </c:pt>
                <c:pt idx="738" formatCode="0.0">
                  <c:v>3.9</c:v>
                </c:pt>
                <c:pt idx="739" formatCode="0.0">
                  <c:v>3.87</c:v>
                </c:pt>
                <c:pt idx="740" formatCode="0.0">
                  <c:v>3.89</c:v>
                </c:pt>
                <c:pt idx="741" formatCode="0.0">
                  <c:v>3.88</c:v>
                </c:pt>
                <c:pt idx="742" formatCode="0.0">
                  <c:v>3.86</c:v>
                </c:pt>
                <c:pt idx="743" formatCode="0.0">
                  <c:v>3.79</c:v>
                </c:pt>
                <c:pt idx="744" formatCode="0.0">
                  <c:v>3.75</c:v>
                </c:pt>
                <c:pt idx="745" formatCode="0.0">
                  <c:v>3.71</c:v>
                </c:pt>
                <c:pt idx="746" formatCode="0.0">
                  <c:v>3.58</c:v>
                </c:pt>
                <c:pt idx="747" formatCode="0.0">
                  <c:v>3.57</c:v>
                </c:pt>
                <c:pt idx="748" formatCode="0.0">
                  <c:v>3.66</c:v>
                </c:pt>
                <c:pt idx="749" formatCode="0.0">
                  <c:v>3.74</c:v>
                </c:pt>
                <c:pt idx="750" formatCode="0.0">
                  <c:v>3.75</c:v>
                </c:pt>
                <c:pt idx="751" formatCode="0.0">
                  <c:v>3.85</c:v>
                </c:pt>
                <c:pt idx="752" formatCode="0.0">
                  <c:v>3.92</c:v>
                </c:pt>
                <c:pt idx="753" formatCode="0.0">
                  <c:v>4.03</c:v>
                </c:pt>
                <c:pt idx="754" formatCode="0.0">
                  <c:v>3.99</c:v>
                </c:pt>
                <c:pt idx="755" formatCode="0.0">
                  <c:v>3.93</c:v>
                </c:pt>
                <c:pt idx="756" formatCode="0.0">
                  <c:v>3.8</c:v>
                </c:pt>
                <c:pt idx="757" formatCode="0.0">
                  <c:v>3.81</c:v>
                </c:pt>
                <c:pt idx="758" formatCode="0.0">
                  <c:v>3.83</c:v>
                </c:pt>
                <c:pt idx="759" formatCode="0.0">
                  <c:v>3.78</c:v>
                </c:pt>
                <c:pt idx="760" formatCode="0.0">
                  <c:v>3.83</c:v>
                </c:pt>
                <c:pt idx="761" formatCode="0.0">
                  <c:v>3.83</c:v>
                </c:pt>
                <c:pt idx="762" formatCode="0.0">
                  <c:v>3.83</c:v>
                </c:pt>
                <c:pt idx="763" formatCode="0.0">
                  <c:v>3.85</c:v>
                </c:pt>
                <c:pt idx="764" formatCode="0.0">
                  <c:v>3.93</c:v>
                </c:pt>
                <c:pt idx="765" formatCode="0.0">
                  <c:v>3.97</c:v>
                </c:pt>
                <c:pt idx="766" formatCode="0.0">
                  <c:v>3.98</c:v>
                </c:pt>
                <c:pt idx="767" formatCode="0.0">
                  <c:v>3.98</c:v>
                </c:pt>
                <c:pt idx="768" formatCode="0.0">
                  <c:v>3.76</c:v>
                </c:pt>
                <c:pt idx="769" formatCode="0.0">
                  <c:v>3.71</c:v>
                </c:pt>
                <c:pt idx="770" formatCode="0.0">
                  <c:v>3.5436999999999999</c:v>
                </c:pt>
                <c:pt idx="771" formatCode="0.0">
                  <c:v>3.7071999999999998</c:v>
                </c:pt>
                <c:pt idx="772" formatCode="0.0">
                  <c:v>3.7947000000000002</c:v>
                </c:pt>
                <c:pt idx="773" formatCode="0.0">
                  <c:v>3.8761999999999999</c:v>
                </c:pt>
                <c:pt idx="774" formatCode="0.0">
                  <c:v>3.8875000000000002</c:v>
                </c:pt>
                <c:pt idx="775" formatCode="0.0">
                  <c:v>3.8780000000000001</c:v>
                </c:pt>
                <c:pt idx="776" formatCode="0.0">
                  <c:v>3.8740000000000001</c:v>
                </c:pt>
                <c:pt idx="777" formatCode="0.0">
                  <c:v>3.8845999999999998</c:v>
                </c:pt>
                <c:pt idx="778" formatCode="0.0">
                  <c:v>3.8828</c:v>
                </c:pt>
                <c:pt idx="779" formatCode="0.0">
                  <c:v>3.8929</c:v>
                </c:pt>
                <c:pt idx="780" formatCode="0.0">
                  <c:v>3.9188999999999998</c:v>
                </c:pt>
                <c:pt idx="781" formatCode="0.0">
                  <c:v>3.9992000000000001</c:v>
                </c:pt>
                <c:pt idx="782" formatCode="0.0">
                  <c:v>4.0488999999999997</c:v>
                </c:pt>
                <c:pt idx="783" formatCode="0.0">
                  <c:v>4.0339999999999998</c:v>
                </c:pt>
                <c:pt idx="784" formatCode="0.0">
                  <c:v>4.0720000000000001</c:v>
                </c:pt>
                <c:pt idx="785" formatCode="0.0">
                  <c:v>4.1077000000000004</c:v>
                </c:pt>
                <c:pt idx="786" formatCode="0.0">
                  <c:v>4.0523999999999996</c:v>
                </c:pt>
                <c:pt idx="787" formatCode="0.0">
                  <c:v>4.0694999999999997</c:v>
                </c:pt>
                <c:pt idx="788" formatCode="0.0">
                  <c:v>4.0388999999999999</c:v>
                </c:pt>
                <c:pt idx="789" formatCode="0.0">
                  <c:v>3.9946999999999999</c:v>
                </c:pt>
                <c:pt idx="790" formatCode="0.0">
                  <c:v>3.9979</c:v>
                </c:pt>
                <c:pt idx="791" formatCode="0.0">
                  <c:v>4.0404</c:v>
                </c:pt>
                <c:pt idx="792" formatCode="0.0">
                  <c:v>4.0792999999999999</c:v>
                </c:pt>
                <c:pt idx="793" formatCode="0.0">
                  <c:v>4.0995999999999997</c:v>
                </c:pt>
                <c:pt idx="794" formatCode="0.0">
                  <c:v>4.0918000000000001</c:v>
                </c:pt>
                <c:pt idx="795" formatCode="0.0">
                  <c:v>4.1315</c:v>
                </c:pt>
                <c:pt idx="796" formatCode="0.0">
                  <c:v>4.2195999999999998</c:v>
                </c:pt>
                <c:pt idx="797" formatCode="0.0">
                  <c:v>4.3310000000000004</c:v>
                </c:pt>
                <c:pt idx="798" formatCode="0.0">
                  <c:v>4.3582000000000001</c:v>
                </c:pt>
                <c:pt idx="799" formatCode="0.0">
                  <c:v>4.3377999999999997</c:v>
                </c:pt>
                <c:pt idx="800" formatCode="0.0">
                  <c:v>4.3526999999999996</c:v>
                </c:pt>
                <c:pt idx="801" formatCode="0.0">
                  <c:v>4.3880999999999997</c:v>
                </c:pt>
                <c:pt idx="802" formatCode="0.0">
                  <c:v>4.4702999999999999</c:v>
                </c:pt>
                <c:pt idx="803" formatCode="0.0">
                  <c:v>4.4576000000000002</c:v>
                </c:pt>
                <c:pt idx="804" formatCode="0.0">
                  <c:v>4.4771999999999998</c:v>
                </c:pt>
                <c:pt idx="805" formatCode="0.0">
                  <c:v>4.5666000000000002</c:v>
                </c:pt>
                <c:pt idx="806" formatCode="0.0">
                  <c:v>4.6035000000000004</c:v>
                </c:pt>
                <c:pt idx="807" formatCode="0.0">
                  <c:v>4.5265000000000004</c:v>
                </c:pt>
                <c:pt idx="808" formatCode="0.0">
                  <c:v>4.4481999999999999</c:v>
                </c:pt>
                <c:pt idx="809" formatCode="0.0">
                  <c:v>4.4047000000000001</c:v>
                </c:pt>
                <c:pt idx="810" formatCode="0.0">
                  <c:v>4.4115000000000002</c:v>
                </c:pt>
                <c:pt idx="811" formatCode="0.0">
                  <c:v>4.4040999999999997</c:v>
                </c:pt>
                <c:pt idx="812" formatCode="0.0">
                  <c:v>4.4272</c:v>
                </c:pt>
                <c:pt idx="813" formatCode="0.0">
                  <c:v>4.4470000000000001</c:v>
                </c:pt>
                <c:pt idx="814" formatCode="0.0">
                  <c:v>4.4767999999999999</c:v>
                </c:pt>
                <c:pt idx="815" formatCode="0.0">
                  <c:v>4.5829000000000004</c:v>
                </c:pt>
                <c:pt idx="816" formatCode="0.0">
                  <c:v>4.5388000000000002</c:v>
                </c:pt>
                <c:pt idx="817" formatCode="0.0">
                  <c:v>4.6035000000000004</c:v>
                </c:pt>
                <c:pt idx="818" formatCode="0.0">
                  <c:v>4.5265000000000004</c:v>
                </c:pt>
                <c:pt idx="819" formatCode="0.0">
                  <c:v>4.4481999999999999</c:v>
                </c:pt>
                <c:pt idx="820" formatCode="0.0">
                  <c:v>4.4047000000000001</c:v>
                </c:pt>
                <c:pt idx="821" formatCode="0.0">
                  <c:v>4.4115000000000002</c:v>
                </c:pt>
                <c:pt idx="822" formatCode="0.0">
                  <c:v>4.4040999999999997</c:v>
                </c:pt>
                <c:pt idx="823" formatCode="0.0">
                  <c:v>4.4272</c:v>
                </c:pt>
                <c:pt idx="824" formatCode="0.0">
                  <c:v>4.4470000000000001</c:v>
                </c:pt>
                <c:pt idx="825" formatCode="0.0">
                  <c:v>4.4767999999999999</c:v>
                </c:pt>
                <c:pt idx="826" formatCode="0.0">
                  <c:v>4.5829000000000004</c:v>
                </c:pt>
                <c:pt idx="827" formatCode="0.0">
                  <c:v>4.5388000000000002</c:v>
                </c:pt>
                <c:pt idx="828" formatCode="0.0">
                  <c:v>4.5541</c:v>
                </c:pt>
                <c:pt idx="829" formatCode="0.0">
                  <c:v>4.5720999999999998</c:v>
                </c:pt>
                <c:pt idx="830" formatCode="0.0">
                  <c:v>4.6104000000000003</c:v>
                </c:pt>
                <c:pt idx="831" formatCode="0.0">
                  <c:v>4.6494999999999997</c:v>
                </c:pt>
                <c:pt idx="832" formatCode="0.0">
                  <c:v>4.6651999999999996</c:v>
                </c:pt>
                <c:pt idx="833" formatCode="0.0">
                  <c:v>4.6281999999999996</c:v>
                </c:pt>
                <c:pt idx="834" formatCode="0.0">
                  <c:v>4.5491999999999999</c:v>
                </c:pt>
                <c:pt idx="835" formatCode="0.0">
                  <c:v>4.5609000000000002</c:v>
                </c:pt>
                <c:pt idx="836" formatCode="0.0">
                  <c:v>4.5618999999999996</c:v>
                </c:pt>
                <c:pt idx="837" formatCode="0.0">
                  <c:v>4.5993000000000004</c:v>
                </c:pt>
                <c:pt idx="838" formatCode="0.0">
                  <c:v>4.6566999999999998</c:v>
                </c:pt>
                <c:pt idx="839" formatCode="0.0">
                  <c:v>4.7539999999999996</c:v>
                </c:pt>
                <c:pt idx="840" formatCode="0.0">
                  <c:v>4.7596999999999996</c:v>
                </c:pt>
                <c:pt idx="841" formatCode="0.0">
                  <c:v>4.7438000000000002</c:v>
                </c:pt>
                <c:pt idx="842" formatCode="0.0">
                  <c:v>4.7657999999999996</c:v>
                </c:pt>
                <c:pt idx="843" formatCode="0.0">
                  <c:v>4.7857000000000003</c:v>
                </c:pt>
                <c:pt idx="844" formatCode="0.0">
                  <c:v>4.8075000000000001</c:v>
                </c:pt>
                <c:pt idx="845" formatCode="0.0">
                  <c:v>4.7998000000000003</c:v>
                </c:pt>
                <c:pt idx="846" formatCode="0.0">
                  <c:v>4.7117000000000004</c:v>
                </c:pt>
                <c:pt idx="847" formatCode="0.0">
                  <c:v>4.7267000000000001</c:v>
                </c:pt>
                <c:pt idx="848" formatCode="0.0">
                  <c:v>4.7305000000000001</c:v>
                </c:pt>
                <c:pt idx="849" formatCode="0.0">
                  <c:v>4.7797000000000001</c:v>
                </c:pt>
                <c:pt idx="850" formatCode="0.0">
                  <c:v>4.8003999999999998</c:v>
                </c:pt>
                <c:pt idx="851" formatCode="0.0">
                  <c:v>4.7126999999999999</c:v>
                </c:pt>
                <c:pt idx="852" formatCode="0.0">
                  <c:v>4.8033999999999999</c:v>
                </c:pt>
                <c:pt idx="853" formatCode="0.0">
                  <c:v>4.8093000000000004</c:v>
                </c:pt>
                <c:pt idx="854" formatCode="0.0">
                  <c:v>4.8166000000000002</c:v>
                </c:pt>
                <c:pt idx="855" formatCode="0.0">
                  <c:v>4.7251000000000003</c:v>
                </c:pt>
                <c:pt idx="856" formatCode="0.0">
                  <c:v>4.7960000000000003</c:v>
                </c:pt>
                <c:pt idx="857" formatCode="0.0">
                  <c:v>4.8131000000000004</c:v>
                </c:pt>
                <c:pt idx="858" formatCode="0.0">
                  <c:v>4.8330000000000002</c:v>
                </c:pt>
                <c:pt idx="859" formatCode="0.0">
                  <c:v>4.8079000000000001</c:v>
                </c:pt>
                <c:pt idx="860" formatCode="0.0">
                  <c:v>4.7766000000000002</c:v>
                </c:pt>
                <c:pt idx="861" formatCode="0.0">
                  <c:v>4.8047000000000004</c:v>
                </c:pt>
                <c:pt idx="862" formatCode="0.0">
                  <c:v>4.7649999999999997</c:v>
                </c:pt>
                <c:pt idx="863" formatCode="0.0">
                  <c:v>4.8023999999999996</c:v>
                </c:pt>
                <c:pt idx="864" formatCode="0.0">
                  <c:v>4.8277999999999999</c:v>
                </c:pt>
                <c:pt idx="865" formatCode="0.0">
                  <c:v>4.7983000000000002</c:v>
                </c:pt>
                <c:pt idx="866" formatCode="0.0">
                  <c:v>4.8179999999999996</c:v>
                </c:pt>
                <c:pt idx="867" formatCode="0.0">
                  <c:v>4.8037000000000001</c:v>
                </c:pt>
                <c:pt idx="868" formatCode="0.0">
                  <c:v>4.8761999999999999</c:v>
                </c:pt>
                <c:pt idx="869" formatCode="0.0">
                  <c:v>4.8760000000000003</c:v>
                </c:pt>
                <c:pt idx="870" formatCode="0.0">
                  <c:v>4.8545999999999996</c:v>
                </c:pt>
                <c:pt idx="871" formatCode="0.0">
                  <c:v>4.875</c:v>
                </c:pt>
                <c:pt idx="872" formatCode="0.0">
                  <c:v>4.8986000000000001</c:v>
                </c:pt>
              </c:numCache>
            </c:numRef>
          </c:val>
          <c:smooth val="0"/>
          <c:extLst xmlns:c16r2="http://schemas.microsoft.com/office/drawing/2015/06/char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666162592"/>
        <c:axId val="-666148992"/>
      </c:lineChart>
      <c:dateAx>
        <c:axId val="-6661560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1168"/>
        <c:crosses val="autoZero"/>
        <c:auto val="1"/>
        <c:lblOffset val="100"/>
        <c:baseTimeUnit val="days"/>
      </c:dateAx>
      <c:valAx>
        <c:axId val="-666151168"/>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6064"/>
        <c:crosses val="autoZero"/>
        <c:crossBetween val="between"/>
      </c:valAx>
      <c:valAx>
        <c:axId val="-666148992"/>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2592"/>
        <c:crosses val="max"/>
        <c:crossBetween val="between"/>
      </c:valAx>
      <c:dateAx>
        <c:axId val="-666162592"/>
        <c:scaling>
          <c:orientation val="minMax"/>
        </c:scaling>
        <c:delete val="1"/>
        <c:axPos val="b"/>
        <c:numFmt formatCode="m/d/yyyy" sourceLinked="1"/>
        <c:majorTickMark val="out"/>
        <c:minorTickMark val="none"/>
        <c:tickLblPos val="nextTo"/>
        <c:crossAx val="-66614899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70217738407699037"/>
          <c:y val="7.5499416739574235E-2"/>
          <c:w val="0.21030602945465154"/>
          <c:h val="0.13451115485564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3.D.6'!$A$3:$A$1097</c:f>
              <c:numCache>
                <c:formatCode>m/d/yyyy</c:formatCode>
                <c:ptCount val="1095"/>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formatCode="dd/mm/yyyy">
                  <c:v>45456</c:v>
                </c:pt>
                <c:pt idx="882" formatCode="dd/mm/yyyy">
                  <c:v>45457</c:v>
                </c:pt>
                <c:pt idx="883" formatCode="dd/mm/yyyy">
                  <c:v>45460</c:v>
                </c:pt>
                <c:pt idx="884" formatCode="dd/mm/yyyy">
                  <c:v>45461</c:v>
                </c:pt>
                <c:pt idx="885" formatCode="dd/mm/yyyy">
                  <c:v>45462</c:v>
                </c:pt>
                <c:pt idx="886" formatCode="dd/mm/yyyy">
                  <c:v>45463</c:v>
                </c:pt>
                <c:pt idx="887" formatCode="dd/mm/yyyy">
                  <c:v>45464</c:v>
                </c:pt>
                <c:pt idx="888" formatCode="dd/mm/yyyy">
                  <c:v>45467</c:v>
                </c:pt>
                <c:pt idx="889" formatCode="dd/mm/yyyy">
                  <c:v>45468</c:v>
                </c:pt>
                <c:pt idx="890" formatCode="dd/mm/yyyy">
                  <c:v>45469</c:v>
                </c:pt>
                <c:pt idx="891" formatCode="dd/mm/yyyy">
                  <c:v>45470</c:v>
                </c:pt>
                <c:pt idx="892" formatCode="dd/mm/yyyy">
                  <c:v>45471</c:v>
                </c:pt>
                <c:pt idx="893" formatCode="dd/mm/yyyy">
                  <c:v>45474</c:v>
                </c:pt>
                <c:pt idx="894" formatCode="dd/mm/yyyy">
                  <c:v>45475</c:v>
                </c:pt>
                <c:pt idx="895" formatCode="dd/mm/yyyy">
                  <c:v>45476</c:v>
                </c:pt>
                <c:pt idx="896" formatCode="dd/mm/yyyy">
                  <c:v>45477</c:v>
                </c:pt>
                <c:pt idx="897" formatCode="dd/mm/yyyy">
                  <c:v>45478</c:v>
                </c:pt>
                <c:pt idx="898" formatCode="dd/mm/yyyy">
                  <c:v>45481</c:v>
                </c:pt>
                <c:pt idx="899" formatCode="dd/mm/yyyy">
                  <c:v>45482</c:v>
                </c:pt>
                <c:pt idx="900" formatCode="dd/mm/yyyy">
                  <c:v>45483</c:v>
                </c:pt>
                <c:pt idx="901" formatCode="dd/mm/yyyy">
                  <c:v>45484</c:v>
                </c:pt>
                <c:pt idx="902" formatCode="dd/mm/yyyy">
                  <c:v>45485</c:v>
                </c:pt>
                <c:pt idx="903" formatCode="dd/mm/yyyy">
                  <c:v>45488</c:v>
                </c:pt>
                <c:pt idx="904" formatCode="dd/mm/yyyy">
                  <c:v>45489</c:v>
                </c:pt>
                <c:pt idx="905" formatCode="dd/mm/yyyy">
                  <c:v>45490</c:v>
                </c:pt>
                <c:pt idx="906" formatCode="dd/mm/yyyy">
                  <c:v>45491</c:v>
                </c:pt>
                <c:pt idx="907" formatCode="dd/mm/yyyy">
                  <c:v>45492</c:v>
                </c:pt>
                <c:pt idx="908" formatCode="dd/mm/yyyy">
                  <c:v>45495</c:v>
                </c:pt>
                <c:pt idx="909" formatCode="dd/mm/yyyy">
                  <c:v>45496</c:v>
                </c:pt>
                <c:pt idx="910" formatCode="dd/mm/yyyy">
                  <c:v>45497</c:v>
                </c:pt>
                <c:pt idx="911" formatCode="dd/mm/yyyy">
                  <c:v>45498</c:v>
                </c:pt>
                <c:pt idx="912" formatCode="dd/mm/yyyy">
                  <c:v>45499</c:v>
                </c:pt>
                <c:pt idx="913" formatCode="dd/mm/yyyy">
                  <c:v>45502</c:v>
                </c:pt>
                <c:pt idx="914" formatCode="dd/mm/yyyy">
                  <c:v>45503</c:v>
                </c:pt>
                <c:pt idx="915" formatCode="dd/mm/yyyy">
                  <c:v>45504</c:v>
                </c:pt>
                <c:pt idx="916" formatCode="dd/mm/yyyy">
                  <c:v>45505</c:v>
                </c:pt>
                <c:pt idx="917" formatCode="dd/mm/yyyy">
                  <c:v>45506</c:v>
                </c:pt>
                <c:pt idx="918" formatCode="dd/mm/yyyy">
                  <c:v>45509</c:v>
                </c:pt>
                <c:pt idx="919" formatCode="dd/mm/yyyy">
                  <c:v>45510</c:v>
                </c:pt>
                <c:pt idx="920" formatCode="dd/mm/yyyy">
                  <c:v>45511</c:v>
                </c:pt>
                <c:pt idx="921" formatCode="dd/mm/yyyy">
                  <c:v>45512</c:v>
                </c:pt>
                <c:pt idx="922" formatCode="dd/mm/yyyy">
                  <c:v>45513</c:v>
                </c:pt>
                <c:pt idx="923" formatCode="dd/mm/yyyy">
                  <c:v>45516</c:v>
                </c:pt>
                <c:pt idx="924" formatCode="dd/mm/yyyy">
                  <c:v>45517</c:v>
                </c:pt>
                <c:pt idx="925" formatCode="dd/mm/yyyy">
                  <c:v>45518</c:v>
                </c:pt>
                <c:pt idx="926" formatCode="dd/mm/yyyy">
                  <c:v>45519</c:v>
                </c:pt>
                <c:pt idx="927" formatCode="dd/mm/yyyy">
                  <c:v>45520</c:v>
                </c:pt>
                <c:pt idx="928" formatCode="dd/mm/yyyy">
                  <c:v>45523</c:v>
                </c:pt>
                <c:pt idx="929" formatCode="dd/mm/yyyy">
                  <c:v>45524</c:v>
                </c:pt>
                <c:pt idx="930" formatCode="dd/mm/yyyy">
                  <c:v>45525</c:v>
                </c:pt>
                <c:pt idx="931" formatCode="dd/mm/yyyy">
                  <c:v>45526</c:v>
                </c:pt>
                <c:pt idx="932" formatCode="dd/mm/yyyy">
                  <c:v>45527</c:v>
                </c:pt>
                <c:pt idx="933" formatCode="dd/mm/yyyy">
                  <c:v>45530</c:v>
                </c:pt>
                <c:pt idx="934" formatCode="dd/mm/yyyy">
                  <c:v>45531</c:v>
                </c:pt>
                <c:pt idx="935" formatCode="dd/mm/yyyy">
                  <c:v>45532</c:v>
                </c:pt>
                <c:pt idx="936" formatCode="dd/mm/yyyy">
                  <c:v>45533</c:v>
                </c:pt>
                <c:pt idx="937" formatCode="dd/mm/yyyy">
                  <c:v>45534</c:v>
                </c:pt>
                <c:pt idx="938" formatCode="dd/mm/yyyy">
                  <c:v>45537</c:v>
                </c:pt>
                <c:pt idx="939" formatCode="dd/mm/yyyy">
                  <c:v>45538</c:v>
                </c:pt>
                <c:pt idx="940" formatCode="dd/mm/yyyy">
                  <c:v>45539</c:v>
                </c:pt>
                <c:pt idx="941" formatCode="dd/mm/yyyy">
                  <c:v>45540</c:v>
                </c:pt>
                <c:pt idx="942" formatCode="dd/mm/yyyy">
                  <c:v>45541</c:v>
                </c:pt>
                <c:pt idx="943" formatCode="dd/mm/yyyy">
                  <c:v>45544</c:v>
                </c:pt>
                <c:pt idx="944" formatCode="dd/mm/yyyy">
                  <c:v>45545</c:v>
                </c:pt>
                <c:pt idx="945" formatCode="dd/mm/yyyy">
                  <c:v>45546</c:v>
                </c:pt>
                <c:pt idx="946" formatCode="dd/mm/yyyy">
                  <c:v>45547</c:v>
                </c:pt>
                <c:pt idx="947" formatCode="dd/mm/yyyy">
                  <c:v>45548</c:v>
                </c:pt>
                <c:pt idx="948" formatCode="dd/mm/yyyy">
                  <c:v>45551</c:v>
                </c:pt>
                <c:pt idx="949" formatCode="dd/mm/yyyy">
                  <c:v>45552</c:v>
                </c:pt>
                <c:pt idx="950" formatCode="dd/mm/yyyy">
                  <c:v>45553</c:v>
                </c:pt>
                <c:pt idx="951" formatCode="dd/mm/yyyy">
                  <c:v>45554</c:v>
                </c:pt>
                <c:pt idx="952" formatCode="dd/mm/yyyy">
                  <c:v>45555</c:v>
                </c:pt>
                <c:pt idx="953" formatCode="dd/mm/yyyy">
                  <c:v>45558</c:v>
                </c:pt>
                <c:pt idx="954" formatCode="dd/mm/yyyy">
                  <c:v>45559</c:v>
                </c:pt>
                <c:pt idx="955" formatCode="dd/mm/yyyy">
                  <c:v>45560</c:v>
                </c:pt>
                <c:pt idx="956" formatCode="dd/mm/yyyy">
                  <c:v>45561</c:v>
                </c:pt>
                <c:pt idx="957" formatCode="dd/mm/yyyy">
                  <c:v>45562</c:v>
                </c:pt>
                <c:pt idx="958" formatCode="dd/mm/yyyy">
                  <c:v>45565</c:v>
                </c:pt>
                <c:pt idx="959" formatCode="dd/mm/yyyy">
                  <c:v>45566</c:v>
                </c:pt>
                <c:pt idx="960" formatCode="dd/mm/yyyy">
                  <c:v>45567</c:v>
                </c:pt>
                <c:pt idx="961" formatCode="dd/mm/yyyy">
                  <c:v>45568</c:v>
                </c:pt>
                <c:pt idx="962" formatCode="dd/mm/yyyy">
                  <c:v>45569</c:v>
                </c:pt>
                <c:pt idx="963" formatCode="dd/mm/yyyy">
                  <c:v>45572</c:v>
                </c:pt>
                <c:pt idx="964" formatCode="dd/mm/yyyy">
                  <c:v>45573</c:v>
                </c:pt>
                <c:pt idx="965" formatCode="dd/mm/yyyy">
                  <c:v>45574</c:v>
                </c:pt>
                <c:pt idx="966" formatCode="dd/mm/yyyy">
                  <c:v>45575</c:v>
                </c:pt>
                <c:pt idx="967" formatCode="dd/mm/yyyy">
                  <c:v>45576</c:v>
                </c:pt>
                <c:pt idx="968" formatCode="dd/mm/yyyy">
                  <c:v>45579</c:v>
                </c:pt>
                <c:pt idx="969" formatCode="dd/mm/yyyy">
                  <c:v>45580</c:v>
                </c:pt>
                <c:pt idx="970" formatCode="dd/mm/yyyy">
                  <c:v>45581</c:v>
                </c:pt>
                <c:pt idx="971" formatCode="dd/mm/yyyy">
                  <c:v>45582</c:v>
                </c:pt>
                <c:pt idx="972" formatCode="dd/mm/yyyy">
                  <c:v>45583</c:v>
                </c:pt>
                <c:pt idx="973" formatCode="dd/mm/yyyy">
                  <c:v>45586</c:v>
                </c:pt>
                <c:pt idx="974" formatCode="dd/mm/yyyy">
                  <c:v>45587</c:v>
                </c:pt>
                <c:pt idx="975" formatCode="dd/mm/yyyy">
                  <c:v>45588</c:v>
                </c:pt>
                <c:pt idx="976" formatCode="dd/mm/yyyy">
                  <c:v>45589</c:v>
                </c:pt>
                <c:pt idx="977" formatCode="dd/mm/yyyy">
                  <c:v>45590</c:v>
                </c:pt>
                <c:pt idx="978" formatCode="dd/mm/yyyy">
                  <c:v>45593</c:v>
                </c:pt>
                <c:pt idx="979" formatCode="dd/mm/yyyy">
                  <c:v>45594</c:v>
                </c:pt>
                <c:pt idx="980" formatCode="dd/mm/yyyy">
                  <c:v>45595</c:v>
                </c:pt>
                <c:pt idx="981" formatCode="dd/mm/yyyy">
                  <c:v>45596</c:v>
                </c:pt>
                <c:pt idx="982" formatCode="dd/mm/yyyy">
                  <c:v>45597</c:v>
                </c:pt>
                <c:pt idx="983" formatCode="dd/mm/yyyy">
                  <c:v>45600</c:v>
                </c:pt>
                <c:pt idx="984" formatCode="dd/mm/yyyy">
                  <c:v>45601</c:v>
                </c:pt>
                <c:pt idx="985" formatCode="dd/mm/yyyy">
                  <c:v>45602</c:v>
                </c:pt>
                <c:pt idx="986" formatCode="dd/mm/yyyy">
                  <c:v>45603</c:v>
                </c:pt>
                <c:pt idx="987" formatCode="dd/mm/yyyy">
                  <c:v>45604</c:v>
                </c:pt>
                <c:pt idx="988" formatCode="dd/mm/yyyy">
                  <c:v>45607</c:v>
                </c:pt>
                <c:pt idx="989" formatCode="dd/mm/yyyy">
                  <c:v>45608</c:v>
                </c:pt>
                <c:pt idx="990" formatCode="dd/mm/yyyy">
                  <c:v>45609</c:v>
                </c:pt>
                <c:pt idx="991" formatCode="dd/mm/yyyy">
                  <c:v>45610</c:v>
                </c:pt>
                <c:pt idx="992" formatCode="dd/mm/yyyy">
                  <c:v>45611</c:v>
                </c:pt>
                <c:pt idx="993" formatCode="dd/mm/yyyy">
                  <c:v>45614</c:v>
                </c:pt>
                <c:pt idx="994" formatCode="dd/mm/yyyy">
                  <c:v>45615</c:v>
                </c:pt>
                <c:pt idx="995" formatCode="dd/mm/yyyy">
                  <c:v>45616</c:v>
                </c:pt>
                <c:pt idx="996" formatCode="dd/mm/yyyy">
                  <c:v>45617</c:v>
                </c:pt>
                <c:pt idx="997" formatCode="dd/mm/yyyy">
                  <c:v>45618</c:v>
                </c:pt>
                <c:pt idx="998" formatCode="dd/mm/yyyy">
                  <c:v>45621</c:v>
                </c:pt>
                <c:pt idx="999" formatCode="dd/mm/yyyy">
                  <c:v>45622</c:v>
                </c:pt>
                <c:pt idx="1000" formatCode="dd/mm/yyyy">
                  <c:v>45623</c:v>
                </c:pt>
                <c:pt idx="1001" formatCode="dd/mm/yyyy">
                  <c:v>45624</c:v>
                </c:pt>
                <c:pt idx="1002" formatCode="dd/mm/yyyy">
                  <c:v>45625</c:v>
                </c:pt>
                <c:pt idx="1003" formatCode="dd/mm/yyyy">
                  <c:v>45628</c:v>
                </c:pt>
                <c:pt idx="1004" formatCode="dd/mm/yyyy">
                  <c:v>45629</c:v>
                </c:pt>
                <c:pt idx="1005" formatCode="dd/mm/yyyy">
                  <c:v>45630</c:v>
                </c:pt>
                <c:pt idx="1006" formatCode="dd/mm/yyyy">
                  <c:v>45631</c:v>
                </c:pt>
                <c:pt idx="1007" formatCode="dd/mm/yyyy">
                  <c:v>45632</c:v>
                </c:pt>
                <c:pt idx="1008" formatCode="dd/mm/yyyy">
                  <c:v>45635</c:v>
                </c:pt>
                <c:pt idx="1009" formatCode="dd/mm/yyyy">
                  <c:v>45636</c:v>
                </c:pt>
                <c:pt idx="1010" formatCode="dd/mm/yyyy">
                  <c:v>45637</c:v>
                </c:pt>
                <c:pt idx="1011" formatCode="dd/mm/yyyy">
                  <c:v>45638</c:v>
                </c:pt>
                <c:pt idx="1012" formatCode="dd/mm/yyyy">
                  <c:v>45639</c:v>
                </c:pt>
                <c:pt idx="1013" formatCode="dd/mm/yyyy">
                  <c:v>45642</c:v>
                </c:pt>
                <c:pt idx="1014" formatCode="dd/mm/yyyy">
                  <c:v>45643</c:v>
                </c:pt>
                <c:pt idx="1015" formatCode="dd/mm/yyyy">
                  <c:v>45644</c:v>
                </c:pt>
                <c:pt idx="1016" formatCode="dd/mm/yyyy">
                  <c:v>45645</c:v>
                </c:pt>
                <c:pt idx="1017" formatCode="dd/mm/yyyy">
                  <c:v>45646</c:v>
                </c:pt>
                <c:pt idx="1018" formatCode="dd/mm/yyyy">
                  <c:v>45649</c:v>
                </c:pt>
                <c:pt idx="1019" formatCode="dd/mm/yyyy">
                  <c:v>45650</c:v>
                </c:pt>
                <c:pt idx="1020" formatCode="dd/mm/yyyy">
                  <c:v>45651</c:v>
                </c:pt>
                <c:pt idx="1021" formatCode="dd/mm/yyyy">
                  <c:v>45652</c:v>
                </c:pt>
                <c:pt idx="1022" formatCode="dd/mm/yyyy">
                  <c:v>45653</c:v>
                </c:pt>
                <c:pt idx="1023" formatCode="dd/mm/yyyy">
                  <c:v>45656</c:v>
                </c:pt>
                <c:pt idx="1024" formatCode="dd/mm/yyyy">
                  <c:v>45657</c:v>
                </c:pt>
                <c:pt idx="1025" formatCode="dd/mm/yyyy">
                  <c:v>45658</c:v>
                </c:pt>
                <c:pt idx="1026" formatCode="dd/mm/yyyy">
                  <c:v>45659</c:v>
                </c:pt>
                <c:pt idx="1027" formatCode="dd/mm/yyyy">
                  <c:v>45660</c:v>
                </c:pt>
                <c:pt idx="1028" formatCode="dd/mm/yyyy">
                  <c:v>45663</c:v>
                </c:pt>
                <c:pt idx="1029" formatCode="dd/mm/yyyy">
                  <c:v>45664</c:v>
                </c:pt>
                <c:pt idx="1030" formatCode="dd/mm/yyyy">
                  <c:v>45665</c:v>
                </c:pt>
                <c:pt idx="1031" formatCode="dd/mm/yyyy">
                  <c:v>45666</c:v>
                </c:pt>
                <c:pt idx="1032" formatCode="dd/mm/yyyy">
                  <c:v>45667</c:v>
                </c:pt>
                <c:pt idx="1033" formatCode="dd/mm/yyyy">
                  <c:v>45670</c:v>
                </c:pt>
                <c:pt idx="1034" formatCode="dd/mm/yyyy">
                  <c:v>45671</c:v>
                </c:pt>
                <c:pt idx="1035" formatCode="dd/mm/yyyy">
                  <c:v>45672</c:v>
                </c:pt>
                <c:pt idx="1036" formatCode="dd/mm/yyyy">
                  <c:v>45673</c:v>
                </c:pt>
                <c:pt idx="1037" formatCode="dd/mm/yyyy">
                  <c:v>45674</c:v>
                </c:pt>
                <c:pt idx="1038" formatCode="dd/mm/yyyy">
                  <c:v>45677</c:v>
                </c:pt>
                <c:pt idx="1039" formatCode="dd/mm/yyyy">
                  <c:v>45678</c:v>
                </c:pt>
                <c:pt idx="1040" formatCode="dd/mm/yyyy">
                  <c:v>45679</c:v>
                </c:pt>
                <c:pt idx="1041" formatCode="dd/mm/yyyy">
                  <c:v>45680</c:v>
                </c:pt>
                <c:pt idx="1042" formatCode="dd/mm/yyyy">
                  <c:v>45681</c:v>
                </c:pt>
                <c:pt idx="1043" formatCode="dd/mm/yyyy">
                  <c:v>45684</c:v>
                </c:pt>
                <c:pt idx="1044" formatCode="dd/mm/yyyy">
                  <c:v>45685</c:v>
                </c:pt>
                <c:pt idx="1045" formatCode="dd/mm/yyyy">
                  <c:v>45686</c:v>
                </c:pt>
                <c:pt idx="1046" formatCode="dd/mm/yyyy">
                  <c:v>45687</c:v>
                </c:pt>
                <c:pt idx="1047" formatCode="dd/mm/yyyy">
                  <c:v>45688</c:v>
                </c:pt>
                <c:pt idx="1048" formatCode="dd/mm/yyyy">
                  <c:v>45691</c:v>
                </c:pt>
                <c:pt idx="1049" formatCode="dd/mm/yyyy">
                  <c:v>45692</c:v>
                </c:pt>
                <c:pt idx="1050" formatCode="dd/mm/yyyy">
                  <c:v>45693</c:v>
                </c:pt>
                <c:pt idx="1051" formatCode="dd/mm/yyyy">
                  <c:v>45694</c:v>
                </c:pt>
                <c:pt idx="1052" formatCode="dd/mm/yyyy">
                  <c:v>45695</c:v>
                </c:pt>
                <c:pt idx="1053" formatCode="dd/mm/yyyy">
                  <c:v>45698</c:v>
                </c:pt>
                <c:pt idx="1054" formatCode="dd/mm/yyyy">
                  <c:v>45699</c:v>
                </c:pt>
                <c:pt idx="1055" formatCode="dd/mm/yyyy">
                  <c:v>45700</c:v>
                </c:pt>
                <c:pt idx="1056" formatCode="dd/mm/yyyy">
                  <c:v>45701</c:v>
                </c:pt>
                <c:pt idx="1057" formatCode="dd/mm/yyyy">
                  <c:v>45702</c:v>
                </c:pt>
                <c:pt idx="1058" formatCode="dd/mm/yyyy">
                  <c:v>45705</c:v>
                </c:pt>
                <c:pt idx="1059" formatCode="dd/mm/yyyy">
                  <c:v>45706</c:v>
                </c:pt>
                <c:pt idx="1060" formatCode="dd/mm/yyyy">
                  <c:v>45707</c:v>
                </c:pt>
                <c:pt idx="1061" formatCode="dd/mm/yyyy">
                  <c:v>45708</c:v>
                </c:pt>
                <c:pt idx="1062" formatCode="dd/mm/yyyy">
                  <c:v>45709</c:v>
                </c:pt>
                <c:pt idx="1063" formatCode="dd/mm/yyyy">
                  <c:v>45712</c:v>
                </c:pt>
                <c:pt idx="1064" formatCode="dd/mm/yyyy">
                  <c:v>45713</c:v>
                </c:pt>
                <c:pt idx="1065" formatCode="dd/mm/yyyy">
                  <c:v>45714</c:v>
                </c:pt>
                <c:pt idx="1066" formatCode="dd/mm/yyyy">
                  <c:v>45715</c:v>
                </c:pt>
                <c:pt idx="1067" formatCode="dd/mm/yyyy">
                  <c:v>45716</c:v>
                </c:pt>
                <c:pt idx="1068" formatCode="dd/mm/yyyy">
                  <c:v>45719</c:v>
                </c:pt>
                <c:pt idx="1069" formatCode="dd/mm/yyyy">
                  <c:v>45720</c:v>
                </c:pt>
                <c:pt idx="1070" formatCode="dd/mm/yyyy">
                  <c:v>45721</c:v>
                </c:pt>
                <c:pt idx="1071" formatCode="dd/mm/yyyy">
                  <c:v>45722</c:v>
                </c:pt>
                <c:pt idx="1072" formatCode="dd/mm/yyyy">
                  <c:v>45723</c:v>
                </c:pt>
                <c:pt idx="1073" formatCode="dd/mm/yyyy">
                  <c:v>45726</c:v>
                </c:pt>
                <c:pt idx="1074" formatCode="dd/mm/yyyy">
                  <c:v>45727</c:v>
                </c:pt>
                <c:pt idx="1075" formatCode="dd/mm/yyyy">
                  <c:v>45728</c:v>
                </c:pt>
                <c:pt idx="1076" formatCode="dd/mm/yyyy">
                  <c:v>45729</c:v>
                </c:pt>
                <c:pt idx="1077" formatCode="dd/mm/yyyy">
                  <c:v>45730</c:v>
                </c:pt>
                <c:pt idx="1078" formatCode="dd/mm/yyyy">
                  <c:v>45733</c:v>
                </c:pt>
                <c:pt idx="1079" formatCode="dd/mm/yyyy">
                  <c:v>45734</c:v>
                </c:pt>
                <c:pt idx="1080" formatCode="dd/mm/yyyy">
                  <c:v>45735</c:v>
                </c:pt>
                <c:pt idx="1081" formatCode="dd/mm/yyyy">
                  <c:v>45736</c:v>
                </c:pt>
                <c:pt idx="1082" formatCode="dd/mm/yyyy">
                  <c:v>45737</c:v>
                </c:pt>
                <c:pt idx="1083" formatCode="dd/mm/yyyy">
                  <c:v>45740</c:v>
                </c:pt>
                <c:pt idx="1084" formatCode="dd/mm/yyyy">
                  <c:v>45741</c:v>
                </c:pt>
                <c:pt idx="1085" formatCode="dd/mm/yyyy">
                  <c:v>45742</c:v>
                </c:pt>
                <c:pt idx="1086" formatCode="dd/mm/yyyy">
                  <c:v>45743</c:v>
                </c:pt>
                <c:pt idx="1087" formatCode="dd/mm/yyyy">
                  <c:v>45744</c:v>
                </c:pt>
                <c:pt idx="1088" formatCode="dd/mm/yyyy">
                  <c:v>45747</c:v>
                </c:pt>
                <c:pt idx="1089" formatCode="dd/mm/yyyy">
                  <c:v>45748</c:v>
                </c:pt>
                <c:pt idx="1090" formatCode="dd/mm/yyyy">
                  <c:v>45749</c:v>
                </c:pt>
                <c:pt idx="1091" formatCode="dd/mm/yyyy">
                  <c:v>45750</c:v>
                </c:pt>
                <c:pt idx="1092" formatCode="dd/mm/yyyy">
                  <c:v>45751</c:v>
                </c:pt>
                <c:pt idx="1093" formatCode="dd/mm/yyyy">
                  <c:v>45754</c:v>
                </c:pt>
                <c:pt idx="1094" formatCode="dd/mm/yyyy">
                  <c:v>45755</c:v>
                </c:pt>
              </c:numCache>
            </c:numRef>
          </c:cat>
          <c:val>
            <c:numRef>
              <c:f>'Figure 3.D.6'!$C$3:$C$1097</c:f>
              <c:numCache>
                <c:formatCode>0.0</c:formatCode>
                <c:ptCount val="1095"/>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279.45800000000003</c:v>
                </c:pt>
                <c:pt idx="1055">
                  <c:v>273.62200000000001</c:v>
                </c:pt>
                <c:pt idx="1056">
                  <c:v>277.83</c:v>
                </c:pt>
                <c:pt idx="1057">
                  <c:v>275.60199999999998</c:v>
                </c:pt>
                <c:pt idx="1058">
                  <c:v>274.09699999999998</c:v>
                </c:pt>
                <c:pt idx="1059">
                  <c:v>268.94400000000002</c:v>
                </c:pt>
                <c:pt idx="1060">
                  <c:v>267.53899999999999</c:v>
                </c:pt>
                <c:pt idx="1061">
                  <c:v>270.62200000000001</c:v>
                </c:pt>
                <c:pt idx="1062">
                  <c:v>281.12099999999998</c:v>
                </c:pt>
                <c:pt idx="1063">
                  <c:v>283.613</c:v>
                </c:pt>
                <c:pt idx="1064">
                  <c:v>292.27</c:v>
                </c:pt>
                <c:pt idx="1065">
                  <c:v>292.23899999999998</c:v>
                </c:pt>
                <c:pt idx="1066">
                  <c:v>291.65199999999999</c:v>
                </c:pt>
                <c:pt idx="1067">
                  <c:v>287.05799999999999</c:v>
                </c:pt>
                <c:pt idx="1068">
                  <c:v>295.98700000000002</c:v>
                </c:pt>
                <c:pt idx="1069">
                  <c:v>293.23500000000001</c:v>
                </c:pt>
                <c:pt idx="1070">
                  <c:v>288.78899999999999</c:v>
                </c:pt>
                <c:pt idx="1071">
                  <c:v>293.46499999999997</c:v>
                </c:pt>
                <c:pt idx="1072">
                  <c:v>291.68</c:v>
                </c:pt>
                <c:pt idx="1073">
                  <c:v>303.38900000000001</c:v>
                </c:pt>
                <c:pt idx="1074">
                  <c:v>295.101</c:v>
                </c:pt>
                <c:pt idx="1075">
                  <c:v>291.803</c:v>
                </c:pt>
                <c:pt idx="1076">
                  <c:v>295.87200000000001</c:v>
                </c:pt>
                <c:pt idx="1077">
                  <c:v>284.29500000000002</c:v>
                </c:pt>
                <c:pt idx="1078">
                  <c:v>286.82299999999998</c:v>
                </c:pt>
                <c:pt idx="1079">
                  <c:v>287.88200000000001</c:v>
                </c:pt>
                <c:pt idx="1080">
                  <c:v>292.08600000000001</c:v>
                </c:pt>
                <c:pt idx="1081">
                  <c:v>292.62700000000001</c:v>
                </c:pt>
                <c:pt idx="1082">
                  <c:v>293.69400000000002</c:v>
                </c:pt>
                <c:pt idx="1083">
                  <c:v>289.75299999999999</c:v>
                </c:pt>
                <c:pt idx="1084">
                  <c:v>292.30900000000003</c:v>
                </c:pt>
                <c:pt idx="1085">
                  <c:v>292.26299999999998</c:v>
                </c:pt>
                <c:pt idx="1086">
                  <c:v>292.98700000000002</c:v>
                </c:pt>
                <c:pt idx="1087">
                  <c:v>306.73500000000001</c:v>
                </c:pt>
                <c:pt idx="1088">
                  <c:v>310.39600000000002</c:v>
                </c:pt>
                <c:pt idx="1089">
                  <c:v>311.06299999999999</c:v>
                </c:pt>
                <c:pt idx="1090">
                  <c:v>314.55700000000002</c:v>
                </c:pt>
                <c:pt idx="1091">
                  <c:v>338.40300000000002</c:v>
                </c:pt>
                <c:pt idx="1092">
                  <c:v>347.85899999999998</c:v>
                </c:pt>
                <c:pt idx="1093">
                  <c:v>374.286</c:v>
                </c:pt>
                <c:pt idx="1094">
                  <c:v>363.03100000000001</c:v>
                </c:pt>
              </c:numCache>
            </c:numRef>
          </c:val>
          <c:extLst xmlns:c16r2="http://schemas.microsoft.com/office/drawing/2015/06/char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666153344"/>
        <c:axId val="-666155520"/>
      </c:barChart>
      <c:lineChart>
        <c:grouping val="standard"/>
        <c:varyColors val="0"/>
        <c:ser>
          <c:idx val="0"/>
          <c:order val="0"/>
          <c:tx>
            <c:strRef>
              <c:f>'Figure 3.D.6'!$B$1</c:f>
              <c:strCache>
                <c:ptCount val="1"/>
                <c:pt idx="0">
                  <c:v>Yield on Eurobonds maturing in 2031</c:v>
                </c:pt>
              </c:strCache>
            </c:strRef>
          </c:tx>
          <c:spPr>
            <a:ln w="19050" cap="rnd">
              <a:solidFill>
                <a:schemeClr val="accent1"/>
              </a:solidFill>
              <a:round/>
            </a:ln>
            <a:effectLst/>
          </c:spPr>
          <c:marker>
            <c:symbol val="none"/>
          </c:marker>
          <c:cat>
            <c:numRef>
              <c:f>'Figure 3.D.6'!$A$3:$A$1097</c:f>
              <c:numCache>
                <c:formatCode>m/d/yyyy</c:formatCode>
                <c:ptCount val="1095"/>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formatCode="dd/mm/yyyy">
                  <c:v>45456</c:v>
                </c:pt>
                <c:pt idx="882" formatCode="dd/mm/yyyy">
                  <c:v>45457</c:v>
                </c:pt>
                <c:pt idx="883" formatCode="dd/mm/yyyy">
                  <c:v>45460</c:v>
                </c:pt>
                <c:pt idx="884" formatCode="dd/mm/yyyy">
                  <c:v>45461</c:v>
                </c:pt>
                <c:pt idx="885" formatCode="dd/mm/yyyy">
                  <c:v>45462</c:v>
                </c:pt>
                <c:pt idx="886" formatCode="dd/mm/yyyy">
                  <c:v>45463</c:v>
                </c:pt>
                <c:pt idx="887" formatCode="dd/mm/yyyy">
                  <c:v>45464</c:v>
                </c:pt>
                <c:pt idx="888" formatCode="dd/mm/yyyy">
                  <c:v>45467</c:v>
                </c:pt>
                <c:pt idx="889" formatCode="dd/mm/yyyy">
                  <c:v>45468</c:v>
                </c:pt>
                <c:pt idx="890" formatCode="dd/mm/yyyy">
                  <c:v>45469</c:v>
                </c:pt>
                <c:pt idx="891" formatCode="dd/mm/yyyy">
                  <c:v>45470</c:v>
                </c:pt>
                <c:pt idx="892" formatCode="dd/mm/yyyy">
                  <c:v>45471</c:v>
                </c:pt>
                <c:pt idx="893" formatCode="dd/mm/yyyy">
                  <c:v>45474</c:v>
                </c:pt>
                <c:pt idx="894" formatCode="dd/mm/yyyy">
                  <c:v>45475</c:v>
                </c:pt>
                <c:pt idx="895" formatCode="dd/mm/yyyy">
                  <c:v>45476</c:v>
                </c:pt>
                <c:pt idx="896" formatCode="dd/mm/yyyy">
                  <c:v>45477</c:v>
                </c:pt>
                <c:pt idx="897" formatCode="dd/mm/yyyy">
                  <c:v>45478</c:v>
                </c:pt>
                <c:pt idx="898" formatCode="dd/mm/yyyy">
                  <c:v>45481</c:v>
                </c:pt>
                <c:pt idx="899" formatCode="dd/mm/yyyy">
                  <c:v>45482</c:v>
                </c:pt>
                <c:pt idx="900" formatCode="dd/mm/yyyy">
                  <c:v>45483</c:v>
                </c:pt>
                <c:pt idx="901" formatCode="dd/mm/yyyy">
                  <c:v>45484</c:v>
                </c:pt>
                <c:pt idx="902" formatCode="dd/mm/yyyy">
                  <c:v>45485</c:v>
                </c:pt>
                <c:pt idx="903" formatCode="dd/mm/yyyy">
                  <c:v>45488</c:v>
                </c:pt>
                <c:pt idx="904" formatCode="dd/mm/yyyy">
                  <c:v>45489</c:v>
                </c:pt>
                <c:pt idx="905" formatCode="dd/mm/yyyy">
                  <c:v>45490</c:v>
                </c:pt>
                <c:pt idx="906" formatCode="dd/mm/yyyy">
                  <c:v>45491</c:v>
                </c:pt>
                <c:pt idx="907" formatCode="dd/mm/yyyy">
                  <c:v>45492</c:v>
                </c:pt>
                <c:pt idx="908" formatCode="dd/mm/yyyy">
                  <c:v>45495</c:v>
                </c:pt>
                <c:pt idx="909" formatCode="dd/mm/yyyy">
                  <c:v>45496</c:v>
                </c:pt>
                <c:pt idx="910" formatCode="dd/mm/yyyy">
                  <c:v>45497</c:v>
                </c:pt>
                <c:pt idx="911" formatCode="dd/mm/yyyy">
                  <c:v>45498</c:v>
                </c:pt>
                <c:pt idx="912" formatCode="dd/mm/yyyy">
                  <c:v>45499</c:v>
                </c:pt>
                <c:pt idx="913" formatCode="dd/mm/yyyy">
                  <c:v>45502</c:v>
                </c:pt>
                <c:pt idx="914" formatCode="dd/mm/yyyy">
                  <c:v>45503</c:v>
                </c:pt>
                <c:pt idx="915" formatCode="dd/mm/yyyy">
                  <c:v>45504</c:v>
                </c:pt>
                <c:pt idx="916" formatCode="dd/mm/yyyy">
                  <c:v>45505</c:v>
                </c:pt>
                <c:pt idx="917" formatCode="dd/mm/yyyy">
                  <c:v>45506</c:v>
                </c:pt>
                <c:pt idx="918" formatCode="dd/mm/yyyy">
                  <c:v>45509</c:v>
                </c:pt>
                <c:pt idx="919" formatCode="dd/mm/yyyy">
                  <c:v>45510</c:v>
                </c:pt>
                <c:pt idx="920" formatCode="dd/mm/yyyy">
                  <c:v>45511</c:v>
                </c:pt>
                <c:pt idx="921" formatCode="dd/mm/yyyy">
                  <c:v>45512</c:v>
                </c:pt>
                <c:pt idx="922" formatCode="dd/mm/yyyy">
                  <c:v>45513</c:v>
                </c:pt>
                <c:pt idx="923" formatCode="dd/mm/yyyy">
                  <c:v>45516</c:v>
                </c:pt>
                <c:pt idx="924" formatCode="dd/mm/yyyy">
                  <c:v>45517</c:v>
                </c:pt>
                <c:pt idx="925" formatCode="dd/mm/yyyy">
                  <c:v>45518</c:v>
                </c:pt>
                <c:pt idx="926" formatCode="dd/mm/yyyy">
                  <c:v>45519</c:v>
                </c:pt>
                <c:pt idx="927" formatCode="dd/mm/yyyy">
                  <c:v>45520</c:v>
                </c:pt>
                <c:pt idx="928" formatCode="dd/mm/yyyy">
                  <c:v>45523</c:v>
                </c:pt>
                <c:pt idx="929" formatCode="dd/mm/yyyy">
                  <c:v>45524</c:v>
                </c:pt>
                <c:pt idx="930" formatCode="dd/mm/yyyy">
                  <c:v>45525</c:v>
                </c:pt>
                <c:pt idx="931" formatCode="dd/mm/yyyy">
                  <c:v>45526</c:v>
                </c:pt>
                <c:pt idx="932" formatCode="dd/mm/yyyy">
                  <c:v>45527</c:v>
                </c:pt>
                <c:pt idx="933" formatCode="dd/mm/yyyy">
                  <c:v>45530</c:v>
                </c:pt>
                <c:pt idx="934" formatCode="dd/mm/yyyy">
                  <c:v>45531</c:v>
                </c:pt>
                <c:pt idx="935" formatCode="dd/mm/yyyy">
                  <c:v>45532</c:v>
                </c:pt>
                <c:pt idx="936" formatCode="dd/mm/yyyy">
                  <c:v>45533</c:v>
                </c:pt>
                <c:pt idx="937" formatCode="dd/mm/yyyy">
                  <c:v>45534</c:v>
                </c:pt>
                <c:pt idx="938" formatCode="dd/mm/yyyy">
                  <c:v>45537</c:v>
                </c:pt>
                <c:pt idx="939" formatCode="dd/mm/yyyy">
                  <c:v>45538</c:v>
                </c:pt>
                <c:pt idx="940" formatCode="dd/mm/yyyy">
                  <c:v>45539</c:v>
                </c:pt>
                <c:pt idx="941" formatCode="dd/mm/yyyy">
                  <c:v>45540</c:v>
                </c:pt>
                <c:pt idx="942" formatCode="dd/mm/yyyy">
                  <c:v>45541</c:v>
                </c:pt>
                <c:pt idx="943" formatCode="dd/mm/yyyy">
                  <c:v>45544</c:v>
                </c:pt>
                <c:pt idx="944" formatCode="dd/mm/yyyy">
                  <c:v>45545</c:v>
                </c:pt>
                <c:pt idx="945" formatCode="dd/mm/yyyy">
                  <c:v>45546</c:v>
                </c:pt>
                <c:pt idx="946" formatCode="dd/mm/yyyy">
                  <c:v>45547</c:v>
                </c:pt>
                <c:pt idx="947" formatCode="dd/mm/yyyy">
                  <c:v>45548</c:v>
                </c:pt>
                <c:pt idx="948" formatCode="dd/mm/yyyy">
                  <c:v>45551</c:v>
                </c:pt>
                <c:pt idx="949" formatCode="dd/mm/yyyy">
                  <c:v>45552</c:v>
                </c:pt>
                <c:pt idx="950" formatCode="dd/mm/yyyy">
                  <c:v>45553</c:v>
                </c:pt>
                <c:pt idx="951" formatCode="dd/mm/yyyy">
                  <c:v>45554</c:v>
                </c:pt>
                <c:pt idx="952" formatCode="dd/mm/yyyy">
                  <c:v>45555</c:v>
                </c:pt>
                <c:pt idx="953" formatCode="dd/mm/yyyy">
                  <c:v>45558</c:v>
                </c:pt>
                <c:pt idx="954" formatCode="dd/mm/yyyy">
                  <c:v>45559</c:v>
                </c:pt>
                <c:pt idx="955" formatCode="dd/mm/yyyy">
                  <c:v>45560</c:v>
                </c:pt>
                <c:pt idx="956" formatCode="dd/mm/yyyy">
                  <c:v>45561</c:v>
                </c:pt>
                <c:pt idx="957" formatCode="dd/mm/yyyy">
                  <c:v>45562</c:v>
                </c:pt>
                <c:pt idx="958" formatCode="dd/mm/yyyy">
                  <c:v>45565</c:v>
                </c:pt>
                <c:pt idx="959" formatCode="dd/mm/yyyy">
                  <c:v>45566</c:v>
                </c:pt>
                <c:pt idx="960" formatCode="dd/mm/yyyy">
                  <c:v>45567</c:v>
                </c:pt>
                <c:pt idx="961" formatCode="dd/mm/yyyy">
                  <c:v>45568</c:v>
                </c:pt>
                <c:pt idx="962" formatCode="dd/mm/yyyy">
                  <c:v>45569</c:v>
                </c:pt>
                <c:pt idx="963" formatCode="dd/mm/yyyy">
                  <c:v>45572</c:v>
                </c:pt>
                <c:pt idx="964" formatCode="dd/mm/yyyy">
                  <c:v>45573</c:v>
                </c:pt>
                <c:pt idx="965" formatCode="dd/mm/yyyy">
                  <c:v>45574</c:v>
                </c:pt>
                <c:pt idx="966" formatCode="dd/mm/yyyy">
                  <c:v>45575</c:v>
                </c:pt>
                <c:pt idx="967" formatCode="dd/mm/yyyy">
                  <c:v>45576</c:v>
                </c:pt>
                <c:pt idx="968" formatCode="dd/mm/yyyy">
                  <c:v>45579</c:v>
                </c:pt>
                <c:pt idx="969" formatCode="dd/mm/yyyy">
                  <c:v>45580</c:v>
                </c:pt>
                <c:pt idx="970" formatCode="dd/mm/yyyy">
                  <c:v>45581</c:v>
                </c:pt>
                <c:pt idx="971" formatCode="dd/mm/yyyy">
                  <c:v>45582</c:v>
                </c:pt>
                <c:pt idx="972" formatCode="dd/mm/yyyy">
                  <c:v>45583</c:v>
                </c:pt>
                <c:pt idx="973" formatCode="dd/mm/yyyy">
                  <c:v>45586</c:v>
                </c:pt>
                <c:pt idx="974" formatCode="dd/mm/yyyy">
                  <c:v>45587</c:v>
                </c:pt>
                <c:pt idx="975" formatCode="dd/mm/yyyy">
                  <c:v>45588</c:v>
                </c:pt>
                <c:pt idx="976" formatCode="dd/mm/yyyy">
                  <c:v>45589</c:v>
                </c:pt>
                <c:pt idx="977" formatCode="dd/mm/yyyy">
                  <c:v>45590</c:v>
                </c:pt>
                <c:pt idx="978" formatCode="dd/mm/yyyy">
                  <c:v>45593</c:v>
                </c:pt>
                <c:pt idx="979" formatCode="dd/mm/yyyy">
                  <c:v>45594</c:v>
                </c:pt>
                <c:pt idx="980" formatCode="dd/mm/yyyy">
                  <c:v>45595</c:v>
                </c:pt>
                <c:pt idx="981" formatCode="dd/mm/yyyy">
                  <c:v>45596</c:v>
                </c:pt>
                <c:pt idx="982" formatCode="dd/mm/yyyy">
                  <c:v>45597</c:v>
                </c:pt>
                <c:pt idx="983" formatCode="dd/mm/yyyy">
                  <c:v>45600</c:v>
                </c:pt>
                <c:pt idx="984" formatCode="dd/mm/yyyy">
                  <c:v>45601</c:v>
                </c:pt>
                <c:pt idx="985" formatCode="dd/mm/yyyy">
                  <c:v>45602</c:v>
                </c:pt>
                <c:pt idx="986" formatCode="dd/mm/yyyy">
                  <c:v>45603</c:v>
                </c:pt>
                <c:pt idx="987" formatCode="dd/mm/yyyy">
                  <c:v>45604</c:v>
                </c:pt>
                <c:pt idx="988" formatCode="dd/mm/yyyy">
                  <c:v>45607</c:v>
                </c:pt>
                <c:pt idx="989" formatCode="dd/mm/yyyy">
                  <c:v>45608</c:v>
                </c:pt>
                <c:pt idx="990" formatCode="dd/mm/yyyy">
                  <c:v>45609</c:v>
                </c:pt>
                <c:pt idx="991" formatCode="dd/mm/yyyy">
                  <c:v>45610</c:v>
                </c:pt>
                <c:pt idx="992" formatCode="dd/mm/yyyy">
                  <c:v>45611</c:v>
                </c:pt>
                <c:pt idx="993" formatCode="dd/mm/yyyy">
                  <c:v>45614</c:v>
                </c:pt>
                <c:pt idx="994" formatCode="dd/mm/yyyy">
                  <c:v>45615</c:v>
                </c:pt>
                <c:pt idx="995" formatCode="dd/mm/yyyy">
                  <c:v>45616</c:v>
                </c:pt>
                <c:pt idx="996" formatCode="dd/mm/yyyy">
                  <c:v>45617</c:v>
                </c:pt>
                <c:pt idx="997" formatCode="dd/mm/yyyy">
                  <c:v>45618</c:v>
                </c:pt>
                <c:pt idx="998" formatCode="dd/mm/yyyy">
                  <c:v>45621</c:v>
                </c:pt>
                <c:pt idx="999" formatCode="dd/mm/yyyy">
                  <c:v>45622</c:v>
                </c:pt>
                <c:pt idx="1000" formatCode="dd/mm/yyyy">
                  <c:v>45623</c:v>
                </c:pt>
                <c:pt idx="1001" formatCode="dd/mm/yyyy">
                  <c:v>45624</c:v>
                </c:pt>
                <c:pt idx="1002" formatCode="dd/mm/yyyy">
                  <c:v>45625</c:v>
                </c:pt>
                <c:pt idx="1003" formatCode="dd/mm/yyyy">
                  <c:v>45628</c:v>
                </c:pt>
                <c:pt idx="1004" formatCode="dd/mm/yyyy">
                  <c:v>45629</c:v>
                </c:pt>
                <c:pt idx="1005" formatCode="dd/mm/yyyy">
                  <c:v>45630</c:v>
                </c:pt>
                <c:pt idx="1006" formatCode="dd/mm/yyyy">
                  <c:v>45631</c:v>
                </c:pt>
                <c:pt idx="1007" formatCode="dd/mm/yyyy">
                  <c:v>45632</c:v>
                </c:pt>
                <c:pt idx="1008" formatCode="dd/mm/yyyy">
                  <c:v>45635</c:v>
                </c:pt>
                <c:pt idx="1009" formatCode="dd/mm/yyyy">
                  <c:v>45636</c:v>
                </c:pt>
                <c:pt idx="1010" formatCode="dd/mm/yyyy">
                  <c:v>45637</c:v>
                </c:pt>
                <c:pt idx="1011" formatCode="dd/mm/yyyy">
                  <c:v>45638</c:v>
                </c:pt>
                <c:pt idx="1012" formatCode="dd/mm/yyyy">
                  <c:v>45639</c:v>
                </c:pt>
                <c:pt idx="1013" formatCode="dd/mm/yyyy">
                  <c:v>45642</c:v>
                </c:pt>
                <c:pt idx="1014" formatCode="dd/mm/yyyy">
                  <c:v>45643</c:v>
                </c:pt>
                <c:pt idx="1015" formatCode="dd/mm/yyyy">
                  <c:v>45644</c:v>
                </c:pt>
                <c:pt idx="1016" formatCode="dd/mm/yyyy">
                  <c:v>45645</c:v>
                </c:pt>
                <c:pt idx="1017" formatCode="dd/mm/yyyy">
                  <c:v>45646</c:v>
                </c:pt>
                <c:pt idx="1018" formatCode="dd/mm/yyyy">
                  <c:v>45649</c:v>
                </c:pt>
                <c:pt idx="1019" formatCode="dd/mm/yyyy">
                  <c:v>45650</c:v>
                </c:pt>
                <c:pt idx="1020" formatCode="dd/mm/yyyy">
                  <c:v>45651</c:v>
                </c:pt>
                <c:pt idx="1021" formatCode="dd/mm/yyyy">
                  <c:v>45652</c:v>
                </c:pt>
                <c:pt idx="1022" formatCode="dd/mm/yyyy">
                  <c:v>45653</c:v>
                </c:pt>
                <c:pt idx="1023" formatCode="dd/mm/yyyy">
                  <c:v>45656</c:v>
                </c:pt>
                <c:pt idx="1024" formatCode="dd/mm/yyyy">
                  <c:v>45657</c:v>
                </c:pt>
                <c:pt idx="1025" formatCode="dd/mm/yyyy">
                  <c:v>45658</c:v>
                </c:pt>
                <c:pt idx="1026" formatCode="dd/mm/yyyy">
                  <c:v>45659</c:v>
                </c:pt>
                <c:pt idx="1027" formatCode="dd/mm/yyyy">
                  <c:v>45660</c:v>
                </c:pt>
                <c:pt idx="1028" formatCode="dd/mm/yyyy">
                  <c:v>45663</c:v>
                </c:pt>
                <c:pt idx="1029" formatCode="dd/mm/yyyy">
                  <c:v>45664</c:v>
                </c:pt>
                <c:pt idx="1030" formatCode="dd/mm/yyyy">
                  <c:v>45665</c:v>
                </c:pt>
                <c:pt idx="1031" formatCode="dd/mm/yyyy">
                  <c:v>45666</c:v>
                </c:pt>
                <c:pt idx="1032" formatCode="dd/mm/yyyy">
                  <c:v>45667</c:v>
                </c:pt>
                <c:pt idx="1033" formatCode="dd/mm/yyyy">
                  <c:v>45670</c:v>
                </c:pt>
                <c:pt idx="1034" formatCode="dd/mm/yyyy">
                  <c:v>45671</c:v>
                </c:pt>
                <c:pt idx="1035" formatCode="dd/mm/yyyy">
                  <c:v>45672</c:v>
                </c:pt>
                <c:pt idx="1036" formatCode="dd/mm/yyyy">
                  <c:v>45673</c:v>
                </c:pt>
                <c:pt idx="1037" formatCode="dd/mm/yyyy">
                  <c:v>45674</c:v>
                </c:pt>
                <c:pt idx="1038" formatCode="dd/mm/yyyy">
                  <c:v>45677</c:v>
                </c:pt>
                <c:pt idx="1039" formatCode="dd/mm/yyyy">
                  <c:v>45678</c:v>
                </c:pt>
                <c:pt idx="1040" formatCode="dd/mm/yyyy">
                  <c:v>45679</c:v>
                </c:pt>
                <c:pt idx="1041" formatCode="dd/mm/yyyy">
                  <c:v>45680</c:v>
                </c:pt>
                <c:pt idx="1042" formatCode="dd/mm/yyyy">
                  <c:v>45681</c:v>
                </c:pt>
                <c:pt idx="1043" formatCode="dd/mm/yyyy">
                  <c:v>45684</c:v>
                </c:pt>
                <c:pt idx="1044" formatCode="dd/mm/yyyy">
                  <c:v>45685</c:v>
                </c:pt>
                <c:pt idx="1045" formatCode="dd/mm/yyyy">
                  <c:v>45686</c:v>
                </c:pt>
                <c:pt idx="1046" formatCode="dd/mm/yyyy">
                  <c:v>45687</c:v>
                </c:pt>
                <c:pt idx="1047" formatCode="dd/mm/yyyy">
                  <c:v>45688</c:v>
                </c:pt>
                <c:pt idx="1048" formatCode="dd/mm/yyyy">
                  <c:v>45691</c:v>
                </c:pt>
                <c:pt idx="1049" formatCode="dd/mm/yyyy">
                  <c:v>45692</c:v>
                </c:pt>
                <c:pt idx="1050" formatCode="dd/mm/yyyy">
                  <c:v>45693</c:v>
                </c:pt>
                <c:pt idx="1051" formatCode="dd/mm/yyyy">
                  <c:v>45694</c:v>
                </c:pt>
                <c:pt idx="1052" formatCode="dd/mm/yyyy">
                  <c:v>45695</c:v>
                </c:pt>
                <c:pt idx="1053" formatCode="dd/mm/yyyy">
                  <c:v>45698</c:v>
                </c:pt>
                <c:pt idx="1054" formatCode="dd/mm/yyyy">
                  <c:v>45699</c:v>
                </c:pt>
                <c:pt idx="1055" formatCode="dd/mm/yyyy">
                  <c:v>45700</c:v>
                </c:pt>
                <c:pt idx="1056" formatCode="dd/mm/yyyy">
                  <c:v>45701</c:v>
                </c:pt>
                <c:pt idx="1057" formatCode="dd/mm/yyyy">
                  <c:v>45702</c:v>
                </c:pt>
                <c:pt idx="1058" formatCode="dd/mm/yyyy">
                  <c:v>45705</c:v>
                </c:pt>
                <c:pt idx="1059" formatCode="dd/mm/yyyy">
                  <c:v>45706</c:v>
                </c:pt>
                <c:pt idx="1060" formatCode="dd/mm/yyyy">
                  <c:v>45707</c:v>
                </c:pt>
                <c:pt idx="1061" formatCode="dd/mm/yyyy">
                  <c:v>45708</c:v>
                </c:pt>
                <c:pt idx="1062" formatCode="dd/mm/yyyy">
                  <c:v>45709</c:v>
                </c:pt>
                <c:pt idx="1063" formatCode="dd/mm/yyyy">
                  <c:v>45712</c:v>
                </c:pt>
                <c:pt idx="1064" formatCode="dd/mm/yyyy">
                  <c:v>45713</c:v>
                </c:pt>
                <c:pt idx="1065" formatCode="dd/mm/yyyy">
                  <c:v>45714</c:v>
                </c:pt>
                <c:pt idx="1066" formatCode="dd/mm/yyyy">
                  <c:v>45715</c:v>
                </c:pt>
                <c:pt idx="1067" formatCode="dd/mm/yyyy">
                  <c:v>45716</c:v>
                </c:pt>
                <c:pt idx="1068" formatCode="dd/mm/yyyy">
                  <c:v>45719</c:v>
                </c:pt>
                <c:pt idx="1069" formatCode="dd/mm/yyyy">
                  <c:v>45720</c:v>
                </c:pt>
                <c:pt idx="1070" formatCode="dd/mm/yyyy">
                  <c:v>45721</c:v>
                </c:pt>
                <c:pt idx="1071" formatCode="dd/mm/yyyy">
                  <c:v>45722</c:v>
                </c:pt>
                <c:pt idx="1072" formatCode="dd/mm/yyyy">
                  <c:v>45723</c:v>
                </c:pt>
                <c:pt idx="1073" formatCode="dd/mm/yyyy">
                  <c:v>45726</c:v>
                </c:pt>
                <c:pt idx="1074" formatCode="dd/mm/yyyy">
                  <c:v>45727</c:v>
                </c:pt>
                <c:pt idx="1075" formatCode="dd/mm/yyyy">
                  <c:v>45728</c:v>
                </c:pt>
                <c:pt idx="1076" formatCode="dd/mm/yyyy">
                  <c:v>45729</c:v>
                </c:pt>
                <c:pt idx="1077" formatCode="dd/mm/yyyy">
                  <c:v>45730</c:v>
                </c:pt>
                <c:pt idx="1078" formatCode="dd/mm/yyyy">
                  <c:v>45733</c:v>
                </c:pt>
                <c:pt idx="1079" formatCode="dd/mm/yyyy">
                  <c:v>45734</c:v>
                </c:pt>
                <c:pt idx="1080" formatCode="dd/mm/yyyy">
                  <c:v>45735</c:v>
                </c:pt>
                <c:pt idx="1081" formatCode="dd/mm/yyyy">
                  <c:v>45736</c:v>
                </c:pt>
                <c:pt idx="1082" formatCode="dd/mm/yyyy">
                  <c:v>45737</c:v>
                </c:pt>
                <c:pt idx="1083" formatCode="dd/mm/yyyy">
                  <c:v>45740</c:v>
                </c:pt>
                <c:pt idx="1084" formatCode="dd/mm/yyyy">
                  <c:v>45741</c:v>
                </c:pt>
                <c:pt idx="1085" formatCode="dd/mm/yyyy">
                  <c:v>45742</c:v>
                </c:pt>
                <c:pt idx="1086" formatCode="dd/mm/yyyy">
                  <c:v>45743</c:v>
                </c:pt>
                <c:pt idx="1087" formatCode="dd/mm/yyyy">
                  <c:v>45744</c:v>
                </c:pt>
                <c:pt idx="1088" formatCode="dd/mm/yyyy">
                  <c:v>45747</c:v>
                </c:pt>
                <c:pt idx="1089" formatCode="dd/mm/yyyy">
                  <c:v>45748</c:v>
                </c:pt>
                <c:pt idx="1090" formatCode="dd/mm/yyyy">
                  <c:v>45749</c:v>
                </c:pt>
                <c:pt idx="1091" formatCode="dd/mm/yyyy">
                  <c:v>45750</c:v>
                </c:pt>
                <c:pt idx="1092" formatCode="dd/mm/yyyy">
                  <c:v>45751</c:v>
                </c:pt>
                <c:pt idx="1093" formatCode="dd/mm/yyyy">
                  <c:v>45754</c:v>
                </c:pt>
                <c:pt idx="1094" formatCode="dd/mm/yyyy">
                  <c:v>45755</c:v>
                </c:pt>
              </c:numCache>
            </c:numRef>
          </c:cat>
          <c:val>
            <c:numRef>
              <c:f>'Figure 3.D.6'!$B$3:$B$1097</c:f>
              <c:numCache>
                <c:formatCode>0.0</c:formatCode>
                <c:ptCount val="1095"/>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6.9749999999999996</c:v>
                </c:pt>
                <c:pt idx="1055">
                  <c:v>7.0359999999999996</c:v>
                </c:pt>
                <c:pt idx="1056">
                  <c:v>6.9850000000000003</c:v>
                </c:pt>
                <c:pt idx="1057">
                  <c:v>6.9039999999999999</c:v>
                </c:pt>
                <c:pt idx="1058">
                  <c:v>6.8680000000000003</c:v>
                </c:pt>
                <c:pt idx="1059">
                  <c:v>6.899</c:v>
                </c:pt>
                <c:pt idx="1060">
                  <c:v>6.8719999999999999</c:v>
                </c:pt>
                <c:pt idx="1061">
                  <c:v>6.8760000000000003</c:v>
                </c:pt>
                <c:pt idx="1062">
                  <c:v>6.9020000000000001</c:v>
                </c:pt>
                <c:pt idx="1063">
                  <c:v>6.8879999999999999</c:v>
                </c:pt>
                <c:pt idx="1064">
                  <c:v>6.8630000000000004</c:v>
                </c:pt>
                <c:pt idx="1065">
                  <c:v>6.8019999999999996</c:v>
                </c:pt>
                <c:pt idx="1066">
                  <c:v>6.7880000000000003</c:v>
                </c:pt>
                <c:pt idx="1067">
                  <c:v>6.6950000000000003</c:v>
                </c:pt>
                <c:pt idx="1068">
                  <c:v>6.7279999999999998</c:v>
                </c:pt>
                <c:pt idx="1069">
                  <c:v>6.7610000000000001</c:v>
                </c:pt>
                <c:pt idx="1070">
                  <c:v>6.7629999999999999</c:v>
                </c:pt>
                <c:pt idx="1071">
                  <c:v>6.8010000000000002</c:v>
                </c:pt>
                <c:pt idx="1072">
                  <c:v>6.7949999999999999</c:v>
                </c:pt>
                <c:pt idx="1073">
                  <c:v>6.8109999999999999</c:v>
                </c:pt>
                <c:pt idx="1074">
                  <c:v>6.7919999999999998</c:v>
                </c:pt>
                <c:pt idx="1075">
                  <c:v>6.81</c:v>
                </c:pt>
                <c:pt idx="1076">
                  <c:v>6.8079999999999998</c:v>
                </c:pt>
                <c:pt idx="1077">
                  <c:v>6.7610000000000001</c:v>
                </c:pt>
                <c:pt idx="1078">
                  <c:v>6.7729999999999997</c:v>
                </c:pt>
                <c:pt idx="1079">
                  <c:v>6.7610000000000001</c:v>
                </c:pt>
                <c:pt idx="1080">
                  <c:v>6.7610000000000001</c:v>
                </c:pt>
                <c:pt idx="1081">
                  <c:v>6.7569999999999997</c:v>
                </c:pt>
                <c:pt idx="1082">
                  <c:v>6.7539999999999996</c:v>
                </c:pt>
                <c:pt idx="1083">
                  <c:v>6.7839999999999998</c:v>
                </c:pt>
                <c:pt idx="1084">
                  <c:v>6.8019999999999996</c:v>
                </c:pt>
                <c:pt idx="1085">
                  <c:v>6.8150000000000004</c:v>
                </c:pt>
                <c:pt idx="1086">
                  <c:v>6.8079999999999998</c:v>
                </c:pt>
                <c:pt idx="1087">
                  <c:v>6.8540000000000001</c:v>
                </c:pt>
                <c:pt idx="1088">
                  <c:v>6.8689999999999998</c:v>
                </c:pt>
                <c:pt idx="1089">
                  <c:v>6.8179999999999996</c:v>
                </c:pt>
                <c:pt idx="1090">
                  <c:v>6.843</c:v>
                </c:pt>
                <c:pt idx="1091">
                  <c:v>6.8849999999999998</c:v>
                </c:pt>
                <c:pt idx="1092">
                  <c:v>6.9619999999999997</c:v>
                </c:pt>
                <c:pt idx="1093">
                  <c:v>7.4059999999999997</c:v>
                </c:pt>
                <c:pt idx="1094">
                  <c:v>7.2389999999999999</c:v>
                </c:pt>
              </c:numCache>
            </c:numRef>
          </c:val>
          <c:smooth val="0"/>
          <c:extLst xmlns:c16r2="http://schemas.microsoft.com/office/drawing/2015/06/char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666161504"/>
        <c:axId val="-666158784"/>
      </c:lineChart>
      <c:dateAx>
        <c:axId val="-66616150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8784"/>
        <c:crosses val="autoZero"/>
        <c:auto val="1"/>
        <c:lblOffset val="100"/>
        <c:baseTimeUnit val="days"/>
      </c:dateAx>
      <c:valAx>
        <c:axId val="-66615878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1504"/>
        <c:crosses val="autoZero"/>
        <c:crossBetween val="between"/>
      </c:valAx>
      <c:valAx>
        <c:axId val="-666155520"/>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3344"/>
        <c:crosses val="max"/>
        <c:crossBetween val="between"/>
      </c:valAx>
      <c:dateAx>
        <c:axId val="-666153344"/>
        <c:scaling>
          <c:orientation val="minMax"/>
        </c:scaling>
        <c:delete val="1"/>
        <c:axPos val="b"/>
        <c:numFmt formatCode="m/d/yyyy" sourceLinked="1"/>
        <c:majorTickMark val="out"/>
        <c:minorTickMark val="none"/>
        <c:tickLblPos val="nextTo"/>
        <c:crossAx val="-666155520"/>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latin typeface="Figtree" pitchFamily="2" charset="0"/>
        </a:defRPr>
      </a:pPr>
      <a:endParaRPr lang="hy-AM"/>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95250072907554E-2"/>
          <c:y val="6.8899140621695582E-2"/>
          <c:w val="0.93413385826771655"/>
          <c:h val="0.78418699529165714"/>
        </c:manualLayout>
      </c:layout>
      <c:areaChart>
        <c:grouping val="stacked"/>
        <c:varyColors val="0"/>
        <c:ser>
          <c:idx val="2"/>
          <c:order val="2"/>
          <c:spPr>
            <a:no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B.3.1'!$D$2:$D$45</c:f>
              <c:numCache>
                <c:formatCode>General</c:formatCode>
                <c:ptCount val="44"/>
                <c:pt idx="32">
                  <c:v>2.5</c:v>
                </c:pt>
                <c:pt idx="33">
                  <c:v>1.4</c:v>
                </c:pt>
                <c:pt idx="34">
                  <c:v>1.5</c:v>
                </c:pt>
                <c:pt idx="35">
                  <c:v>2</c:v>
                </c:pt>
                <c:pt idx="36">
                  <c:v>1.3</c:v>
                </c:pt>
                <c:pt idx="37">
                  <c:v>1.2</c:v>
                </c:pt>
                <c:pt idx="38">
                  <c:v>1.5</c:v>
                </c:pt>
                <c:pt idx="39">
                  <c:v>1.7</c:v>
                </c:pt>
                <c:pt idx="40">
                  <c:v>1.6</c:v>
                </c:pt>
                <c:pt idx="41">
                  <c:v>1.4</c:v>
                </c:pt>
                <c:pt idx="42">
                  <c:v>2</c:v>
                </c:pt>
                <c:pt idx="43">
                  <c:v>2</c:v>
                </c:pt>
              </c:numCache>
            </c:numRef>
          </c:val>
          <c:extLst xmlns:c16r2="http://schemas.microsoft.com/office/drawing/2015/06/char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B.3.1'!$E$2:$E$45</c:f>
              <c:numCache>
                <c:formatCode>General</c:formatCode>
                <c:ptCount val="44"/>
                <c:pt idx="33">
                  <c:v>2.2999999999999998</c:v>
                </c:pt>
                <c:pt idx="34">
                  <c:v>2.4</c:v>
                </c:pt>
                <c:pt idx="35">
                  <c:v>2.6</c:v>
                </c:pt>
                <c:pt idx="36">
                  <c:v>2.9</c:v>
                </c:pt>
                <c:pt idx="37">
                  <c:v>2.9</c:v>
                </c:pt>
                <c:pt idx="38">
                  <c:v>2.7</c:v>
                </c:pt>
                <c:pt idx="39">
                  <c:v>2.4</c:v>
                </c:pt>
                <c:pt idx="40">
                  <c:v>2.9</c:v>
                </c:pt>
                <c:pt idx="41">
                  <c:v>2.8</c:v>
                </c:pt>
                <c:pt idx="42">
                  <c:v>2.2999999999999998</c:v>
                </c:pt>
                <c:pt idx="43">
                  <c:v>2.2999999999999998</c:v>
                </c:pt>
              </c:numCache>
            </c:numRef>
          </c:val>
          <c:extLst xmlns:c16r2="http://schemas.microsoft.com/office/drawing/2015/06/char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666157696"/>
        <c:axId val="-666153888"/>
      </c:areaChart>
      <c:lineChart>
        <c:grouping val="standard"/>
        <c:varyColors val="0"/>
        <c:ser>
          <c:idx val="0"/>
          <c:order val="0"/>
          <c:spPr>
            <a:ln w="19050" cap="rnd">
              <a:solidFill>
                <a:schemeClr val="accent1"/>
              </a:solidFill>
              <a:round/>
            </a:ln>
            <a:effectLst/>
          </c:spPr>
          <c:marker>
            <c:symbol val="none"/>
          </c:marker>
          <c:cat>
            <c:strRef>
              <c:f>'Figure B.3.1'!$A$2:$A$46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B.3.1'!$B$2:$B$46</c:f>
              <c:numCache>
                <c:formatCode>0.00</c:formatCode>
                <c:ptCount val="45"/>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c:v>
                </c:pt>
                <c:pt idx="29">
                  <c:v>0.1</c:v>
                </c:pt>
                <c:pt idx="30">
                  <c:v>1.1212970724227223</c:v>
                </c:pt>
                <c:pt idx="31">
                  <c:v>1.1484698607008292</c:v>
                </c:pt>
                <c:pt idx="32" formatCode="General">
                  <c:v>2.5</c:v>
                </c:pt>
              </c:numCache>
            </c:numRef>
          </c:val>
          <c:smooth val="0"/>
          <c:extLst xmlns:c16r2="http://schemas.microsoft.com/office/drawing/2015/06/char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666157696"/>
        <c:axId val="-666153888"/>
      </c:lineChart>
      <c:lineChart>
        <c:grouping val="standard"/>
        <c:varyColors val="0"/>
        <c:ser>
          <c:idx val="1"/>
          <c:order val="1"/>
          <c:tx>
            <c:strRef>
              <c:f>'Figure B.3.1'!$C$1</c:f>
              <c:strCache>
                <c:ptCount val="1"/>
                <c:pt idx="0">
                  <c:v>CBA Macro Survey*</c:v>
                </c:pt>
              </c:strCache>
            </c:strRef>
          </c:tx>
          <c:spPr>
            <a:ln w="19050" cap="rnd">
              <a:solidFill>
                <a:schemeClr val="accent2"/>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B.3.1'!$C$2:$C$45</c:f>
              <c:numCache>
                <c:formatCode>General</c:formatCode>
                <c:ptCount val="44"/>
                <c:pt idx="32">
                  <c:v>2.5</c:v>
                </c:pt>
                <c:pt idx="33">
                  <c:v>2.6</c:v>
                </c:pt>
                <c:pt idx="34">
                  <c:v>2.7</c:v>
                </c:pt>
                <c:pt idx="35">
                  <c:v>2.9</c:v>
                </c:pt>
                <c:pt idx="36">
                  <c:v>2.9</c:v>
                </c:pt>
                <c:pt idx="37">
                  <c:v>2.9</c:v>
                </c:pt>
                <c:pt idx="38">
                  <c:v>3</c:v>
                </c:pt>
                <c:pt idx="39">
                  <c:v>3</c:v>
                </c:pt>
                <c:pt idx="40">
                  <c:v>3.1</c:v>
                </c:pt>
                <c:pt idx="41">
                  <c:v>3.1</c:v>
                </c:pt>
                <c:pt idx="42">
                  <c:v>3.2</c:v>
                </c:pt>
                <c:pt idx="43">
                  <c:v>3.2</c:v>
                </c:pt>
              </c:numCache>
            </c:numRef>
          </c:val>
          <c:smooth val="0"/>
          <c:extLst xmlns:c16r2="http://schemas.microsoft.com/office/drawing/2015/06/char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666160960"/>
        <c:axId val="-666151712"/>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5">
                  <c:v>3.2</c:v>
                </c:pt>
                <c:pt idx="39">
                  <c:v>3</c:v>
                </c:pt>
              </c:numCache>
            </c:numRef>
          </c:yVal>
          <c:smooth val="0"/>
          <c:extLst xmlns:c16r2="http://schemas.microsoft.com/office/drawing/2015/06/char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5">
                  <c:v>2.9</c:v>
                </c:pt>
                <c:pt idx="39">
                  <c:v>3.3</c:v>
                </c:pt>
              </c:numCache>
            </c:numRef>
          </c:yVal>
          <c:smooth val="0"/>
          <c:extLst xmlns:c16r2="http://schemas.microsoft.com/office/drawing/2015/06/char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666157696"/>
        <c:axId val="-666153888"/>
      </c:scatterChart>
      <c:catAx>
        <c:axId val="-66615769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3888"/>
        <c:crosses val="autoZero"/>
        <c:auto val="1"/>
        <c:lblAlgn val="ctr"/>
        <c:lblOffset val="100"/>
        <c:noMultiLvlLbl val="0"/>
      </c:catAx>
      <c:valAx>
        <c:axId val="-666153888"/>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7696"/>
        <c:crosses val="autoZero"/>
        <c:crossBetween val="between"/>
        <c:majorUnit val="1"/>
      </c:valAx>
      <c:valAx>
        <c:axId val="-666151712"/>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0960"/>
        <c:crosses val="max"/>
        <c:crossBetween val="between"/>
        <c:majorUnit val="1"/>
      </c:valAx>
      <c:catAx>
        <c:axId val="-666160960"/>
        <c:scaling>
          <c:orientation val="minMax"/>
        </c:scaling>
        <c:delete val="1"/>
        <c:axPos val="b"/>
        <c:numFmt formatCode="General" sourceLinked="1"/>
        <c:majorTickMark val="out"/>
        <c:minorTickMark val="none"/>
        <c:tickLblPos val="nextTo"/>
        <c:crossAx val="-666151712"/>
        <c:crosses val="autoZero"/>
        <c:auto val="1"/>
        <c:lblAlgn val="ctr"/>
        <c:lblOffset val="100"/>
        <c:noMultiLvlLbl val="0"/>
      </c:catAx>
      <c:spPr>
        <a:noFill/>
        <a:ln>
          <a:noFill/>
        </a:ln>
        <a:effectLst/>
      </c:spPr>
    </c:plotArea>
    <c:legend>
      <c:legendPos val="r"/>
      <c:legendEntry>
        <c:idx val="1"/>
        <c:delete val="1"/>
      </c:legendEntry>
      <c:legendEntry>
        <c:idx val="2"/>
        <c:delete val="1"/>
      </c:legendEntry>
      <c:layout>
        <c:manualLayout>
          <c:xMode val="edge"/>
          <c:yMode val="edge"/>
          <c:x val="4.4764124567634705E-2"/>
          <c:y val="4.1204303935732295E-2"/>
          <c:w val="0.2665165762926251"/>
          <c:h val="0.1923166311065585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B.3.2'!$D$1</c:f>
              <c:strCache>
                <c:ptCount val="1"/>
              </c:strCache>
            </c:strRef>
          </c:tx>
          <c:spPr>
            <a:noFill/>
            <a:ln w="25400">
              <a:noFill/>
            </a:ln>
            <a:effectLst/>
          </c:spP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B.3.2'!$D$2:$D$46</c15:sqref>
                  </c15:fullRef>
                </c:ext>
              </c:extLst>
              <c:f>'Figure B.3.2'!$D$4:$D$46</c:f>
              <c:numCache>
                <c:formatCode>General</c:formatCode>
                <c:ptCount val="43"/>
                <c:pt idx="30" formatCode="0.00">
                  <c:v>6.8444444444444441</c:v>
                </c:pt>
                <c:pt idx="31" formatCode="0.00">
                  <c:v>6.5</c:v>
                </c:pt>
                <c:pt idx="32" formatCode="0.00">
                  <c:v>6.25</c:v>
                </c:pt>
                <c:pt idx="33" formatCode="0.00">
                  <c:v>6</c:v>
                </c:pt>
                <c:pt idx="34" formatCode="0.00">
                  <c:v>5.75</c:v>
                </c:pt>
                <c:pt idx="35" formatCode="0.00">
                  <c:v>5.75</c:v>
                </c:pt>
                <c:pt idx="36" formatCode="0.00">
                  <c:v>5.75</c:v>
                </c:pt>
                <c:pt idx="37" formatCode="0.00">
                  <c:v>5.5</c:v>
                </c:pt>
                <c:pt idx="38" formatCode="0.00">
                  <c:v>5.5</c:v>
                </c:pt>
                <c:pt idx="39" formatCode="0.00">
                  <c:v>5.5</c:v>
                </c:pt>
                <c:pt idx="40" formatCode="0.00">
                  <c:v>5.25</c:v>
                </c:pt>
                <c:pt idx="41" formatCode="0.00">
                  <c:v>5.25</c:v>
                </c:pt>
                <c:pt idx="42" formatCode="0.00">
                  <c:v>5</c:v>
                </c:pt>
              </c:numCache>
            </c:numRef>
          </c:val>
          <c:extLst xmlns:c16r2="http://schemas.microsoft.com/office/drawing/2015/06/chart">
            <c:ext xmlns:c16="http://schemas.microsoft.com/office/drawing/2014/chart" uri="{C3380CC4-5D6E-409C-BE32-E72D297353CC}">
              <c16:uniqueId val="{00000000-8C34-4626-8AE4-EF0C92A98765}"/>
            </c:ext>
          </c:extLst>
        </c:ser>
        <c:ser>
          <c:idx val="2"/>
          <c:order val="2"/>
          <c:tx>
            <c:strRef>
              <c:f>'Figure B.3.2'!$E$1</c:f>
              <c:strCache>
                <c:ptCount val="1"/>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B.3.2'!$E$2:$E$46</c15:sqref>
                  </c15:fullRef>
                </c:ext>
              </c:extLst>
              <c:f>'Figure B.3.2'!$E$4:$E$46</c:f>
              <c:numCache>
                <c:formatCode>General</c:formatCode>
                <c:ptCount val="43"/>
                <c:pt idx="31" formatCode="0.00">
                  <c:v>1</c:v>
                </c:pt>
                <c:pt idx="32" formatCode="0.00">
                  <c:v>1.25</c:v>
                </c:pt>
                <c:pt idx="33" formatCode="0.00">
                  <c:v>1.5</c:v>
                </c:pt>
                <c:pt idx="34" formatCode="0.00">
                  <c:v>1.75</c:v>
                </c:pt>
                <c:pt idx="35" formatCode="0.00">
                  <c:v>1.5</c:v>
                </c:pt>
                <c:pt idx="36" formatCode="0.00">
                  <c:v>1.5</c:v>
                </c:pt>
                <c:pt idx="37" formatCode="0.00">
                  <c:v>1.75</c:v>
                </c:pt>
                <c:pt idx="38" formatCode="0.00">
                  <c:v>1.75</c:v>
                </c:pt>
                <c:pt idx="39" formatCode="0.00">
                  <c:v>1.75</c:v>
                </c:pt>
                <c:pt idx="40" formatCode="0.00">
                  <c:v>2</c:v>
                </c:pt>
                <c:pt idx="41" formatCode="0.00">
                  <c:v>2.25</c:v>
                </c:pt>
                <c:pt idx="42" formatCode="0.00">
                  <c:v>2.5</c:v>
                </c:pt>
              </c:numCache>
            </c:numRef>
          </c:val>
          <c:extLst xmlns:c16r2="http://schemas.microsoft.com/office/drawing/2015/06/char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666150624"/>
        <c:axId val="-666158240"/>
      </c:areaChart>
      <c:lineChart>
        <c:grouping val="standard"/>
        <c:varyColors val="0"/>
        <c:ser>
          <c:idx val="3"/>
          <c:order val="3"/>
          <c:tx>
            <c:strRef>
              <c:f>'Figure B.3.2'!$B$1</c:f>
              <c:strCache>
                <c:ptCount val="1"/>
                <c:pt idx="0">
                  <c:v>Policy Rate</c:v>
                </c:pt>
              </c:strCache>
            </c:strRef>
          </c:tx>
          <c:spPr>
            <a:ln w="19050" cap="rnd">
              <a:solidFill>
                <a:schemeClr val="accent1"/>
              </a:solidFill>
              <a:round/>
            </a:ln>
            <a:effectLst/>
          </c:spPr>
          <c:marker>
            <c:symbol val="none"/>
          </c:marke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B.3.2'!$B$2:$B$46</c15:sqref>
                  </c15:fullRef>
                </c:ext>
              </c:extLst>
              <c:f>'Figure B.3.2'!$B$4:$B$46</c:f>
              <c:numCache>
                <c:formatCode>General</c:formatCode>
                <c:ptCount val="43"/>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11.21</c:v>
                </c:pt>
                <c:pt idx="23">
                  <c:v>10.75</c:v>
                </c:pt>
                <c:pt idx="24">
                  <c:v>10.31</c:v>
                </c:pt>
                <c:pt idx="25">
                  <c:v>9.44</c:v>
                </c:pt>
                <c:pt idx="26">
                  <c:v>8.75</c:v>
                </c:pt>
                <c:pt idx="27" formatCode="0.00">
                  <c:v>8.3000000000000007</c:v>
                </c:pt>
                <c:pt idx="28" formatCode="0.00">
                  <c:v>7.8483606557377046</c:v>
                </c:pt>
                <c:pt idx="29" formatCode="0.00">
                  <c:v>7.3</c:v>
                </c:pt>
                <c:pt idx="30" formatCode="0.00">
                  <c:v>6.8444444444444441</c:v>
                </c:pt>
              </c:numCache>
            </c:numRef>
          </c:val>
          <c:smooth val="0"/>
          <c:extLst xmlns:c16r2="http://schemas.microsoft.com/office/drawing/2015/06/char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666150624"/>
        <c:axId val="-666158240"/>
      </c:lineChart>
      <c:lineChart>
        <c:grouping val="standard"/>
        <c:varyColors val="0"/>
        <c:ser>
          <c:idx val="0"/>
          <c:order val="0"/>
          <c:tx>
            <c:strRef>
              <c:f>'Figure B.3.2'!$C$1</c:f>
              <c:strCache>
                <c:ptCount val="1"/>
                <c:pt idx="0">
                  <c:v>CBA Macro Survey (Average)</c:v>
                </c:pt>
              </c:strCache>
            </c:strRef>
          </c:tx>
          <c:spPr>
            <a:ln w="19050" cap="rnd">
              <a:solidFill>
                <a:schemeClr val="accent2"/>
              </a:solidFill>
              <a:round/>
            </a:ln>
            <a:effectLst/>
          </c:spPr>
          <c:marker>
            <c:symbol val="none"/>
          </c:marke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B.3.2'!$C$2:$C$46</c15:sqref>
                  </c15:fullRef>
                </c:ext>
              </c:extLst>
              <c:f>'Figure B.3.2'!$C$4:$C$46</c:f>
              <c:numCache>
                <c:formatCode>General</c:formatCode>
                <c:ptCount val="43"/>
                <c:pt idx="30" formatCode="0.00">
                  <c:v>6.8444444444444441</c:v>
                </c:pt>
                <c:pt idx="31" formatCode="0.00">
                  <c:v>6.7407407407407405</c:v>
                </c:pt>
                <c:pt idx="32" formatCode="0.00">
                  <c:v>6.6518518518518519</c:v>
                </c:pt>
                <c:pt idx="33" formatCode="0.00">
                  <c:v>6.6111111111111107</c:v>
                </c:pt>
                <c:pt idx="34" formatCode="0.00">
                  <c:v>6.5370370370370372</c:v>
                </c:pt>
                <c:pt idx="35" formatCode="0.00">
                  <c:v>6.5</c:v>
                </c:pt>
                <c:pt idx="36" formatCode="0.00">
                  <c:v>6.416666666666667</c:v>
                </c:pt>
                <c:pt idx="37" formatCode="0.00">
                  <c:v>6.3981481481481479</c:v>
                </c:pt>
                <c:pt idx="38" formatCode="0.00">
                  <c:v>6.3703703703703702</c:v>
                </c:pt>
                <c:pt idx="39" formatCode="0.00">
                  <c:v>6.3796296296296298</c:v>
                </c:pt>
                <c:pt idx="40" formatCode="0.00">
                  <c:v>6.2962962962962967</c:v>
                </c:pt>
                <c:pt idx="41" formatCode="0.00">
                  <c:v>6.2777777777777777</c:v>
                </c:pt>
                <c:pt idx="42" formatCode="0.00">
                  <c:v>6.2685185185185182</c:v>
                </c:pt>
              </c:numCache>
            </c:numRef>
          </c:val>
          <c:smooth val="0"/>
          <c:extLst xmlns:c16r2="http://schemas.microsoft.com/office/drawing/2015/06/char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550517840"/>
        <c:axId val="-666149536"/>
      </c:lineChart>
      <c:catAx>
        <c:axId val="-66615062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8240"/>
        <c:crosses val="autoZero"/>
        <c:auto val="1"/>
        <c:lblAlgn val="ctr"/>
        <c:lblOffset val="100"/>
        <c:noMultiLvlLbl val="0"/>
      </c:catAx>
      <c:valAx>
        <c:axId val="-66615824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0624"/>
        <c:crosses val="autoZero"/>
        <c:crossBetween val="between"/>
      </c:valAx>
      <c:valAx>
        <c:axId val="-666149536"/>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7840"/>
        <c:crosses val="max"/>
        <c:crossBetween val="between"/>
        <c:majorUnit val="1"/>
      </c:valAx>
      <c:catAx>
        <c:axId val="-550517840"/>
        <c:scaling>
          <c:orientation val="minMax"/>
        </c:scaling>
        <c:delete val="1"/>
        <c:axPos val="b"/>
        <c:numFmt formatCode="General" sourceLinked="1"/>
        <c:majorTickMark val="out"/>
        <c:minorTickMark val="none"/>
        <c:tickLblPos val="nextTo"/>
        <c:crossAx val="-66614953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88786818314385E-2"/>
          <c:y val="2.1231288563757923E-2"/>
          <c:w val="0.90272127442403038"/>
          <c:h val="0.83252544613222867"/>
        </c:manualLayout>
      </c:layout>
      <c:areaChart>
        <c:grouping val="stacked"/>
        <c:varyColors val="0"/>
        <c:ser>
          <c:idx val="2"/>
          <c:order val="2"/>
          <c:tx>
            <c:strRef>
              <c:f>'Figure B.3.3'!$D$1</c:f>
              <c:strCache>
                <c:ptCount val="1"/>
              </c:strCache>
            </c:strRef>
          </c:tx>
          <c:spPr>
            <a:noFill/>
            <a:ln>
              <a:noFill/>
            </a:ln>
            <a:effectLst/>
          </c:spP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B.3.3'!$D$3:$D$46</c:f>
              <c:numCache>
                <c:formatCode>General</c:formatCode>
                <c:ptCount val="44"/>
                <c:pt idx="31" formatCode="0.0">
                  <c:v>5.2479847159469415</c:v>
                </c:pt>
                <c:pt idx="32" formatCode="0.0">
                  <c:v>3</c:v>
                </c:pt>
                <c:pt idx="33" formatCode="0.0">
                  <c:v>2.5</c:v>
                </c:pt>
                <c:pt idx="34" formatCode="0.0">
                  <c:v>2</c:v>
                </c:pt>
                <c:pt idx="35" formatCode="0.0">
                  <c:v>2</c:v>
                </c:pt>
                <c:pt idx="36" formatCode="0.0">
                  <c:v>2</c:v>
                </c:pt>
                <c:pt idx="37" formatCode="0.0">
                  <c:v>2.5</c:v>
                </c:pt>
                <c:pt idx="38" formatCode="0.0">
                  <c:v>3</c:v>
                </c:pt>
                <c:pt idx="39" formatCode="0.0">
                  <c:v>3</c:v>
                </c:pt>
                <c:pt idx="40" formatCode="0.0">
                  <c:v>3</c:v>
                </c:pt>
                <c:pt idx="41" formatCode="0.0">
                  <c:v>2.7</c:v>
                </c:pt>
                <c:pt idx="42" formatCode="0.0">
                  <c:v>2.5</c:v>
                </c:pt>
                <c:pt idx="43" formatCode="0.0">
                  <c:v>2.5</c:v>
                </c:pt>
              </c:numCache>
            </c:numRef>
          </c:val>
          <c:extLst xmlns:c16r2="http://schemas.microsoft.com/office/drawing/2015/06/char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B.3.3'!$E$3:$E$46</c:f>
              <c:numCache>
                <c:formatCode>General</c:formatCode>
                <c:ptCount val="44"/>
                <c:pt idx="32" formatCode="0.0">
                  <c:v>3.9306171182846654</c:v>
                </c:pt>
                <c:pt idx="33" formatCode="0.0">
                  <c:v>4.5</c:v>
                </c:pt>
                <c:pt idx="34" formatCode="0.0">
                  <c:v>5</c:v>
                </c:pt>
                <c:pt idx="35" formatCode="0.0">
                  <c:v>3.6500000000000004</c:v>
                </c:pt>
                <c:pt idx="36" formatCode="0.0">
                  <c:v>3.8</c:v>
                </c:pt>
                <c:pt idx="37" formatCode="0.0">
                  <c:v>3.5</c:v>
                </c:pt>
                <c:pt idx="38" formatCode="0.0">
                  <c:v>3.0999999999999996</c:v>
                </c:pt>
                <c:pt idx="39" formatCode="0.0">
                  <c:v>3</c:v>
                </c:pt>
                <c:pt idx="40" formatCode="0.0">
                  <c:v>3</c:v>
                </c:pt>
                <c:pt idx="41" formatCode="0.0">
                  <c:v>3.3</c:v>
                </c:pt>
                <c:pt idx="42" formatCode="0.0">
                  <c:v>3.5</c:v>
                </c:pt>
                <c:pt idx="43" formatCode="0.0">
                  <c:v>3.5</c:v>
                </c:pt>
              </c:numCache>
            </c:numRef>
          </c:val>
          <c:extLst xmlns:c16r2="http://schemas.microsoft.com/office/drawing/2015/06/char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550512944"/>
        <c:axId val="-550508592"/>
      </c:areaChart>
      <c:lineChart>
        <c:grouping val="standard"/>
        <c:varyColors val="0"/>
        <c:ser>
          <c:idx val="0"/>
          <c:order val="0"/>
          <c:tx>
            <c:strRef>
              <c:f>'Figure B.3.3'!$B$1</c:f>
              <c:strCache>
                <c:ptCount val="1"/>
                <c:pt idx="0">
                  <c:v>Real GDP Growth</c:v>
                </c:pt>
              </c:strCache>
            </c:strRef>
          </c:tx>
          <c:spPr>
            <a:ln w="19050" cap="rnd">
              <a:solidFill>
                <a:schemeClr val="accent1"/>
              </a:solidFill>
              <a:round/>
            </a:ln>
            <a:effectLst/>
          </c:spPr>
          <c:marker>
            <c:symbol val="none"/>
          </c:marke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B.3.3'!$B$3:$B$46</c:f>
              <c:numCache>
                <c:formatCode>0.0</c:formatCode>
                <c:ptCount val="44"/>
                <c:pt idx="0">
                  <c:v>6.6942437930590017</c:v>
                </c:pt>
                <c:pt idx="1">
                  <c:v>4.4478240742990209</c:v>
                </c:pt>
                <c:pt idx="2">
                  <c:v>11.375333959117256</c:v>
                </c:pt>
                <c:pt idx="3">
                  <c:v>9.9198402334822475</c:v>
                </c:pt>
                <c:pt idx="4">
                  <c:v>7.3930273247839722</c:v>
                </c:pt>
                <c:pt idx="5">
                  <c:v>2.8283338650311123</c:v>
                </c:pt>
                <c:pt idx="6">
                  <c:v>3.2902572789460294</c:v>
                </c:pt>
                <c:pt idx="7">
                  <c:v>7.6047802338609785</c:v>
                </c:pt>
                <c:pt idx="8">
                  <c:v>7.0528842343613292</c:v>
                </c:pt>
                <c:pt idx="9">
                  <c:v>8.1409393278566284</c:v>
                </c:pt>
                <c:pt idx="10">
                  <c:v>7.5848598756942209</c:v>
                </c:pt>
                <c:pt idx="11">
                  <c:v>3.0093709468643794</c:v>
                </c:pt>
                <c:pt idx="12">
                  <c:v>-11.635755501009996</c:v>
                </c:pt>
                <c:pt idx="13">
                  <c:v>-8.3245429199009209</c:v>
                </c:pt>
                <c:pt idx="14">
                  <c:v>-8.8760509498732318</c:v>
                </c:pt>
                <c:pt idx="15">
                  <c:v>-1.5068792251675802</c:v>
                </c:pt>
                <c:pt idx="16">
                  <c:v>9.113616453807083</c:v>
                </c:pt>
                <c:pt idx="17">
                  <c:v>2.3570492526407776</c:v>
                </c:pt>
                <c:pt idx="18">
                  <c:v>11.610795235266693</c:v>
                </c:pt>
                <c:pt idx="19">
                  <c:v>9.0911842603082818</c:v>
                </c:pt>
                <c:pt idx="20">
                  <c:v>12.914281677378341</c:v>
                </c:pt>
                <c:pt idx="21">
                  <c:v>14.558060480493637</c:v>
                </c:pt>
                <c:pt idx="22">
                  <c:v>12.701908178314625</c:v>
                </c:pt>
                <c:pt idx="23">
                  <c:v>11.824889216442998</c:v>
                </c:pt>
                <c:pt idx="24">
                  <c:v>9.3283578878102986</c:v>
                </c:pt>
                <c:pt idx="25">
                  <c:v>7.4365651833684154</c:v>
                </c:pt>
                <c:pt idx="26">
                  <c:v>6.4175896665183814</c:v>
                </c:pt>
                <c:pt idx="27">
                  <c:v>7.9332403536066352</c:v>
                </c:pt>
                <c:pt idx="28">
                  <c:v>7.2887164889984888</c:v>
                </c:pt>
                <c:pt idx="29">
                  <c:v>6.0692200861420531</c:v>
                </c:pt>
                <c:pt idx="30">
                  <c:v>3.7172177685716576</c:v>
                </c:pt>
                <c:pt idx="31">
                  <c:v>5.2479847159469415</c:v>
                </c:pt>
              </c:numCache>
            </c:numRef>
          </c:val>
          <c:smooth val="0"/>
          <c:extLst xmlns:c16r2="http://schemas.microsoft.com/office/drawing/2015/06/char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550512944"/>
        <c:axId val="-550508592"/>
      </c:lineChart>
      <c:lineChart>
        <c:grouping val="standard"/>
        <c:varyColors val="0"/>
        <c:ser>
          <c:idx val="1"/>
          <c:order val="1"/>
          <c:tx>
            <c:strRef>
              <c:f>'Figure B.3.3'!$C$1</c:f>
              <c:strCache>
                <c:ptCount val="1"/>
                <c:pt idx="0">
                  <c:v>CBA Macro Survey*</c:v>
                </c:pt>
              </c:strCache>
            </c:strRef>
          </c:tx>
          <c:spPr>
            <a:ln w="19050" cap="rnd">
              <a:solidFill>
                <a:schemeClr val="accent2"/>
              </a:solidFill>
              <a:round/>
            </a:ln>
            <a:effectLst/>
          </c:spPr>
          <c:marker>
            <c:symbol val="none"/>
          </c:marke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B.3.3'!$C$3:$C$46</c:f>
              <c:numCache>
                <c:formatCode>General</c:formatCode>
                <c:ptCount val="44"/>
                <c:pt idx="31" formatCode="0.0">
                  <c:v>5.2479847159469415</c:v>
                </c:pt>
                <c:pt idx="32" formatCode="0.0">
                  <c:v>4.8849041813477241</c:v>
                </c:pt>
                <c:pt idx="33" formatCode="0.0">
                  <c:v>4.8777676506915331</c:v>
                </c:pt>
                <c:pt idx="34" formatCode="0.0">
                  <c:v>4.8741559072531855</c:v>
                </c:pt>
                <c:pt idx="35" formatCode="0.0">
                  <c:v>4.8038591663839627</c:v>
                </c:pt>
                <c:pt idx="36" formatCode="0.0">
                  <c:v>4.7891831365500384</c:v>
                </c:pt>
                <c:pt idx="37" formatCode="0.0">
                  <c:v>4.7344152821571956</c:v>
                </c:pt>
                <c:pt idx="38" formatCode="0.0">
                  <c:v>4.7920453189846413</c:v>
                </c:pt>
                <c:pt idx="39" formatCode="0.0">
                  <c:v>4.7157662193492635</c:v>
                </c:pt>
                <c:pt idx="40" formatCode="0.0">
                  <c:v>4.8292010424137501</c:v>
                </c:pt>
                <c:pt idx="41" formatCode="0.0">
                  <c:v>4.8019037002916587</c:v>
                </c:pt>
                <c:pt idx="42" formatCode="0.0">
                  <c:v>4.8893984511778648</c:v>
                </c:pt>
                <c:pt idx="43" formatCode="0.0">
                  <c:v>4.8417074611899391</c:v>
                </c:pt>
              </c:numCache>
            </c:numRef>
          </c:val>
          <c:smooth val="0"/>
          <c:extLst xmlns:c16r2="http://schemas.microsoft.com/office/drawing/2015/06/char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550510224"/>
        <c:axId val="-550517296"/>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xVal>
          <c:yVal>
            <c:numRef>
              <c:f>'Figure B.3.3'!$F$3:$F$46</c:f>
              <c:numCache>
                <c:formatCode>General</c:formatCode>
                <c:ptCount val="44"/>
                <c:pt idx="34" formatCode="0.0">
                  <c:v>4.5</c:v>
                </c:pt>
                <c:pt idx="38" formatCode="0.0">
                  <c:v>4.5</c:v>
                </c:pt>
                <c:pt idx="42" formatCode="0.0">
                  <c:v>4.5</c:v>
                </c:pt>
              </c:numCache>
            </c:numRef>
          </c:yVal>
          <c:smooth val="0"/>
          <c:extLst xmlns:c16r2="http://schemas.microsoft.com/office/drawing/2015/06/char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xVal>
          <c:yVal>
            <c:numRef>
              <c:f>'Figure B.3.3'!$G$3:$G$46</c:f>
              <c:numCache>
                <c:formatCode>General</c:formatCode>
                <c:ptCount val="44"/>
                <c:pt idx="34" formatCode="0.0">
                  <c:v>4.9000000000000004</c:v>
                </c:pt>
                <c:pt idx="38" formatCode="0.0">
                  <c:v>4.7</c:v>
                </c:pt>
                <c:pt idx="42" formatCode="0.0">
                  <c:v>4</c:v>
                </c:pt>
              </c:numCache>
            </c:numRef>
          </c:yVal>
          <c:smooth val="0"/>
          <c:extLst xmlns:c16r2="http://schemas.microsoft.com/office/drawing/2015/06/char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550510224"/>
        <c:axId val="-550517296"/>
      </c:scatterChart>
      <c:catAx>
        <c:axId val="-5505129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8592"/>
        <c:crosses val="autoZero"/>
        <c:auto val="1"/>
        <c:lblAlgn val="ctr"/>
        <c:lblOffset val="100"/>
        <c:noMultiLvlLbl val="0"/>
      </c:catAx>
      <c:valAx>
        <c:axId val="-550508592"/>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2944"/>
        <c:crosses val="autoZero"/>
        <c:crossBetween val="midCat"/>
        <c:majorUnit val="2"/>
      </c:valAx>
      <c:valAx>
        <c:axId val="-550517296"/>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0224"/>
        <c:crosses val="max"/>
        <c:crossBetween val="between"/>
        <c:majorUnit val="2"/>
      </c:valAx>
      <c:catAx>
        <c:axId val="-550510224"/>
        <c:scaling>
          <c:orientation val="minMax"/>
        </c:scaling>
        <c:delete val="1"/>
        <c:axPos val="b"/>
        <c:numFmt formatCode="General" sourceLinked="1"/>
        <c:majorTickMark val="out"/>
        <c:minorTickMark val="none"/>
        <c:tickLblPos val="nextTo"/>
        <c:crossAx val="-550517296"/>
        <c:crosses val="autoZero"/>
        <c:auto val="1"/>
        <c:lblAlgn val="ctr"/>
        <c:lblOffset val="100"/>
        <c:noMultiLvlLbl val="0"/>
      </c:catAx>
      <c:spPr>
        <a:noFill/>
        <a:ln>
          <a:noFill/>
        </a:ln>
        <a:effectLst/>
      </c:spPr>
    </c:plotArea>
    <c:legend>
      <c:legendPos val="r"/>
      <c:legendEntry>
        <c:idx val="1"/>
        <c:delete val="1"/>
      </c:legendEntry>
      <c:legendEntry>
        <c:idx val="2"/>
        <c:delete val="1"/>
      </c:legendEntry>
      <c:layout>
        <c:manualLayout>
          <c:xMode val="edge"/>
          <c:yMode val="edge"/>
          <c:x val="0.1141081583552056"/>
          <c:y val="2.8018737241178187E-2"/>
          <c:w val="0.20996591571886847"/>
          <c:h val="0.1554625984251968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hy-AM"/>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878903787949206E-2"/>
          <c:y val="3.5563210848643917E-2"/>
          <c:w val="0.8943715094443615"/>
          <c:h val="0.825521289005541"/>
        </c:manualLayout>
      </c:layout>
      <c:areaChart>
        <c:grouping val="stacked"/>
        <c:varyColors val="0"/>
        <c:ser>
          <c:idx val="1"/>
          <c:order val="1"/>
          <c:tx>
            <c:strRef>
              <c:f>'Figure B.3.4'!$D$1</c:f>
              <c:strCache>
                <c:ptCount val="1"/>
              </c:strCache>
            </c:strRef>
          </c:tx>
          <c:spPr>
            <a:noFill/>
            <a:ln w="25400">
              <a:noFill/>
            </a:ln>
            <a:effectLst/>
          </c:spP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B.3.4'!$D$2:$D$46</c15:sqref>
                  </c15:fullRef>
                </c:ext>
              </c:extLst>
              <c:f>'Figure B.3.4'!$D$4:$D$46</c:f>
              <c:numCache>
                <c:formatCode>General</c:formatCode>
                <c:ptCount val="43"/>
                <c:pt idx="30" formatCode="0.0">
                  <c:v>395.42333333333335</c:v>
                </c:pt>
                <c:pt idx="31" formatCode="0.0">
                  <c:v>380</c:v>
                </c:pt>
                <c:pt idx="32" formatCode="0.0">
                  <c:v>380</c:v>
                </c:pt>
                <c:pt idx="33" formatCode="0.0">
                  <c:v>385</c:v>
                </c:pt>
                <c:pt idx="34" formatCode="0.0">
                  <c:v>385</c:v>
                </c:pt>
                <c:pt idx="35" formatCode="0.0">
                  <c:v>390</c:v>
                </c:pt>
                <c:pt idx="36" formatCode="0.0">
                  <c:v>390</c:v>
                </c:pt>
                <c:pt idx="37" formatCode="0.0">
                  <c:v>390</c:v>
                </c:pt>
                <c:pt idx="38" formatCode="0.0">
                  <c:v>389</c:v>
                </c:pt>
                <c:pt idx="39" formatCode="0.0">
                  <c:v>389</c:v>
                </c:pt>
                <c:pt idx="40" formatCode="0.0">
                  <c:v>389</c:v>
                </c:pt>
                <c:pt idx="41" formatCode="0.0">
                  <c:v>389</c:v>
                </c:pt>
                <c:pt idx="42" formatCode="0.0">
                  <c:v>376.04713246003973</c:v>
                </c:pt>
              </c:numCache>
            </c:numRef>
          </c:val>
          <c:extLst xmlns:c16r2="http://schemas.microsoft.com/office/drawing/2015/06/chart">
            <c:ext xmlns:c16="http://schemas.microsoft.com/office/drawing/2014/chart" uri="{C3380CC4-5D6E-409C-BE32-E72D297353CC}">
              <c16:uniqueId val="{00000000-2EB1-4283-9D7F-C6150AA0431B}"/>
            </c:ext>
          </c:extLst>
        </c:ser>
        <c:ser>
          <c:idx val="2"/>
          <c:order val="2"/>
          <c:tx>
            <c:strRef>
              <c:f>'Figure B.3.4'!$E$1</c:f>
              <c:strCache>
                <c:ptCount val="1"/>
                <c:pt idx="0">
                  <c:v>Survey Range</c:v>
                </c:pt>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B.3.4'!$E$2:$E$46</c15:sqref>
                  </c15:fullRef>
                </c:ext>
              </c:extLst>
              <c:f>'Figure B.3.4'!$E$4:$E$46</c:f>
              <c:numCache>
                <c:formatCode>General</c:formatCode>
                <c:ptCount val="43"/>
                <c:pt idx="31" formatCode="0.0">
                  <c:v>21.660000000000139</c:v>
                </c:pt>
                <c:pt idx="32" formatCode="0.0">
                  <c:v>24.210000000000207</c:v>
                </c:pt>
                <c:pt idx="33" formatCode="0.0">
                  <c:v>30.063462705192933</c:v>
                </c:pt>
                <c:pt idx="34" formatCode="0.0">
                  <c:v>29.33281694674929</c:v>
                </c:pt>
                <c:pt idx="35" formatCode="0.0">
                  <c:v>26.316833983133336</c:v>
                </c:pt>
                <c:pt idx="36" formatCode="0.0">
                  <c:v>30</c:v>
                </c:pt>
                <c:pt idx="37" formatCode="0.0">
                  <c:v>41.940972977362776</c:v>
                </c:pt>
                <c:pt idx="38" formatCode="0.0">
                  <c:v>40.035000000000139</c:v>
                </c:pt>
                <c:pt idx="39" formatCode="0.0">
                  <c:v>46.510000000000048</c:v>
                </c:pt>
                <c:pt idx="40" formatCode="0.0">
                  <c:v>52.984999999999957</c:v>
                </c:pt>
                <c:pt idx="41" formatCode="0.0">
                  <c:v>59.459999999999866</c:v>
                </c:pt>
                <c:pt idx="42" formatCode="0.0">
                  <c:v>73.952867539960266</c:v>
                </c:pt>
              </c:numCache>
            </c:numRef>
          </c:val>
          <c:extLst xmlns:c16r2="http://schemas.microsoft.com/office/drawing/2015/06/char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550516752"/>
        <c:axId val="-550516208"/>
      </c:areaChart>
      <c:lineChart>
        <c:grouping val="standard"/>
        <c:varyColors val="0"/>
        <c:ser>
          <c:idx val="3"/>
          <c:order val="3"/>
          <c:tx>
            <c:strRef>
              <c:f>'Figure B.3.4'!$B$1</c:f>
              <c:strCache>
                <c:ptCount val="1"/>
                <c:pt idx="0">
                  <c:v>Nominal Exchange Rate (AMD/USD)</c:v>
                </c:pt>
              </c:strCache>
            </c:strRef>
          </c:tx>
          <c:spPr>
            <a:ln w="19050" cap="rnd">
              <a:solidFill>
                <a:schemeClr val="accent1"/>
              </a:solidFill>
              <a:round/>
            </a:ln>
            <a:effectLst/>
          </c:spPr>
          <c:marker>
            <c:symbol val="none"/>
          </c:marke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B.3.4'!$B$2:$B$46</c15:sqref>
                  </c15:fullRef>
                </c:ext>
              </c:extLst>
              <c:f>'Figure B.3.4'!$B$4:$B$46</c:f>
              <c:numCache>
                <c:formatCode>0.0</c:formatCode>
                <c:ptCount val="43"/>
                <c:pt idx="0">
                  <c:v>478.63000000000005</c:v>
                </c:pt>
                <c:pt idx="1">
                  <c:v>483.09333333333331</c:v>
                </c:pt>
                <c:pt idx="2">
                  <c:v>481.39333333333337</c:v>
                </c:pt>
                <c:pt idx="3">
                  <c:v>482.68666666666667</c:v>
                </c:pt>
                <c:pt idx="4">
                  <c:v>482.56</c:v>
                </c:pt>
                <c:pt idx="5">
                  <c:v>485.31</c:v>
                </c:pt>
                <c:pt idx="6">
                  <c:v>487.22666666666669</c:v>
                </c:pt>
                <c:pt idx="7">
                  <c:v>481.1033333333333</c:v>
                </c:pt>
                <c:pt idx="8">
                  <c:v>476.24333333333334</c:v>
                </c:pt>
                <c:pt idx="9">
                  <c:v>477.20666666666665</c:v>
                </c:pt>
                <c:pt idx="10">
                  <c:v>482.32</c:v>
                </c:pt>
                <c:pt idx="11">
                  <c:v>484.68333333333334</c:v>
                </c:pt>
                <c:pt idx="12">
                  <c:v>485.60999999999996</c:v>
                </c:pt>
                <c:pt idx="13">
                  <c:v>503.42333333333335</c:v>
                </c:pt>
                <c:pt idx="14">
                  <c:v>524.13666666666666</c:v>
                </c:pt>
                <c:pt idx="15">
                  <c:v>520.02</c:v>
                </c:pt>
                <c:pt idx="16">
                  <c:v>490.24</c:v>
                </c:pt>
                <c:pt idx="17">
                  <c:v>480.68333333333339</c:v>
                </c:pt>
                <c:pt idx="18">
                  <c:v>486.3966666666667</c:v>
                </c:pt>
                <c:pt idx="19">
                  <c:v>450.07333333333332</c:v>
                </c:pt>
                <c:pt idx="20">
                  <c:v>408.64333333333326</c:v>
                </c:pt>
                <c:pt idx="21">
                  <c:v>397.55</c:v>
                </c:pt>
                <c:pt idx="22">
                  <c:v>392.59333333333331</c:v>
                </c:pt>
                <c:pt idx="23">
                  <c:v>386.99</c:v>
                </c:pt>
                <c:pt idx="24">
                  <c:v>386.55</c:v>
                </c:pt>
                <c:pt idx="25">
                  <c:v>403.77333333333331</c:v>
                </c:pt>
                <c:pt idx="26">
                  <c:v>403.2166666666667</c:v>
                </c:pt>
                <c:pt idx="27">
                  <c:v>388.96</c:v>
                </c:pt>
                <c:pt idx="28">
                  <c:v>387.84</c:v>
                </c:pt>
                <c:pt idx="29">
                  <c:v>390.91</c:v>
                </c:pt>
                <c:pt idx="30">
                  <c:v>395.42333333333335</c:v>
                </c:pt>
              </c:numCache>
            </c:numRef>
          </c:val>
          <c:smooth val="0"/>
          <c:extLst xmlns:c16r2="http://schemas.microsoft.com/office/drawing/2015/06/char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550516752"/>
        <c:axId val="-550516208"/>
      </c:lineChart>
      <c:lineChart>
        <c:grouping val="standard"/>
        <c:varyColors val="0"/>
        <c:ser>
          <c:idx val="0"/>
          <c:order val="0"/>
          <c:tx>
            <c:strRef>
              <c:f>'Figure B.3.4'!$C$1</c:f>
              <c:strCache>
                <c:ptCount val="1"/>
                <c:pt idx="0">
                  <c:v>CBA Macro Survey*</c:v>
                </c:pt>
              </c:strCache>
            </c:strRef>
          </c:tx>
          <c:spPr>
            <a:ln w="19050" cap="rnd">
              <a:solidFill>
                <a:schemeClr val="accent2"/>
              </a:solidFill>
              <a:round/>
            </a:ln>
            <a:effectLst/>
          </c:spPr>
          <c:marker>
            <c:symbol val="none"/>
          </c:marke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B.3.4'!$C$2:$C$46</c15:sqref>
                  </c15:fullRef>
                </c:ext>
              </c:extLst>
              <c:f>'Figure B.3.4'!$C$4:$C$46</c:f>
              <c:numCache>
                <c:formatCode>General</c:formatCode>
                <c:ptCount val="43"/>
                <c:pt idx="30" formatCode="0.0">
                  <c:v>395.42333333333335</c:v>
                </c:pt>
                <c:pt idx="31" formatCode="0.0">
                  <c:v>391.47075344498336</c:v>
                </c:pt>
                <c:pt idx="32" formatCode="0.0">
                  <c:v>393.29044286457821</c:v>
                </c:pt>
                <c:pt idx="33" formatCode="0.0">
                  <c:v>395.34049861871091</c:v>
                </c:pt>
                <c:pt idx="34" formatCode="0.0">
                  <c:v>397.61121544247214</c:v>
                </c:pt>
                <c:pt idx="35" formatCode="0.0">
                  <c:v>399.73395681419015</c:v>
                </c:pt>
                <c:pt idx="36" formatCode="0.0">
                  <c:v>401.77163264735145</c:v>
                </c:pt>
                <c:pt idx="37" formatCode="0.0">
                  <c:v>403.75929529545789</c:v>
                </c:pt>
                <c:pt idx="38" formatCode="0.0">
                  <c:v>405.55175224269743</c:v>
                </c:pt>
                <c:pt idx="39" formatCode="0.0">
                  <c:v>406.42485462945706</c:v>
                </c:pt>
                <c:pt idx="40" formatCode="0.0">
                  <c:v>408.53377983292091</c:v>
                </c:pt>
                <c:pt idx="41" formatCode="0.0">
                  <c:v>409.50981998812102</c:v>
                </c:pt>
                <c:pt idx="42" formatCode="0.0">
                  <c:v>409.81656046148299</c:v>
                </c:pt>
              </c:numCache>
            </c:numRef>
          </c:val>
          <c:smooth val="0"/>
          <c:extLst xmlns:c16r2="http://schemas.microsoft.com/office/drawing/2015/06/char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550519472"/>
        <c:axId val="-550508048"/>
      </c:lineChart>
      <c:catAx>
        <c:axId val="-55051675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6208"/>
        <c:crosses val="autoZero"/>
        <c:auto val="1"/>
        <c:lblAlgn val="ctr"/>
        <c:lblOffset val="100"/>
        <c:noMultiLvlLbl val="0"/>
      </c:catAx>
      <c:valAx>
        <c:axId val="-550516208"/>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6752"/>
        <c:crosses val="autoZero"/>
        <c:crossBetween val="between"/>
        <c:majorUnit val="25"/>
      </c:valAx>
      <c:valAx>
        <c:axId val="-550508048"/>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9472"/>
        <c:crosses val="max"/>
        <c:crossBetween val="between"/>
        <c:majorUnit val="25"/>
      </c:valAx>
      <c:catAx>
        <c:axId val="-550519472"/>
        <c:scaling>
          <c:orientation val="minMax"/>
        </c:scaling>
        <c:delete val="1"/>
        <c:axPos val="b"/>
        <c:numFmt formatCode="General" sourceLinked="1"/>
        <c:majorTickMark val="out"/>
        <c:minorTickMark val="none"/>
        <c:tickLblPos val="nextTo"/>
        <c:crossAx val="-55050804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3.F.1'!$B$1</c:f>
              <c:strCache>
                <c:ptCount val="1"/>
                <c:pt idx="0">
                  <c:v>2023</c:v>
                </c:pt>
              </c:strCache>
            </c:strRef>
          </c:tx>
          <c:spPr>
            <a:ln w="28575" cap="rnd">
              <a:solidFill>
                <a:schemeClr val="accent1"/>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3.F.1'!$B$2:$B$13</c:f>
              <c:numCache>
                <c:formatCode>General</c:formatCode>
                <c:ptCount val="12"/>
                <c:pt idx="0">
                  <c:v>87874</c:v>
                </c:pt>
                <c:pt idx="1">
                  <c:v>336409</c:v>
                </c:pt>
                <c:pt idx="2">
                  <c:v>421410</c:v>
                </c:pt>
                <c:pt idx="3">
                  <c:v>460194</c:v>
                </c:pt>
                <c:pt idx="4">
                  <c:v>722628</c:v>
                </c:pt>
                <c:pt idx="5">
                  <c:v>1101063</c:v>
                </c:pt>
                <c:pt idx="6">
                  <c:v>924882</c:v>
                </c:pt>
                <c:pt idx="7">
                  <c:v>1165230</c:v>
                </c:pt>
                <c:pt idx="8">
                  <c:v>1392998</c:v>
                </c:pt>
                <c:pt idx="9">
                  <c:v>1613780</c:v>
                </c:pt>
                <c:pt idx="10">
                  <c:v>1524524</c:v>
                </c:pt>
                <c:pt idx="11">
                  <c:v>1695239</c:v>
                </c:pt>
              </c:numCache>
            </c:numRef>
          </c:val>
          <c:smooth val="0"/>
        </c:ser>
        <c:ser>
          <c:idx val="1"/>
          <c:order val="1"/>
          <c:tx>
            <c:strRef>
              <c:f>'Figure 3.F.1'!$C$1</c:f>
              <c:strCache>
                <c:ptCount val="1"/>
                <c:pt idx="0">
                  <c:v>2024</c:v>
                </c:pt>
              </c:strCache>
            </c:strRef>
          </c:tx>
          <c:spPr>
            <a:ln w="28575" cap="rnd">
              <a:solidFill>
                <a:schemeClr val="accent2"/>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3.F.1'!$C$2:$C$13</c:f>
              <c:numCache>
                <c:formatCode>General</c:formatCode>
                <c:ptCount val="12"/>
                <c:pt idx="0">
                  <c:v>66564</c:v>
                </c:pt>
                <c:pt idx="1">
                  <c:v>380576</c:v>
                </c:pt>
                <c:pt idx="2">
                  <c:v>509930</c:v>
                </c:pt>
                <c:pt idx="3">
                  <c:v>531860</c:v>
                </c:pt>
                <c:pt idx="4">
                  <c:v>828135</c:v>
                </c:pt>
                <c:pt idx="5">
                  <c:v>1064691</c:v>
                </c:pt>
                <c:pt idx="6">
                  <c:v>855162</c:v>
                </c:pt>
                <c:pt idx="7">
                  <c:v>1202293</c:v>
                </c:pt>
                <c:pt idx="8">
                  <c:v>1273258</c:v>
                </c:pt>
                <c:pt idx="9">
                  <c:v>1516999</c:v>
                </c:pt>
                <c:pt idx="10">
                  <c:v>1897079</c:v>
                </c:pt>
                <c:pt idx="11">
                  <c:v>1832389</c:v>
                </c:pt>
              </c:numCache>
            </c:numRef>
          </c:val>
          <c:smooth val="0"/>
        </c:ser>
        <c:dLbls>
          <c:showLegendKey val="0"/>
          <c:showVal val="0"/>
          <c:showCatName val="0"/>
          <c:showSerName val="0"/>
          <c:showPercent val="0"/>
          <c:showBubbleSize val="0"/>
        </c:dLbls>
        <c:marker val="1"/>
        <c:smooth val="0"/>
        <c:axId val="-550515664"/>
        <c:axId val="-550507504"/>
      </c:lineChart>
      <c:lineChart>
        <c:grouping val="standard"/>
        <c:varyColors val="0"/>
        <c:ser>
          <c:idx val="2"/>
          <c:order val="2"/>
          <c:tx>
            <c:strRef>
              <c:f>'Figure 3.F.1'!$D$1</c:f>
              <c:strCache>
                <c:ptCount val="1"/>
                <c:pt idx="0">
                  <c:v>2025</c:v>
                </c:pt>
              </c:strCache>
            </c:strRef>
          </c:tx>
          <c:spPr>
            <a:ln w="28575" cap="rnd">
              <a:solidFill>
                <a:schemeClr val="accent3"/>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3.F.1'!$D$2:$D$13</c:f>
              <c:numCache>
                <c:formatCode>General</c:formatCode>
                <c:ptCount val="12"/>
                <c:pt idx="0">
                  <c:v>257450</c:v>
                </c:pt>
                <c:pt idx="1">
                  <c:v>624213</c:v>
                </c:pt>
                <c:pt idx="2">
                  <c:v>710945</c:v>
                </c:pt>
                <c:pt idx="3">
                  <c:v>839585</c:v>
                </c:pt>
                <c:pt idx="4">
                  <c:v>1146602</c:v>
                </c:pt>
                <c:pt idx="5">
                  <c:v>1307132</c:v>
                </c:pt>
                <c:pt idx="6">
                  <c:v>1100000</c:v>
                </c:pt>
                <c:pt idx="7">
                  <c:v>1365000</c:v>
                </c:pt>
              </c:numCache>
            </c:numRef>
          </c:val>
          <c:smooth val="0"/>
        </c:ser>
        <c:dLbls>
          <c:showLegendKey val="0"/>
          <c:showVal val="0"/>
          <c:showCatName val="0"/>
          <c:showSerName val="0"/>
          <c:showPercent val="0"/>
          <c:showBubbleSize val="0"/>
        </c:dLbls>
        <c:marker val="1"/>
        <c:smooth val="0"/>
        <c:axId val="-550518384"/>
        <c:axId val="-550511312"/>
      </c:lineChart>
      <c:catAx>
        <c:axId val="-550515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7504"/>
        <c:crosses val="autoZero"/>
        <c:auto val="1"/>
        <c:lblAlgn val="ctr"/>
        <c:lblOffset val="100"/>
        <c:noMultiLvlLbl val="0"/>
      </c:catAx>
      <c:valAx>
        <c:axId val="-55050750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5664"/>
        <c:crosses val="autoZero"/>
        <c:crossBetween val="between"/>
        <c:dispUnits>
          <c:builtInUnit val="thousands"/>
        </c:dispUnits>
      </c:valAx>
      <c:valAx>
        <c:axId val="-550511312"/>
        <c:scaling>
          <c:orientation val="minMax"/>
          <c:max val="2000000"/>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8384"/>
        <c:crosses val="max"/>
        <c:crossBetween val="between"/>
        <c:dispUnits>
          <c:builtInUnit val="thousands"/>
        </c:dispUnits>
      </c:valAx>
      <c:catAx>
        <c:axId val="-550518384"/>
        <c:scaling>
          <c:orientation val="minMax"/>
        </c:scaling>
        <c:delete val="1"/>
        <c:axPos val="b"/>
        <c:numFmt formatCode="General" sourceLinked="1"/>
        <c:majorTickMark val="out"/>
        <c:minorTickMark val="none"/>
        <c:tickLblPos val="nextTo"/>
        <c:crossAx val="-550511312"/>
        <c:crosses val="autoZero"/>
        <c:auto val="1"/>
        <c:lblAlgn val="ctr"/>
        <c:lblOffset val="100"/>
        <c:noMultiLvlLbl val="0"/>
      </c:catAx>
      <c:spPr>
        <a:noFill/>
        <a:ln>
          <a:noFill/>
        </a:ln>
        <a:effectLst/>
      </c:spPr>
    </c:plotArea>
    <c:legend>
      <c:legendPos val="b"/>
      <c:layout>
        <c:manualLayout>
          <c:xMode val="edge"/>
          <c:yMode val="edge"/>
          <c:x val="0.15268897637795276"/>
          <c:y val="3.2985564304461902E-2"/>
          <c:w val="0.17795538057742785"/>
          <c:h val="0.1846070282881306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78258967629048E-2"/>
          <c:y val="5.0925925925925923E-2"/>
          <c:w val="0.85916907261592301"/>
          <c:h val="0.79442913385826774"/>
        </c:manualLayout>
      </c:layout>
      <c:scatterChart>
        <c:scatterStyle val="lineMarker"/>
        <c:varyColors val="0"/>
        <c:ser>
          <c:idx val="0"/>
          <c:order val="0"/>
          <c:tx>
            <c:strRef>
              <c:f>'Figure 3.F.2'!$C$1</c:f>
              <c:strCache>
                <c:ptCount val="1"/>
                <c:pt idx="0">
                  <c:v>Interest payments / GDP</c:v>
                </c:pt>
              </c:strCache>
            </c:strRef>
          </c:tx>
          <c:spPr>
            <a:ln w="12700" cap="rnd">
              <a:solidFill>
                <a:schemeClr val="accent1"/>
              </a:solidFill>
              <a:round/>
            </a:ln>
            <a:effectLst/>
          </c:spPr>
          <c:marker>
            <c:symbol val="circle"/>
            <c:size val="5"/>
            <c:spPr>
              <a:solidFill>
                <a:schemeClr val="accent1"/>
              </a:solidFill>
              <a:ln w="12700">
                <a:solidFill>
                  <a:schemeClr val="accent1"/>
                </a:solidFill>
              </a:ln>
              <a:effectLst/>
            </c:spPr>
          </c:marker>
          <c:dLbls>
            <c:dLbl>
              <c:idx val="15"/>
              <c:layout/>
              <c:tx>
                <c:rich>
                  <a:bodyPr/>
                  <a:lstStyle/>
                  <a:p>
                    <a:r>
                      <a:rPr lang="en-US"/>
                      <a:t>2016</a:t>
                    </a:r>
                  </a:p>
                </c:rich>
              </c:tx>
              <c:showLegendKey val="0"/>
              <c:showVal val="1"/>
              <c:showCatName val="1"/>
              <c:showSerName val="0"/>
              <c:showPercent val="0"/>
              <c:showBubbleSize val="0"/>
              <c:extLst>
                <c:ext xmlns:c15="http://schemas.microsoft.com/office/drawing/2012/chart" uri="{CE6537A1-D6FC-4f65-9D91-7224C49458BB}">
                  <c15:layout/>
                </c:ext>
              </c:extLst>
            </c:dLbl>
            <c:dLbl>
              <c:idx val="21"/>
              <c:layout/>
              <c:tx>
                <c:rich>
                  <a:bodyPr/>
                  <a:lstStyle/>
                  <a:p>
                    <a:r>
                      <a:rPr lang="en-US"/>
                      <a:t>2022</a:t>
                    </a:r>
                  </a:p>
                </c:rich>
              </c:tx>
              <c:showLegendKey val="0"/>
              <c:showVal val="1"/>
              <c:showCatName val="1"/>
              <c:showSerName val="0"/>
              <c:showPercent val="0"/>
              <c:showBubbleSize val="0"/>
              <c:extLst>
                <c:ext xmlns:c15="http://schemas.microsoft.com/office/drawing/2012/chart" uri="{CE6537A1-D6FC-4f65-9D91-7224C49458BB}">
                  <c15:layout/>
                </c:ext>
              </c:extLst>
            </c:dLbl>
            <c:dLbl>
              <c:idx val="23"/>
              <c:layout>
                <c:manualLayout>
                  <c:x val="0"/>
                  <c:y val="2.3148148148148147E-2"/>
                </c:manualLayout>
              </c:layout>
              <c:tx>
                <c:rich>
                  <a:bodyPr/>
                  <a:lstStyle/>
                  <a:p>
                    <a:r>
                      <a:rPr lang="en-US"/>
                      <a:t>2024</a:t>
                    </a:r>
                  </a:p>
                </c:rich>
              </c:tx>
              <c:showLegendKey val="0"/>
              <c:showVal val="0"/>
              <c:showCatName val="1"/>
              <c:showSerName val="0"/>
              <c:showPercent val="0"/>
              <c:showBubbleSize val="0"/>
              <c:extLst>
                <c:ext xmlns:c15="http://schemas.microsoft.com/office/drawing/2012/chart" uri="{CE6537A1-D6FC-4f65-9D91-7224C49458BB}">
                  <c15:layout/>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hy-AM"/>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'Figure 3.F.2'!$B$2:$B$25</c:f>
              <c:numCache>
                <c:formatCode>0.0</c:formatCode>
                <c:ptCount val="24"/>
                <c:pt idx="0">
                  <c:v>31.5</c:v>
                </c:pt>
                <c:pt idx="1">
                  <c:v>32.700000000000003</c:v>
                </c:pt>
                <c:pt idx="2">
                  <c:v>34.700000000000003</c:v>
                </c:pt>
                <c:pt idx="3">
                  <c:v>35.700000000000003</c:v>
                </c:pt>
                <c:pt idx="4">
                  <c:v>35.799999999999997</c:v>
                </c:pt>
                <c:pt idx="5">
                  <c:v>35.4</c:v>
                </c:pt>
                <c:pt idx="6">
                  <c:v>35.200000000000003</c:v>
                </c:pt>
                <c:pt idx="7">
                  <c:v>39.200000000000003</c:v>
                </c:pt>
                <c:pt idx="8">
                  <c:v>52.2</c:v>
                </c:pt>
                <c:pt idx="9">
                  <c:v>60.6</c:v>
                </c:pt>
                <c:pt idx="10">
                  <c:v>65.5</c:v>
                </c:pt>
                <c:pt idx="11">
                  <c:v>70</c:v>
                </c:pt>
                <c:pt idx="12">
                  <c:v>71.8</c:v>
                </c:pt>
                <c:pt idx="13">
                  <c:v>73.3</c:v>
                </c:pt>
                <c:pt idx="14">
                  <c:v>72.2</c:v>
                </c:pt>
                <c:pt idx="15">
                  <c:v>76</c:v>
                </c:pt>
                <c:pt idx="16">
                  <c:v>75.7</c:v>
                </c:pt>
                <c:pt idx="17">
                  <c:v>77.099999999999994</c:v>
                </c:pt>
                <c:pt idx="18">
                  <c:v>78.900000000000006</c:v>
                </c:pt>
                <c:pt idx="19">
                  <c:v>98.6</c:v>
                </c:pt>
                <c:pt idx="20">
                  <c:v>96.9</c:v>
                </c:pt>
                <c:pt idx="21">
                  <c:v>95</c:v>
                </c:pt>
                <c:pt idx="22">
                  <c:v>96</c:v>
                </c:pt>
                <c:pt idx="23">
                  <c:v>97.8</c:v>
                </c:pt>
              </c:numCache>
            </c:numRef>
          </c:xVal>
          <c:yVal>
            <c:numRef>
              <c:f>'Figure 3.F.2'!$C$2:$C$25</c:f>
              <c:numCache>
                <c:formatCode>0.0</c:formatCode>
                <c:ptCount val="24"/>
                <c:pt idx="0">
                  <c:v>1.95</c:v>
                </c:pt>
                <c:pt idx="1">
                  <c:v>1.56</c:v>
                </c:pt>
                <c:pt idx="2">
                  <c:v>1.34</c:v>
                </c:pt>
                <c:pt idx="3">
                  <c:v>1.31</c:v>
                </c:pt>
                <c:pt idx="4">
                  <c:v>1.41</c:v>
                </c:pt>
                <c:pt idx="5">
                  <c:v>1.64</c:v>
                </c:pt>
                <c:pt idx="6">
                  <c:v>1.64</c:v>
                </c:pt>
                <c:pt idx="7">
                  <c:v>1.71</c:v>
                </c:pt>
                <c:pt idx="8">
                  <c:v>1.29</c:v>
                </c:pt>
                <c:pt idx="9">
                  <c:v>1.3</c:v>
                </c:pt>
                <c:pt idx="10">
                  <c:v>1.47</c:v>
                </c:pt>
                <c:pt idx="11">
                  <c:v>1.36</c:v>
                </c:pt>
                <c:pt idx="12">
                  <c:v>1.31</c:v>
                </c:pt>
                <c:pt idx="13">
                  <c:v>1.3</c:v>
                </c:pt>
                <c:pt idx="14">
                  <c:v>1.22</c:v>
                </c:pt>
                <c:pt idx="15">
                  <c:v>1.28</c:v>
                </c:pt>
                <c:pt idx="16">
                  <c:v>1.34</c:v>
                </c:pt>
                <c:pt idx="17">
                  <c:v>1.57</c:v>
                </c:pt>
                <c:pt idx="18">
                  <c:v>1.74</c:v>
                </c:pt>
                <c:pt idx="19">
                  <c:v>1.62</c:v>
                </c:pt>
                <c:pt idx="20">
                  <c:v>1.49</c:v>
                </c:pt>
                <c:pt idx="21">
                  <c:v>1.83</c:v>
                </c:pt>
                <c:pt idx="22">
                  <c:v>2.37</c:v>
                </c:pt>
                <c:pt idx="23">
                  <c:v>3.02</c:v>
                </c:pt>
              </c:numCache>
            </c:numRef>
          </c:yVal>
          <c:smooth val="0"/>
        </c:ser>
        <c:dLbls>
          <c:showLegendKey val="0"/>
          <c:showVal val="0"/>
          <c:showCatName val="0"/>
          <c:showSerName val="0"/>
          <c:showPercent val="0"/>
          <c:showBubbleSize val="0"/>
        </c:dLbls>
        <c:axId val="-550505328"/>
        <c:axId val="-550506960"/>
      </c:scatterChart>
      <c:valAx>
        <c:axId val="-550505328"/>
        <c:scaling>
          <c:orientation val="minMax"/>
          <c:max val="120"/>
          <c:min val="3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Debt/GDP</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hy-AM"/>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6960"/>
        <c:crosses val="autoZero"/>
        <c:crossBetween val="midCat"/>
      </c:valAx>
      <c:valAx>
        <c:axId val="-550506960"/>
        <c:scaling>
          <c:orientation val="minMax"/>
          <c:max val="4"/>
          <c:min val="1"/>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baseline="0"/>
                  <a:t>Interest payments / GDP</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hy-AM"/>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532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5.0925925925925923E-2"/>
          <c:w val="0.87442147856517938"/>
          <c:h val="0.78998432487605719"/>
        </c:manualLayout>
      </c:layout>
      <c:lineChart>
        <c:grouping val="standard"/>
        <c:varyColors val="0"/>
        <c:ser>
          <c:idx val="0"/>
          <c:order val="0"/>
          <c:tx>
            <c:strRef>
              <c:f>'Figure 3.F.3'!$B$1</c:f>
              <c:strCache>
                <c:ptCount val="1"/>
                <c:pt idx="0">
                  <c:v>Business Loans / GDP</c:v>
                </c:pt>
              </c:strCache>
            </c:strRef>
          </c:tx>
          <c:spPr>
            <a:ln w="19050" cap="rnd">
              <a:solidFill>
                <a:schemeClr val="accent1"/>
              </a:solidFill>
              <a:round/>
            </a:ln>
            <a:effectLst/>
          </c:spPr>
          <c:marker>
            <c:symbol val="none"/>
          </c:marker>
          <c:cat>
            <c:strRef>
              <c:f>'Figure 3.F.3'!$A$2:$A$62</c:f>
              <c:strCache>
                <c:ptCount val="61"/>
                <c:pt idx="0">
                  <c:v>2010/1</c:v>
                </c:pt>
                <c:pt idx="1">
                  <c:v>2010/2</c:v>
                </c:pt>
                <c:pt idx="2">
                  <c:v>2010/3</c:v>
                </c:pt>
                <c:pt idx="3">
                  <c:v>2010/4</c:v>
                </c:pt>
                <c:pt idx="4">
                  <c:v>2011/1</c:v>
                </c:pt>
                <c:pt idx="5">
                  <c:v>2011/2</c:v>
                </c:pt>
                <c:pt idx="6">
                  <c:v>2011/3</c:v>
                </c:pt>
                <c:pt idx="7">
                  <c:v>2011/4</c:v>
                </c:pt>
                <c:pt idx="8">
                  <c:v>2012/1</c:v>
                </c:pt>
                <c:pt idx="9">
                  <c:v>2012/2</c:v>
                </c:pt>
                <c:pt idx="10">
                  <c:v>2012/3</c:v>
                </c:pt>
                <c:pt idx="11">
                  <c:v>2012/4</c:v>
                </c:pt>
                <c:pt idx="12">
                  <c:v>2013/1</c:v>
                </c:pt>
                <c:pt idx="13">
                  <c:v>2013/2</c:v>
                </c:pt>
                <c:pt idx="14">
                  <c:v>2013/3</c:v>
                </c:pt>
                <c:pt idx="15">
                  <c:v>2013/4</c:v>
                </c:pt>
                <c:pt idx="16">
                  <c:v>2014/1</c:v>
                </c:pt>
                <c:pt idx="17">
                  <c:v>2014/2</c:v>
                </c:pt>
                <c:pt idx="18">
                  <c:v>2014/3</c:v>
                </c:pt>
                <c:pt idx="19">
                  <c:v>2014/4</c:v>
                </c:pt>
                <c:pt idx="20">
                  <c:v>2015/1</c:v>
                </c:pt>
                <c:pt idx="21">
                  <c:v>2015/2</c:v>
                </c:pt>
                <c:pt idx="22">
                  <c:v>2015/3</c:v>
                </c:pt>
                <c:pt idx="23">
                  <c:v>2015/4</c:v>
                </c:pt>
                <c:pt idx="24">
                  <c:v>2016/1</c:v>
                </c:pt>
                <c:pt idx="25">
                  <c:v>2016/2</c:v>
                </c:pt>
                <c:pt idx="26">
                  <c:v>2016/3</c:v>
                </c:pt>
                <c:pt idx="27">
                  <c:v>2016/4</c:v>
                </c:pt>
                <c:pt idx="28">
                  <c:v>2017/1</c:v>
                </c:pt>
                <c:pt idx="29">
                  <c:v>2017/2</c:v>
                </c:pt>
                <c:pt idx="30">
                  <c:v>2017/3</c:v>
                </c:pt>
                <c:pt idx="31">
                  <c:v>2017/4</c:v>
                </c:pt>
                <c:pt idx="32">
                  <c:v>2018/1</c:v>
                </c:pt>
                <c:pt idx="33">
                  <c:v>2018/2</c:v>
                </c:pt>
                <c:pt idx="34">
                  <c:v>2018/3</c:v>
                </c:pt>
                <c:pt idx="35">
                  <c:v>2018/4</c:v>
                </c:pt>
                <c:pt idx="36">
                  <c:v>2019/1</c:v>
                </c:pt>
                <c:pt idx="37">
                  <c:v>2019/2</c:v>
                </c:pt>
                <c:pt idx="38">
                  <c:v>2019/3</c:v>
                </c:pt>
                <c:pt idx="39">
                  <c:v>2019/4</c:v>
                </c:pt>
                <c:pt idx="40">
                  <c:v>2020/1</c:v>
                </c:pt>
                <c:pt idx="41">
                  <c:v>2020/2</c:v>
                </c:pt>
                <c:pt idx="42">
                  <c:v>2020/3</c:v>
                </c:pt>
                <c:pt idx="43">
                  <c:v>2020/4</c:v>
                </c:pt>
                <c:pt idx="44">
                  <c:v>2021/1</c:v>
                </c:pt>
                <c:pt idx="45">
                  <c:v>2021/2</c:v>
                </c:pt>
                <c:pt idx="46">
                  <c:v>2021/3</c:v>
                </c:pt>
                <c:pt idx="47">
                  <c:v>2021/4</c:v>
                </c:pt>
                <c:pt idx="48">
                  <c:v>2022/1</c:v>
                </c:pt>
                <c:pt idx="49">
                  <c:v>2022/2</c:v>
                </c:pt>
                <c:pt idx="50">
                  <c:v>2022/3</c:v>
                </c:pt>
                <c:pt idx="51">
                  <c:v>2022/4</c:v>
                </c:pt>
                <c:pt idx="52">
                  <c:v>2023/1</c:v>
                </c:pt>
                <c:pt idx="53">
                  <c:v>2023/2</c:v>
                </c:pt>
                <c:pt idx="54">
                  <c:v>2023/3</c:v>
                </c:pt>
                <c:pt idx="55">
                  <c:v>2023/4</c:v>
                </c:pt>
                <c:pt idx="56">
                  <c:v>2024/1</c:v>
                </c:pt>
                <c:pt idx="57">
                  <c:v>2024/2</c:v>
                </c:pt>
                <c:pt idx="58">
                  <c:v>2024/3</c:v>
                </c:pt>
                <c:pt idx="59">
                  <c:v>2024/4</c:v>
                </c:pt>
                <c:pt idx="60">
                  <c:v>2025/1</c:v>
                </c:pt>
              </c:strCache>
            </c:strRef>
          </c:cat>
          <c:val>
            <c:numRef>
              <c:f>'Figure 3.F.3'!$B$2:$B$62</c:f>
              <c:numCache>
                <c:formatCode>0.0</c:formatCode>
                <c:ptCount val="61"/>
                <c:pt idx="0">
                  <c:v>11.815153909100188</c:v>
                </c:pt>
                <c:pt idx="1">
                  <c:v>11.687871320370103</c:v>
                </c:pt>
                <c:pt idx="2">
                  <c:v>12.519682414844514</c:v>
                </c:pt>
                <c:pt idx="3">
                  <c:v>13.312632326319315</c:v>
                </c:pt>
                <c:pt idx="4">
                  <c:v>14.482770029882058</c:v>
                </c:pt>
                <c:pt idx="5">
                  <c:v>15.844036476772446</c:v>
                </c:pt>
                <c:pt idx="6">
                  <c:v>16.557445747544623</c:v>
                </c:pt>
                <c:pt idx="7">
                  <c:v>17.093486254121864</c:v>
                </c:pt>
                <c:pt idx="8">
                  <c:v>19.087908135360259</c:v>
                </c:pt>
                <c:pt idx="9">
                  <c:v>20.785365258913288</c:v>
                </c:pt>
                <c:pt idx="10">
                  <c:v>20.897170051478465</c:v>
                </c:pt>
                <c:pt idx="11">
                  <c:v>21.447637009989958</c:v>
                </c:pt>
                <c:pt idx="12">
                  <c:v>20.911867518735953</c:v>
                </c:pt>
                <c:pt idx="13">
                  <c:v>20.48994830914576</c:v>
                </c:pt>
                <c:pt idx="14">
                  <c:v>20.516781310397729</c:v>
                </c:pt>
                <c:pt idx="15">
                  <c:v>21.22199341368016</c:v>
                </c:pt>
                <c:pt idx="16">
                  <c:v>21.151336738415917</c:v>
                </c:pt>
                <c:pt idx="17">
                  <c:v>21.453847587449321</c:v>
                </c:pt>
                <c:pt idx="18">
                  <c:v>21.681765161642343</c:v>
                </c:pt>
                <c:pt idx="19">
                  <c:v>24.023236104180391</c:v>
                </c:pt>
                <c:pt idx="20">
                  <c:v>22.318879930995198</c:v>
                </c:pt>
                <c:pt idx="21">
                  <c:v>22.061246822644108</c:v>
                </c:pt>
                <c:pt idx="22">
                  <c:v>21.801347101955479</c:v>
                </c:pt>
                <c:pt idx="23">
                  <c:v>21.806720489159687</c:v>
                </c:pt>
                <c:pt idx="24">
                  <c:v>22.391936854984348</c:v>
                </c:pt>
                <c:pt idx="25">
                  <c:v>22.651616474205046</c:v>
                </c:pt>
                <c:pt idx="26">
                  <c:v>22.630376095916592</c:v>
                </c:pt>
                <c:pt idx="27">
                  <c:v>23.459908730511071</c:v>
                </c:pt>
                <c:pt idx="28">
                  <c:v>23.067210219546318</c:v>
                </c:pt>
                <c:pt idx="29">
                  <c:v>23.555774200083995</c:v>
                </c:pt>
                <c:pt idx="30">
                  <c:v>24.645464306217569</c:v>
                </c:pt>
                <c:pt idx="31">
                  <c:v>24.999434681742898</c:v>
                </c:pt>
                <c:pt idx="32">
                  <c:v>25.182451138160371</c:v>
                </c:pt>
                <c:pt idx="33">
                  <c:v>25.844518444571772</c:v>
                </c:pt>
                <c:pt idx="34">
                  <c:v>25.409778372052255</c:v>
                </c:pt>
                <c:pt idx="35">
                  <c:v>25.236288840558892</c:v>
                </c:pt>
                <c:pt idx="36">
                  <c:v>24.615951851377496</c:v>
                </c:pt>
                <c:pt idx="37">
                  <c:v>24.264433617275504</c:v>
                </c:pt>
                <c:pt idx="38">
                  <c:v>24.417501924028063</c:v>
                </c:pt>
                <c:pt idx="39">
                  <c:v>24.753263188096447</c:v>
                </c:pt>
                <c:pt idx="40">
                  <c:v>25.854761911169465</c:v>
                </c:pt>
                <c:pt idx="41">
                  <c:v>27.061074400459042</c:v>
                </c:pt>
                <c:pt idx="42">
                  <c:v>29.242983122580611</c:v>
                </c:pt>
                <c:pt idx="43">
                  <c:v>31.96950830230551</c:v>
                </c:pt>
                <c:pt idx="44">
                  <c:v>31.680452513030559</c:v>
                </c:pt>
                <c:pt idx="45">
                  <c:v>28.628997647799427</c:v>
                </c:pt>
                <c:pt idx="46">
                  <c:v>27.509779107091749</c:v>
                </c:pt>
                <c:pt idx="47">
                  <c:v>26.365411479967083</c:v>
                </c:pt>
                <c:pt idx="48">
                  <c:v>26.587510785199598</c:v>
                </c:pt>
                <c:pt idx="49">
                  <c:v>23.468990641053995</c:v>
                </c:pt>
                <c:pt idx="50">
                  <c:v>21.897163567688636</c:v>
                </c:pt>
                <c:pt idx="51">
                  <c:v>21.061489483655809</c:v>
                </c:pt>
                <c:pt idx="52">
                  <c:v>20.936719874242268</c:v>
                </c:pt>
                <c:pt idx="53">
                  <c:v>21.031818533784797</c:v>
                </c:pt>
                <c:pt idx="54">
                  <c:v>21.680472147947199</c:v>
                </c:pt>
                <c:pt idx="55">
                  <c:v>23.085301444468616</c:v>
                </c:pt>
                <c:pt idx="56">
                  <c:v>22.73082691894049</c:v>
                </c:pt>
                <c:pt idx="57">
                  <c:v>23.554454348571806</c:v>
                </c:pt>
                <c:pt idx="58">
                  <c:v>24.42133379164056</c:v>
                </c:pt>
                <c:pt idx="59">
                  <c:v>26.156856083358043</c:v>
                </c:pt>
                <c:pt idx="60">
                  <c:v>26.21046830574258</c:v>
                </c:pt>
              </c:numCache>
            </c:numRef>
          </c:val>
          <c:smooth val="0"/>
        </c:ser>
        <c:dLbls>
          <c:showLegendKey val="0"/>
          <c:showVal val="0"/>
          <c:showCatName val="0"/>
          <c:showSerName val="0"/>
          <c:showPercent val="0"/>
          <c:showBubbleSize val="0"/>
        </c:dLbls>
        <c:marker val="1"/>
        <c:smooth val="0"/>
        <c:axId val="-550511856"/>
        <c:axId val="-550506416"/>
      </c:lineChart>
      <c:lineChart>
        <c:grouping val="standard"/>
        <c:varyColors val="0"/>
        <c:ser>
          <c:idx val="1"/>
          <c:order val="1"/>
          <c:tx>
            <c:strRef>
              <c:f>'Figure 3.F.3'!$C$1</c:f>
              <c:strCache>
                <c:ptCount val="1"/>
                <c:pt idx="0">
                  <c:v>Business Loan Servicing / GDP</c:v>
                </c:pt>
              </c:strCache>
            </c:strRef>
          </c:tx>
          <c:spPr>
            <a:ln w="19050" cap="rnd">
              <a:solidFill>
                <a:schemeClr val="accent2"/>
              </a:solidFill>
              <a:round/>
            </a:ln>
            <a:effectLst/>
          </c:spPr>
          <c:marker>
            <c:symbol val="none"/>
          </c:marker>
          <c:cat>
            <c:strRef>
              <c:f>'Figure 3.F.3'!$A$2:$A$62</c:f>
              <c:strCache>
                <c:ptCount val="61"/>
                <c:pt idx="0">
                  <c:v>2010/1</c:v>
                </c:pt>
                <c:pt idx="1">
                  <c:v>2010/2</c:v>
                </c:pt>
                <c:pt idx="2">
                  <c:v>2010/3</c:v>
                </c:pt>
                <c:pt idx="3">
                  <c:v>2010/4</c:v>
                </c:pt>
                <c:pt idx="4">
                  <c:v>2011/1</c:v>
                </c:pt>
                <c:pt idx="5">
                  <c:v>2011/2</c:v>
                </c:pt>
                <c:pt idx="6">
                  <c:v>2011/3</c:v>
                </c:pt>
                <c:pt idx="7">
                  <c:v>2011/4</c:v>
                </c:pt>
                <c:pt idx="8">
                  <c:v>2012/1</c:v>
                </c:pt>
                <c:pt idx="9">
                  <c:v>2012/2</c:v>
                </c:pt>
                <c:pt idx="10">
                  <c:v>2012/3</c:v>
                </c:pt>
                <c:pt idx="11">
                  <c:v>2012/4</c:v>
                </c:pt>
                <c:pt idx="12">
                  <c:v>2013/1</c:v>
                </c:pt>
                <c:pt idx="13">
                  <c:v>2013/2</c:v>
                </c:pt>
                <c:pt idx="14">
                  <c:v>2013/3</c:v>
                </c:pt>
                <c:pt idx="15">
                  <c:v>2013/4</c:v>
                </c:pt>
                <c:pt idx="16">
                  <c:v>2014/1</c:v>
                </c:pt>
                <c:pt idx="17">
                  <c:v>2014/2</c:v>
                </c:pt>
                <c:pt idx="18">
                  <c:v>2014/3</c:v>
                </c:pt>
                <c:pt idx="19">
                  <c:v>2014/4</c:v>
                </c:pt>
                <c:pt idx="20">
                  <c:v>2015/1</c:v>
                </c:pt>
                <c:pt idx="21">
                  <c:v>2015/2</c:v>
                </c:pt>
                <c:pt idx="22">
                  <c:v>2015/3</c:v>
                </c:pt>
                <c:pt idx="23">
                  <c:v>2015/4</c:v>
                </c:pt>
                <c:pt idx="24">
                  <c:v>2016/1</c:v>
                </c:pt>
                <c:pt idx="25">
                  <c:v>2016/2</c:v>
                </c:pt>
                <c:pt idx="26">
                  <c:v>2016/3</c:v>
                </c:pt>
                <c:pt idx="27">
                  <c:v>2016/4</c:v>
                </c:pt>
                <c:pt idx="28">
                  <c:v>2017/1</c:v>
                </c:pt>
                <c:pt idx="29">
                  <c:v>2017/2</c:v>
                </c:pt>
                <c:pt idx="30">
                  <c:v>2017/3</c:v>
                </c:pt>
                <c:pt idx="31">
                  <c:v>2017/4</c:v>
                </c:pt>
                <c:pt idx="32">
                  <c:v>2018/1</c:v>
                </c:pt>
                <c:pt idx="33">
                  <c:v>2018/2</c:v>
                </c:pt>
                <c:pt idx="34">
                  <c:v>2018/3</c:v>
                </c:pt>
                <c:pt idx="35">
                  <c:v>2018/4</c:v>
                </c:pt>
                <c:pt idx="36">
                  <c:v>2019/1</c:v>
                </c:pt>
                <c:pt idx="37">
                  <c:v>2019/2</c:v>
                </c:pt>
                <c:pt idx="38">
                  <c:v>2019/3</c:v>
                </c:pt>
                <c:pt idx="39">
                  <c:v>2019/4</c:v>
                </c:pt>
                <c:pt idx="40">
                  <c:v>2020/1</c:v>
                </c:pt>
                <c:pt idx="41">
                  <c:v>2020/2</c:v>
                </c:pt>
                <c:pt idx="42">
                  <c:v>2020/3</c:v>
                </c:pt>
                <c:pt idx="43">
                  <c:v>2020/4</c:v>
                </c:pt>
                <c:pt idx="44">
                  <c:v>2021/1</c:v>
                </c:pt>
                <c:pt idx="45">
                  <c:v>2021/2</c:v>
                </c:pt>
                <c:pt idx="46">
                  <c:v>2021/3</c:v>
                </c:pt>
                <c:pt idx="47">
                  <c:v>2021/4</c:v>
                </c:pt>
                <c:pt idx="48">
                  <c:v>2022/1</c:v>
                </c:pt>
                <c:pt idx="49">
                  <c:v>2022/2</c:v>
                </c:pt>
                <c:pt idx="50">
                  <c:v>2022/3</c:v>
                </c:pt>
                <c:pt idx="51">
                  <c:v>2022/4</c:v>
                </c:pt>
                <c:pt idx="52">
                  <c:v>2023/1</c:v>
                </c:pt>
                <c:pt idx="53">
                  <c:v>2023/2</c:v>
                </c:pt>
                <c:pt idx="54">
                  <c:v>2023/3</c:v>
                </c:pt>
                <c:pt idx="55">
                  <c:v>2023/4</c:v>
                </c:pt>
                <c:pt idx="56">
                  <c:v>2024/1</c:v>
                </c:pt>
                <c:pt idx="57">
                  <c:v>2024/2</c:v>
                </c:pt>
                <c:pt idx="58">
                  <c:v>2024/3</c:v>
                </c:pt>
                <c:pt idx="59">
                  <c:v>2024/4</c:v>
                </c:pt>
                <c:pt idx="60">
                  <c:v>2025/1</c:v>
                </c:pt>
              </c:strCache>
            </c:strRef>
          </c:cat>
          <c:val>
            <c:numRef>
              <c:f>'Figure 3.F.3'!$C$2:$C$62</c:f>
              <c:numCache>
                <c:formatCode>0.0</c:formatCode>
                <c:ptCount val="61"/>
                <c:pt idx="0">
                  <c:v>1.664348503198404</c:v>
                </c:pt>
                <c:pt idx="1">
                  <c:v>1.5923264290536296</c:v>
                </c:pt>
                <c:pt idx="2">
                  <c:v>1.6276322037432553</c:v>
                </c:pt>
                <c:pt idx="3">
                  <c:v>1.668267910505578</c:v>
                </c:pt>
                <c:pt idx="4">
                  <c:v>1.7862374076214054</c:v>
                </c:pt>
                <c:pt idx="5">
                  <c:v>1.8813284330501903</c:v>
                </c:pt>
                <c:pt idx="6">
                  <c:v>1.938659353604743</c:v>
                </c:pt>
                <c:pt idx="7">
                  <c:v>1.9890914142566489</c:v>
                </c:pt>
                <c:pt idx="8">
                  <c:v>2.2389210323187707</c:v>
                </c:pt>
                <c:pt idx="9">
                  <c:v>2.3901155209014426</c:v>
                </c:pt>
                <c:pt idx="10">
                  <c:v>2.3959469931374553</c:v>
                </c:pt>
                <c:pt idx="11">
                  <c:v>2.5087134823728001</c:v>
                </c:pt>
                <c:pt idx="12">
                  <c:v>2.4110413599317275</c:v>
                </c:pt>
                <c:pt idx="13">
                  <c:v>2.3367361640145088</c:v>
                </c:pt>
                <c:pt idx="14">
                  <c:v>2.2912255425814383</c:v>
                </c:pt>
                <c:pt idx="15">
                  <c:v>2.4847349362250348</c:v>
                </c:pt>
                <c:pt idx="16">
                  <c:v>2.4161305930212968</c:v>
                </c:pt>
                <c:pt idx="17">
                  <c:v>2.3387066401901113</c:v>
                </c:pt>
                <c:pt idx="18">
                  <c:v>2.3617765689599022</c:v>
                </c:pt>
                <c:pt idx="19">
                  <c:v>2.5785429349176536</c:v>
                </c:pt>
                <c:pt idx="20">
                  <c:v>2.3746825518541881</c:v>
                </c:pt>
                <c:pt idx="21">
                  <c:v>2.4105157384742988</c:v>
                </c:pt>
                <c:pt idx="22">
                  <c:v>2.3783073054901718</c:v>
                </c:pt>
                <c:pt idx="23">
                  <c:v>2.3368700628330243</c:v>
                </c:pt>
                <c:pt idx="24">
                  <c:v>2.1823013707792551</c:v>
                </c:pt>
                <c:pt idx="25">
                  <c:v>2.2815290888047066</c:v>
                </c:pt>
                <c:pt idx="26">
                  <c:v>2.3075444668437997</c:v>
                </c:pt>
                <c:pt idx="27">
                  <c:v>2.2497403660508826</c:v>
                </c:pt>
                <c:pt idx="28">
                  <c:v>2.2122170428498804</c:v>
                </c:pt>
                <c:pt idx="29">
                  <c:v>2.2305257374720013</c:v>
                </c:pt>
                <c:pt idx="30">
                  <c:v>2.2303175269358269</c:v>
                </c:pt>
                <c:pt idx="31">
                  <c:v>2.238555662868865</c:v>
                </c:pt>
                <c:pt idx="32">
                  <c:v>2.2413932068058871</c:v>
                </c:pt>
                <c:pt idx="33">
                  <c:v>2.3821908824475231</c:v>
                </c:pt>
                <c:pt idx="34">
                  <c:v>2.2395690589146771</c:v>
                </c:pt>
                <c:pt idx="35">
                  <c:v>2.224829312408918</c:v>
                </c:pt>
                <c:pt idx="36">
                  <c:v>2.210821333658314</c:v>
                </c:pt>
                <c:pt idx="37">
                  <c:v>2.1237969831676922</c:v>
                </c:pt>
                <c:pt idx="38">
                  <c:v>2.0681366605434879</c:v>
                </c:pt>
                <c:pt idx="39">
                  <c:v>2.0939711676495421</c:v>
                </c:pt>
                <c:pt idx="40">
                  <c:v>2.237060667134176</c:v>
                </c:pt>
                <c:pt idx="41">
                  <c:v>2.3782832909959528</c:v>
                </c:pt>
                <c:pt idx="42">
                  <c:v>2.4821766581374907</c:v>
                </c:pt>
                <c:pt idx="43">
                  <c:v>2.7421778720615739</c:v>
                </c:pt>
                <c:pt idx="44">
                  <c:v>2.7590578235081895</c:v>
                </c:pt>
                <c:pt idx="45">
                  <c:v>2.5021954803372317</c:v>
                </c:pt>
                <c:pt idx="46">
                  <c:v>2.3888229881484397</c:v>
                </c:pt>
                <c:pt idx="47">
                  <c:v>2.2771622548685557</c:v>
                </c:pt>
                <c:pt idx="48">
                  <c:v>2.3089755479281346</c:v>
                </c:pt>
                <c:pt idx="49">
                  <c:v>2.0662449651011268</c:v>
                </c:pt>
                <c:pt idx="50">
                  <c:v>1.9948034609828635</c:v>
                </c:pt>
                <c:pt idx="51">
                  <c:v>1.9522944573364243</c:v>
                </c:pt>
                <c:pt idx="52">
                  <c:v>2.0456203565733824</c:v>
                </c:pt>
                <c:pt idx="53">
                  <c:v>2.0293612671030838</c:v>
                </c:pt>
                <c:pt idx="54">
                  <c:v>2.1305740949000613</c:v>
                </c:pt>
                <c:pt idx="55">
                  <c:v>2.2866156701851059</c:v>
                </c:pt>
                <c:pt idx="56">
                  <c:v>2.2630881345232128</c:v>
                </c:pt>
                <c:pt idx="57">
                  <c:v>2.3335093672373159</c:v>
                </c:pt>
                <c:pt idx="58">
                  <c:v>2.4340595047914371</c:v>
                </c:pt>
                <c:pt idx="59">
                  <c:v>2.6330976057266611</c:v>
                </c:pt>
                <c:pt idx="60">
                  <c:v>2.6668195529027461</c:v>
                </c:pt>
              </c:numCache>
            </c:numRef>
          </c:val>
          <c:smooth val="0"/>
        </c:ser>
        <c:dLbls>
          <c:showLegendKey val="0"/>
          <c:showVal val="0"/>
          <c:showCatName val="0"/>
          <c:showSerName val="0"/>
          <c:showPercent val="0"/>
          <c:showBubbleSize val="0"/>
        </c:dLbls>
        <c:marker val="1"/>
        <c:smooth val="0"/>
        <c:axId val="-550505872"/>
        <c:axId val="-550504784"/>
      </c:lineChart>
      <c:catAx>
        <c:axId val="-550511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6416"/>
        <c:crosses val="autoZero"/>
        <c:auto val="1"/>
        <c:lblAlgn val="ctr"/>
        <c:lblOffset val="100"/>
        <c:noMultiLvlLbl val="0"/>
      </c:catAx>
      <c:valAx>
        <c:axId val="-55050641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1856"/>
        <c:crosses val="autoZero"/>
        <c:crossBetween val="between"/>
      </c:valAx>
      <c:valAx>
        <c:axId val="-550504784"/>
        <c:scaling>
          <c:orientation val="minMax"/>
          <c:max val="3.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5872"/>
        <c:crosses val="max"/>
        <c:crossBetween val="between"/>
      </c:valAx>
      <c:catAx>
        <c:axId val="-550505872"/>
        <c:scaling>
          <c:orientation val="minMax"/>
        </c:scaling>
        <c:delete val="1"/>
        <c:axPos val="b"/>
        <c:numFmt formatCode="General" sourceLinked="1"/>
        <c:majorTickMark val="out"/>
        <c:minorTickMark val="none"/>
        <c:tickLblPos val="nextTo"/>
        <c:crossAx val="-550504784"/>
        <c:crosses val="autoZero"/>
        <c:auto val="1"/>
        <c:lblAlgn val="ctr"/>
        <c:lblOffset val="100"/>
        <c:noMultiLvlLbl val="0"/>
      </c:catAx>
      <c:spPr>
        <a:noFill/>
        <a:ln>
          <a:noFill/>
        </a:ln>
        <a:effectLst/>
      </c:spPr>
    </c:plotArea>
    <c:legend>
      <c:legendPos val="b"/>
      <c:layout>
        <c:manualLayout>
          <c:xMode val="edge"/>
          <c:yMode val="edge"/>
          <c:x val="6.0734470691163604E-2"/>
          <c:y val="2.372630504520264E-2"/>
          <c:w val="0.42297550306211729"/>
          <c:h val="0.193866287547389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33814523184602E-2"/>
          <c:y val="5.0925925925925923E-2"/>
          <c:w val="0.85911570428696415"/>
          <c:h val="0.92047389909594635"/>
        </c:manualLayout>
      </c:layout>
      <c:barChart>
        <c:barDir val="col"/>
        <c:grouping val="clustered"/>
        <c:varyColors val="0"/>
        <c:ser>
          <c:idx val="1"/>
          <c:order val="1"/>
          <c:tx>
            <c:strRef>
              <c:f>'Figure 3.F.4'!$D$1</c:f>
              <c:strCache>
                <c:ptCount val="1"/>
                <c:pt idx="0">
                  <c:v>Contribution to GDP</c:v>
                </c:pt>
              </c:strCache>
            </c:strRef>
          </c:tx>
          <c:spPr>
            <a:solidFill>
              <a:schemeClr val="accent2"/>
            </a:solidFill>
            <a:ln>
              <a:noFill/>
            </a:ln>
            <a:effectLst/>
          </c:spPr>
          <c:invertIfNegative val="0"/>
          <c:cat>
            <c:multiLvlStrRef>
              <c:f>'Figure 3.F.4'!$A$2:$B$42</c:f>
              <c:multiLvlStrCache>
                <c:ptCount val="41"/>
                <c:lvl>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4">
                    <c:v>2022/1</c:v>
                  </c:pt>
                  <c:pt idx="15">
                    <c:v>2022/2</c:v>
                  </c:pt>
                  <c:pt idx="16">
                    <c:v>2022/3</c:v>
                  </c:pt>
                  <c:pt idx="17">
                    <c:v>2022/4</c:v>
                  </c:pt>
                  <c:pt idx="18">
                    <c:v>2023/1</c:v>
                  </c:pt>
                  <c:pt idx="19">
                    <c:v>2023/2</c:v>
                  </c:pt>
                  <c:pt idx="20">
                    <c:v>2023/3</c:v>
                  </c:pt>
                  <c:pt idx="21">
                    <c:v>2023/4</c:v>
                  </c:pt>
                  <c:pt idx="22">
                    <c:v>2024/1</c:v>
                  </c:pt>
                  <c:pt idx="23">
                    <c:v>2024/2</c:v>
                  </c:pt>
                  <c:pt idx="24">
                    <c:v>2024/3</c:v>
                  </c:pt>
                  <c:pt idx="25">
                    <c:v>2024/4</c:v>
                  </c:pt>
                  <c:pt idx="26">
                    <c:v>2025/1</c:v>
                  </c:pt>
                  <c:pt idx="28">
                    <c:v>2022/1</c:v>
                  </c:pt>
                  <c:pt idx="29">
                    <c:v>2022/2</c:v>
                  </c:pt>
                  <c:pt idx="30">
                    <c:v>2022/3</c:v>
                  </c:pt>
                  <c:pt idx="31">
                    <c:v>2022/4</c:v>
                  </c:pt>
                  <c:pt idx="32">
                    <c:v>2023/1</c:v>
                  </c:pt>
                  <c:pt idx="33">
                    <c:v>2023/2</c:v>
                  </c:pt>
                  <c:pt idx="34">
                    <c:v>2023/3</c:v>
                  </c:pt>
                  <c:pt idx="35">
                    <c:v>2023/4</c:v>
                  </c:pt>
                  <c:pt idx="36">
                    <c:v>2024/1</c:v>
                  </c:pt>
                  <c:pt idx="37">
                    <c:v>2024/2</c:v>
                  </c:pt>
                  <c:pt idx="38">
                    <c:v>2024/3</c:v>
                  </c:pt>
                  <c:pt idx="39">
                    <c:v>2024/4</c:v>
                  </c:pt>
                  <c:pt idx="40">
                    <c:v>2025/1</c:v>
                  </c:pt>
                </c:lvl>
                <c:lvl>
                  <c:pt idx="0">
                    <c:v>Accommodation and Food Service Activities</c:v>
                  </c:pt>
                  <c:pt idx="14">
                    <c:v>Culture, Entertainment, and Recreation</c:v>
                  </c:pt>
                  <c:pt idx="28">
                    <c:v>Other Service Activities</c:v>
                  </c:pt>
                </c:lvl>
              </c:multiLvlStrCache>
            </c:multiLvlStrRef>
          </c:cat>
          <c:val>
            <c:numRef>
              <c:f>'Figure 3.F.4'!$D$2:$D$42</c:f>
              <c:numCache>
                <c:formatCode>0.0</c:formatCode>
                <c:ptCount val="41"/>
                <c:pt idx="0">
                  <c:v>0.58522782627464354</c:v>
                </c:pt>
                <c:pt idx="1">
                  <c:v>0.58889965737722638</c:v>
                </c:pt>
                <c:pt idx="2">
                  <c:v>0.37177743515925976</c:v>
                </c:pt>
                <c:pt idx="3">
                  <c:v>0.37403697847008344</c:v>
                </c:pt>
                <c:pt idx="4">
                  <c:v>0.79043438591904225</c:v>
                </c:pt>
                <c:pt idx="5">
                  <c:v>0.71335455106704604</c:v>
                </c:pt>
                <c:pt idx="6">
                  <c:v>0.46651466699478766</c:v>
                </c:pt>
                <c:pt idx="7">
                  <c:v>0.19868220822025764</c:v>
                </c:pt>
                <c:pt idx="8">
                  <c:v>0.26139973528070204</c:v>
                </c:pt>
                <c:pt idx="9">
                  <c:v>0.3204144484039177</c:v>
                </c:pt>
                <c:pt idx="10">
                  <c:v>0.18183237454637616</c:v>
                </c:pt>
                <c:pt idx="11">
                  <c:v>0.18292230663389597</c:v>
                </c:pt>
                <c:pt idx="12">
                  <c:v>0.1023176821200924</c:v>
                </c:pt>
                <c:pt idx="14">
                  <c:v>0.11041119939457894</c:v>
                </c:pt>
                <c:pt idx="15">
                  <c:v>0.38078550125880795</c:v>
                </c:pt>
                <c:pt idx="16">
                  <c:v>0.1583602920058006</c:v>
                </c:pt>
                <c:pt idx="17">
                  <c:v>0.31379040234175215</c:v>
                </c:pt>
                <c:pt idx="18">
                  <c:v>-0.40444678843636506</c:v>
                </c:pt>
                <c:pt idx="19">
                  <c:v>0.48754977447662123</c:v>
                </c:pt>
                <c:pt idx="20">
                  <c:v>0.53501700414178666</c:v>
                </c:pt>
                <c:pt idx="21">
                  <c:v>0.24949648982625164</c:v>
                </c:pt>
                <c:pt idx="22">
                  <c:v>0.21444300781894413</c:v>
                </c:pt>
                <c:pt idx="23">
                  <c:v>0.2225689428666679</c:v>
                </c:pt>
                <c:pt idx="24">
                  <c:v>0.75788832740393375</c:v>
                </c:pt>
                <c:pt idx="25">
                  <c:v>0.85858095272131874</c:v>
                </c:pt>
                <c:pt idx="26">
                  <c:v>0.15215281177938159</c:v>
                </c:pt>
                <c:pt idx="28">
                  <c:v>0.12656622081445451</c:v>
                </c:pt>
                <c:pt idx="29">
                  <c:v>0.19961352946099939</c:v>
                </c:pt>
                <c:pt idx="30">
                  <c:v>0.11243131745746827</c:v>
                </c:pt>
                <c:pt idx="31">
                  <c:v>-0.20619941520403007</c:v>
                </c:pt>
                <c:pt idx="32">
                  <c:v>4.552567350563775E-2</c:v>
                </c:pt>
                <c:pt idx="33">
                  <c:v>-2.0082546063252587E-2</c:v>
                </c:pt>
                <c:pt idx="34">
                  <c:v>0.15254980952002284</c:v>
                </c:pt>
                <c:pt idx="35">
                  <c:v>5.76687888845549E-2</c:v>
                </c:pt>
                <c:pt idx="36">
                  <c:v>7.8244669235378539E-2</c:v>
                </c:pt>
                <c:pt idx="37">
                  <c:v>0.20753095049055917</c:v>
                </c:pt>
                <c:pt idx="38">
                  <c:v>6.4716884174130684E-2</c:v>
                </c:pt>
                <c:pt idx="39">
                  <c:v>-0.10784624595667662</c:v>
                </c:pt>
                <c:pt idx="40">
                  <c:v>2.13882610452641E-2</c:v>
                </c:pt>
              </c:numCache>
            </c:numRef>
          </c:val>
        </c:ser>
        <c:dLbls>
          <c:showLegendKey val="0"/>
          <c:showVal val="0"/>
          <c:showCatName val="0"/>
          <c:showSerName val="0"/>
          <c:showPercent val="0"/>
          <c:showBubbleSize val="0"/>
        </c:dLbls>
        <c:gapWidth val="150"/>
        <c:axId val="-550503696"/>
        <c:axId val="-550504240"/>
      </c:barChart>
      <c:lineChart>
        <c:grouping val="standard"/>
        <c:varyColors val="0"/>
        <c:ser>
          <c:idx val="0"/>
          <c:order val="0"/>
          <c:tx>
            <c:strRef>
              <c:f>'Figure 3.F.4'!$C$1</c:f>
              <c:strCache>
                <c:ptCount val="1"/>
                <c:pt idx="0">
                  <c:v>Real growth</c:v>
                </c:pt>
              </c:strCache>
            </c:strRef>
          </c:tx>
          <c:spPr>
            <a:ln w="19050" cap="rnd">
              <a:solidFill>
                <a:schemeClr val="accent1"/>
              </a:solidFill>
              <a:round/>
            </a:ln>
            <a:effectLst/>
          </c:spPr>
          <c:marker>
            <c:symbol val="none"/>
          </c:marker>
          <c:cat>
            <c:multiLvlStrRef>
              <c:f>'Figure 3.F.4'!$A$2:$B$42</c:f>
              <c:multiLvlStrCache>
                <c:ptCount val="41"/>
                <c:lvl>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4">
                    <c:v>2022/1</c:v>
                  </c:pt>
                  <c:pt idx="15">
                    <c:v>2022/2</c:v>
                  </c:pt>
                  <c:pt idx="16">
                    <c:v>2022/3</c:v>
                  </c:pt>
                  <c:pt idx="17">
                    <c:v>2022/4</c:v>
                  </c:pt>
                  <c:pt idx="18">
                    <c:v>2023/1</c:v>
                  </c:pt>
                  <c:pt idx="19">
                    <c:v>2023/2</c:v>
                  </c:pt>
                  <c:pt idx="20">
                    <c:v>2023/3</c:v>
                  </c:pt>
                  <c:pt idx="21">
                    <c:v>2023/4</c:v>
                  </c:pt>
                  <c:pt idx="22">
                    <c:v>2024/1</c:v>
                  </c:pt>
                  <c:pt idx="23">
                    <c:v>2024/2</c:v>
                  </c:pt>
                  <c:pt idx="24">
                    <c:v>2024/3</c:v>
                  </c:pt>
                  <c:pt idx="25">
                    <c:v>2024/4</c:v>
                  </c:pt>
                  <c:pt idx="26">
                    <c:v>2025/1</c:v>
                  </c:pt>
                  <c:pt idx="28">
                    <c:v>2022/1</c:v>
                  </c:pt>
                  <c:pt idx="29">
                    <c:v>2022/2</c:v>
                  </c:pt>
                  <c:pt idx="30">
                    <c:v>2022/3</c:v>
                  </c:pt>
                  <c:pt idx="31">
                    <c:v>2022/4</c:v>
                  </c:pt>
                  <c:pt idx="32">
                    <c:v>2023/1</c:v>
                  </c:pt>
                  <c:pt idx="33">
                    <c:v>2023/2</c:v>
                  </c:pt>
                  <c:pt idx="34">
                    <c:v>2023/3</c:v>
                  </c:pt>
                  <c:pt idx="35">
                    <c:v>2023/4</c:v>
                  </c:pt>
                  <c:pt idx="36">
                    <c:v>2024/1</c:v>
                  </c:pt>
                  <c:pt idx="37">
                    <c:v>2024/2</c:v>
                  </c:pt>
                  <c:pt idx="38">
                    <c:v>2024/3</c:v>
                  </c:pt>
                  <c:pt idx="39">
                    <c:v>2024/4</c:v>
                  </c:pt>
                  <c:pt idx="40">
                    <c:v>2025/1</c:v>
                  </c:pt>
                </c:lvl>
                <c:lvl>
                  <c:pt idx="0">
                    <c:v>Accommodation and Food Service Activities</c:v>
                  </c:pt>
                  <c:pt idx="14">
                    <c:v>Culture, Entertainment, and Recreation</c:v>
                  </c:pt>
                  <c:pt idx="28">
                    <c:v>Other Service Activities</c:v>
                  </c:pt>
                </c:lvl>
              </c:multiLvlStrCache>
            </c:multiLvlStrRef>
          </c:cat>
          <c:val>
            <c:numRef>
              <c:f>'Figure 3.F.4'!$C$2:$C$42</c:f>
              <c:numCache>
                <c:formatCode>0.0</c:formatCode>
                <c:ptCount val="41"/>
                <c:pt idx="0">
                  <c:v>46.892322629790783</c:v>
                </c:pt>
                <c:pt idx="1">
                  <c:v>35.407189620162285</c:v>
                </c:pt>
                <c:pt idx="2">
                  <c:v>20.024369807191334</c:v>
                </c:pt>
                <c:pt idx="3">
                  <c:v>28.238553830646538</c:v>
                </c:pt>
                <c:pt idx="4">
                  <c:v>47.228332986273045</c:v>
                </c:pt>
                <c:pt idx="5">
                  <c:v>37.835029132409005</c:v>
                </c:pt>
                <c:pt idx="6">
                  <c:v>23.439022510272878</c:v>
                </c:pt>
                <c:pt idx="7">
                  <c:v>12.400791063800625</c:v>
                </c:pt>
                <c:pt idx="8">
                  <c:v>9.4059959668327622</c:v>
                </c:pt>
                <c:pt idx="9">
                  <c:v>11.351953612635441</c:v>
                </c:pt>
                <c:pt idx="10">
                  <c:v>8.8088680496998961</c:v>
                </c:pt>
                <c:pt idx="11">
                  <c:v>11.108475357287276</c:v>
                </c:pt>
                <c:pt idx="12">
                  <c:v>3.9969930514844378</c:v>
                </c:pt>
                <c:pt idx="14">
                  <c:v>2.4777881512490865</c:v>
                </c:pt>
                <c:pt idx="15">
                  <c:v>10.702726722446371</c:v>
                </c:pt>
                <c:pt idx="16">
                  <c:v>5.6622648603223809</c:v>
                </c:pt>
                <c:pt idx="17">
                  <c:v>13.531675894417106</c:v>
                </c:pt>
                <c:pt idx="18">
                  <c:v>-10.507570274491613</c:v>
                </c:pt>
                <c:pt idx="19">
                  <c:v>16.014573543360981</c:v>
                </c:pt>
                <c:pt idx="20">
                  <c:v>21.954313028019939</c:v>
                </c:pt>
                <c:pt idx="21">
                  <c:v>10.881804839233425</c:v>
                </c:pt>
                <c:pt idx="22">
                  <c:v>6.0634938765957713</c:v>
                </c:pt>
                <c:pt idx="23">
                  <c:v>6.3735310875772768</c:v>
                </c:pt>
                <c:pt idx="24">
                  <c:v>33.341849625391603</c:v>
                </c:pt>
                <c:pt idx="25">
                  <c:v>40.571997611685106</c:v>
                </c:pt>
                <c:pt idx="26">
                  <c:v>4.9685652900486303</c:v>
                </c:pt>
                <c:pt idx="28">
                  <c:v>21.854158379470817</c:v>
                </c:pt>
                <c:pt idx="29">
                  <c:v>30.00973334464112</c:v>
                </c:pt>
                <c:pt idx="30">
                  <c:v>20.025946369064982</c:v>
                </c:pt>
                <c:pt idx="31">
                  <c:v>-26.44805028458812</c:v>
                </c:pt>
                <c:pt idx="32">
                  <c:v>7.318379583400187</c:v>
                </c:pt>
                <c:pt idx="33">
                  <c:v>-2.8728886434674195</c:v>
                </c:pt>
                <c:pt idx="34">
                  <c:v>26.250259297874351</c:v>
                </c:pt>
                <c:pt idx="35">
                  <c:v>11.042248236400582</c:v>
                </c:pt>
                <c:pt idx="36">
                  <c:v>10.545766375914539</c:v>
                </c:pt>
                <c:pt idx="37">
                  <c:v>28.559894545102793</c:v>
                </c:pt>
                <c:pt idx="38">
                  <c:v>10.654157618370903</c:v>
                </c:pt>
                <c:pt idx="39">
                  <c:v>-20.638821631846696</c:v>
                </c:pt>
                <c:pt idx="40">
                  <c:v>3.176092918400613</c:v>
                </c:pt>
              </c:numCache>
            </c:numRef>
          </c:val>
          <c:smooth val="0"/>
        </c:ser>
        <c:dLbls>
          <c:showLegendKey val="0"/>
          <c:showVal val="0"/>
          <c:showCatName val="0"/>
          <c:showSerName val="0"/>
          <c:showPercent val="0"/>
          <c:showBubbleSize val="0"/>
        </c:dLbls>
        <c:marker val="1"/>
        <c:smooth val="0"/>
        <c:axId val="-550518928"/>
        <c:axId val="-550515120"/>
      </c:lineChart>
      <c:catAx>
        <c:axId val="-550518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5120"/>
        <c:crosses val="autoZero"/>
        <c:auto val="1"/>
        <c:lblAlgn val="ctr"/>
        <c:lblOffset val="100"/>
        <c:noMultiLvlLbl val="0"/>
      </c:catAx>
      <c:valAx>
        <c:axId val="-55051512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8928"/>
        <c:crosses val="autoZero"/>
        <c:crossBetween val="between"/>
      </c:valAx>
      <c:valAx>
        <c:axId val="-550504240"/>
        <c:scaling>
          <c:orientation val="minMax"/>
          <c:max val="1.2"/>
          <c:min val="-0.8"/>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3696"/>
        <c:crosses val="max"/>
        <c:crossBetween val="between"/>
      </c:valAx>
      <c:catAx>
        <c:axId val="-550503696"/>
        <c:scaling>
          <c:orientation val="minMax"/>
        </c:scaling>
        <c:delete val="1"/>
        <c:axPos val="b"/>
        <c:numFmt formatCode="General" sourceLinked="1"/>
        <c:majorTickMark val="out"/>
        <c:minorTickMark val="none"/>
        <c:tickLblPos val="nextTo"/>
        <c:crossAx val="-5505042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ayout>
        <c:manualLayout>
          <c:xMode val="edge"/>
          <c:yMode val="edge"/>
          <c:x val="0.63476946631671038"/>
          <c:y val="3.7615193934091573E-2"/>
          <c:w val="0.29434995625546806"/>
          <c:h val="0.133681102362204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886482939632546E-2"/>
          <c:y val="0.10185185185185185"/>
          <c:w val="0.88666907261592287"/>
          <c:h val="0.69739173228346452"/>
        </c:manualLayout>
      </c:layout>
      <c:lineChart>
        <c:grouping val="standard"/>
        <c:varyColors val="0"/>
        <c:ser>
          <c:idx val="0"/>
          <c:order val="0"/>
          <c:tx>
            <c:strRef>
              <c:f>'Figure 3.F.5'!$B$1</c:f>
              <c:strCache>
                <c:ptCount val="1"/>
                <c:pt idx="0">
                  <c:v>Total</c:v>
                </c:pt>
              </c:strCache>
            </c:strRef>
          </c:tx>
          <c:spPr>
            <a:ln w="19050" cap="rnd">
              <a:solidFill>
                <a:schemeClr val="accent1"/>
              </a:solidFill>
              <a:round/>
            </a:ln>
            <a:effectLst/>
          </c:spPr>
          <c:marker>
            <c:symbol val="none"/>
          </c:marker>
          <c:cat>
            <c:strRef>
              <c:f>'Figure 3.F.5'!$A$2:$A$22</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3.F.5'!$B$2:$B$22</c:f>
              <c:numCache>
                <c:formatCode>0.0</c:formatCode>
                <c:ptCount val="21"/>
                <c:pt idx="0">
                  <c:v>7.7367618340661526</c:v>
                </c:pt>
                <c:pt idx="1">
                  <c:v>3.5912141698313249E-2</c:v>
                </c:pt>
                <c:pt idx="2">
                  <c:v>2.0751846306464428</c:v>
                </c:pt>
                <c:pt idx="3">
                  <c:v>2.6981592374657914</c:v>
                </c:pt>
                <c:pt idx="4">
                  <c:v>1.7698620775414398</c:v>
                </c:pt>
                <c:pt idx="5">
                  <c:v>10.091991894138186</c:v>
                </c:pt>
                <c:pt idx="6">
                  <c:v>10.06036173239313</c:v>
                </c:pt>
                <c:pt idx="7">
                  <c:v>10.946330455091235</c:v>
                </c:pt>
                <c:pt idx="8">
                  <c:v>11.053762850296756</c:v>
                </c:pt>
                <c:pt idx="9">
                  <c:v>15.091252225664986</c:v>
                </c:pt>
                <c:pt idx="10">
                  <c:v>21.700653019785477</c:v>
                </c:pt>
                <c:pt idx="11">
                  <c:v>26.630016306715444</c:v>
                </c:pt>
                <c:pt idx="12">
                  <c:v>26.607607385597444</c:v>
                </c:pt>
                <c:pt idx="13">
                  <c:v>17.951323654109252</c:v>
                </c:pt>
                <c:pt idx="14">
                  <c:v>10.643850733071236</c:v>
                </c:pt>
                <c:pt idx="15">
                  <c:v>8.1226900725060105</c:v>
                </c:pt>
                <c:pt idx="16">
                  <c:v>7.2678096795313119</c:v>
                </c:pt>
                <c:pt idx="17">
                  <c:v>3.930999473001684</c:v>
                </c:pt>
                <c:pt idx="18">
                  <c:v>5.4693044217639875</c:v>
                </c:pt>
                <c:pt idx="19">
                  <c:v>5.8322772411050883</c:v>
                </c:pt>
                <c:pt idx="20">
                  <c:v>5.4082122945372735</c:v>
                </c:pt>
              </c:numCache>
            </c:numRef>
          </c:val>
          <c:smooth val="0"/>
        </c:ser>
        <c:ser>
          <c:idx val="1"/>
          <c:order val="1"/>
          <c:tx>
            <c:strRef>
              <c:f>'Figure 3.F.5'!$C$1</c:f>
              <c:strCache>
                <c:ptCount val="1"/>
                <c:pt idx="0">
                  <c:v>Services Sector Excluding the Financial Subsector</c:v>
                </c:pt>
              </c:strCache>
            </c:strRef>
          </c:tx>
          <c:spPr>
            <a:ln w="19050" cap="rnd">
              <a:solidFill>
                <a:schemeClr val="accent2"/>
              </a:solidFill>
              <a:round/>
            </a:ln>
            <a:effectLst/>
          </c:spPr>
          <c:marker>
            <c:symbol val="none"/>
          </c:marker>
          <c:cat>
            <c:strRef>
              <c:f>'Figure 3.F.5'!$A$2:$A$22</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3.F.5'!$C$2:$C$22</c:f>
              <c:numCache>
                <c:formatCode>0.0</c:formatCode>
                <c:ptCount val="21"/>
                <c:pt idx="0">
                  <c:v>10.624950554009782</c:v>
                </c:pt>
                <c:pt idx="1">
                  <c:v>3.7907056468110767</c:v>
                </c:pt>
                <c:pt idx="2">
                  <c:v>4.0245856314455652</c:v>
                </c:pt>
                <c:pt idx="3">
                  <c:v>9.9164609426729111</c:v>
                </c:pt>
                <c:pt idx="4">
                  <c:v>7.504155207204688</c:v>
                </c:pt>
                <c:pt idx="5">
                  <c:v>14.931165921160282</c:v>
                </c:pt>
                <c:pt idx="6">
                  <c:v>16.584633919520321</c:v>
                </c:pt>
                <c:pt idx="7">
                  <c:v>12.941006131200506</c:v>
                </c:pt>
                <c:pt idx="8">
                  <c:v>14.039817621607241</c:v>
                </c:pt>
                <c:pt idx="9">
                  <c:v>24.665467648163308</c:v>
                </c:pt>
                <c:pt idx="10">
                  <c:v>34.016910582006197</c:v>
                </c:pt>
                <c:pt idx="11">
                  <c:v>36.83142305156737</c:v>
                </c:pt>
                <c:pt idx="12">
                  <c:v>36.8307940891671</c:v>
                </c:pt>
                <c:pt idx="13">
                  <c:v>19.075294589827084</c:v>
                </c:pt>
                <c:pt idx="14">
                  <c:v>7.4411541716301821</c:v>
                </c:pt>
                <c:pt idx="15">
                  <c:v>4.0680660940071833</c:v>
                </c:pt>
                <c:pt idx="16">
                  <c:v>-0.54865308975331484</c:v>
                </c:pt>
                <c:pt idx="17">
                  <c:v>-0.52149057185708614</c:v>
                </c:pt>
                <c:pt idx="18">
                  <c:v>1.3287233859201608</c:v>
                </c:pt>
                <c:pt idx="19">
                  <c:v>1.4263240448277648</c:v>
                </c:pt>
                <c:pt idx="20">
                  <c:v>2.8537116194770951</c:v>
                </c:pt>
              </c:numCache>
            </c:numRef>
          </c:val>
          <c:smooth val="0"/>
        </c:ser>
        <c:dLbls>
          <c:showLegendKey val="0"/>
          <c:showVal val="0"/>
          <c:showCatName val="0"/>
          <c:showSerName val="0"/>
          <c:showPercent val="0"/>
          <c:showBubbleSize val="0"/>
        </c:dLbls>
        <c:smooth val="0"/>
        <c:axId val="-550520016"/>
        <c:axId val="-550514576"/>
      </c:lineChart>
      <c:catAx>
        <c:axId val="-550520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4576"/>
        <c:crosses val="autoZero"/>
        <c:auto val="1"/>
        <c:lblAlgn val="ctr"/>
        <c:lblOffset val="100"/>
        <c:noMultiLvlLbl val="0"/>
      </c:catAx>
      <c:valAx>
        <c:axId val="-5505145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20016"/>
        <c:crosses val="autoZero"/>
        <c:crossBetween val="between"/>
      </c:valAx>
      <c:spPr>
        <a:noFill/>
        <a:ln>
          <a:noFill/>
        </a:ln>
        <a:effectLst/>
      </c:spPr>
    </c:plotArea>
    <c:legend>
      <c:legendPos val="b"/>
      <c:layout>
        <c:manualLayout>
          <c:xMode val="edge"/>
          <c:yMode val="edge"/>
          <c:x val="7.760892388451443E-2"/>
          <c:y val="4.6874453193350825E-2"/>
          <c:w val="0.64200415573053371"/>
          <c:h val="0.119792213473315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19050" cap="rnd">
              <a:solidFill>
                <a:schemeClr val="accent1"/>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3.F.6'!$B$2:$B$46</c:f>
              <c:numCache>
                <c:formatCode>General</c:formatCode>
                <c:ptCount val="45"/>
                <c:pt idx="0">
                  <c:v>5.9</c:v>
                </c:pt>
                <c:pt idx="1">
                  <c:v>5.5</c:v>
                </c:pt>
                <c:pt idx="2">
                  <c:v>5</c:v>
                </c:pt>
                <c:pt idx="3">
                  <c:v>5.7</c:v>
                </c:pt>
                <c:pt idx="4">
                  <c:v>6</c:v>
                </c:pt>
                <c:pt idx="5">
                  <c:v>5.8000000000000007</c:v>
                </c:pt>
                <c:pt idx="6">
                  <c:v>6</c:v>
                </c:pt>
                <c:pt idx="7">
                  <c:v>6.2</c:v>
                </c:pt>
                <c:pt idx="8">
                  <c:v>5.7</c:v>
                </c:pt>
                <c:pt idx="9">
                  <c:v>5.8000000000000007</c:v>
                </c:pt>
                <c:pt idx="10">
                  <c:v>5.7</c:v>
                </c:pt>
                <c:pt idx="11">
                  <c:v>5.4</c:v>
                </c:pt>
                <c:pt idx="12">
                  <c:v>5.2</c:v>
                </c:pt>
                <c:pt idx="13">
                  <c:v>4.7</c:v>
                </c:pt>
                <c:pt idx="14">
                  <c:v>4.2</c:v>
                </c:pt>
                <c:pt idx="15">
                  <c:v>4.5</c:v>
                </c:pt>
                <c:pt idx="16">
                  <c:v>5.5</c:v>
                </c:pt>
                <c:pt idx="17">
                  <c:v>6.3000000000000007</c:v>
                </c:pt>
                <c:pt idx="18">
                  <c:v>7.2</c:v>
                </c:pt>
                <c:pt idx="19">
                  <c:v>7.7</c:v>
                </c:pt>
                <c:pt idx="20">
                  <c:v>8.1</c:v>
                </c:pt>
                <c:pt idx="21">
                  <c:v>9.4</c:v>
                </c:pt>
                <c:pt idx="22">
                  <c:v>9.7000000000000011</c:v>
                </c:pt>
                <c:pt idx="23">
                  <c:v>10.5</c:v>
                </c:pt>
                <c:pt idx="24">
                  <c:v>11.200000000000001</c:v>
                </c:pt>
                <c:pt idx="25">
                  <c:v>10.8</c:v>
                </c:pt>
                <c:pt idx="26">
                  <c:v>10.3</c:v>
                </c:pt>
                <c:pt idx="27">
                  <c:v>9.4</c:v>
                </c:pt>
                <c:pt idx="28">
                  <c:v>8.9</c:v>
                </c:pt>
                <c:pt idx="29">
                  <c:v>8.3000000000000007</c:v>
                </c:pt>
                <c:pt idx="30">
                  <c:v>7.8000000000000007</c:v>
                </c:pt>
                <c:pt idx="31">
                  <c:v>7.3</c:v>
                </c:pt>
                <c:pt idx="32">
                  <c:v>6.8</c:v>
                </c:pt>
                <c:pt idx="33" formatCode="0.0">
                  <c:v>6.8</c:v>
                </c:pt>
              </c:numCache>
            </c:numRef>
          </c:val>
          <c:smooth val="0"/>
          <c:extLst xmlns:c16r2="http://schemas.microsoft.com/office/drawing/2015/06/char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19050" cap="rnd">
              <a:solidFill>
                <a:schemeClr val="accent2"/>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3.F.6'!$C$2:$C$46</c:f>
              <c:numCache>
                <c:formatCode>General</c:formatCode>
                <c:ptCount val="45"/>
                <c:pt idx="33" formatCode="0.0">
                  <c:v>6.8</c:v>
                </c:pt>
                <c:pt idx="34" formatCode="0.0">
                  <c:v>6.9253408700000003</c:v>
                </c:pt>
                <c:pt idx="35" formatCode="0.0">
                  <c:v>7.1206424000000004</c:v>
                </c:pt>
                <c:pt idx="36" formatCode="0.0">
                  <c:v>7.2114337800000001</c:v>
                </c:pt>
                <c:pt idx="37" formatCode="0.0">
                  <c:v>7.3291480099999999</c:v>
                </c:pt>
                <c:pt idx="38" formatCode="0.0">
                  <c:v>7.3469272500000002</c:v>
                </c:pt>
                <c:pt idx="39" formatCode="0.0">
                  <c:v>7.2838969000000002</c:v>
                </c:pt>
                <c:pt idx="40" formatCode="0.0">
                  <c:v>7.1901673700000002</c:v>
                </c:pt>
                <c:pt idx="41" formatCode="0.0">
                  <c:v>7.1012004500000003</c:v>
                </c:pt>
                <c:pt idx="42" formatCode="0.0">
                  <c:v>7.0569492399999998</c:v>
                </c:pt>
                <c:pt idx="43" formatCode="0.0">
                  <c:v>7.0678445600000002</c:v>
                </c:pt>
                <c:pt idx="44" formatCode="0.0">
                  <c:v>7.0959231100000002</c:v>
                </c:pt>
              </c:numCache>
            </c:numRef>
          </c:val>
          <c:smooth val="0"/>
          <c:extLst xmlns:c16r2="http://schemas.microsoft.com/office/drawing/2015/06/char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19050" cap="rnd">
              <a:solidFill>
                <a:schemeClr val="accent4"/>
              </a:solidFill>
              <a:prstDash val="sysDash"/>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3.F.6'!$E$2:$E$46</c:f>
              <c:numCache>
                <c:formatCode>General</c:formatCode>
                <c:ptCount val="45"/>
                <c:pt idx="33" formatCode="0.0">
                  <c:v>6.8</c:v>
                </c:pt>
                <c:pt idx="34" formatCode="0.0">
                  <c:v>6.6548933100000003</c:v>
                </c:pt>
                <c:pt idx="35" formatCode="0.0">
                  <c:v>6.6707234099999999</c:v>
                </c:pt>
                <c:pt idx="36" formatCode="0.0">
                  <c:v>6.6263854599999998</c:v>
                </c:pt>
                <c:pt idx="37" formatCode="0.0">
                  <c:v>6.6347433599999999</c:v>
                </c:pt>
                <c:pt idx="38" formatCode="0.0">
                  <c:v>6.5957393</c:v>
                </c:pt>
                <c:pt idx="39" formatCode="0.0">
                  <c:v>6.5022762500000004</c:v>
                </c:pt>
                <c:pt idx="40" formatCode="0.0">
                  <c:v>6.4036879799999999</c:v>
                </c:pt>
                <c:pt idx="41" formatCode="0.0">
                  <c:v>6.33115206</c:v>
                </c:pt>
                <c:pt idx="42" formatCode="0.0">
                  <c:v>6.2641675599999997</c:v>
                </c:pt>
                <c:pt idx="43" formatCode="0.0">
                  <c:v>6.2449864100000001</c:v>
                </c:pt>
                <c:pt idx="44" formatCode="0.0">
                  <c:v>6.2287922900000003</c:v>
                </c:pt>
              </c:numCache>
            </c:numRef>
          </c:val>
          <c:smooth val="0"/>
          <c:extLst xmlns:c16r2="http://schemas.microsoft.com/office/drawing/2015/06/char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550503152"/>
        <c:axId val="-550497712"/>
      </c:lineChart>
      <c:lineChart>
        <c:grouping val="standard"/>
        <c:varyColors val="0"/>
        <c:ser>
          <c:idx val="2"/>
          <c:order val="2"/>
          <c:tx>
            <c:strRef>
              <c:f>'Figure 3.F.6'!$D$1</c:f>
              <c:strCache>
                <c:ptCount val="1"/>
                <c:pt idx="0">
                  <c:v>Case B</c:v>
                </c:pt>
              </c:strCache>
            </c:strRef>
          </c:tx>
          <c:spPr>
            <a:ln w="19050" cap="rnd">
              <a:solidFill>
                <a:schemeClr val="accent3"/>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3.F.6'!$D$2:$D$46</c:f>
              <c:numCache>
                <c:formatCode>General</c:formatCode>
                <c:ptCount val="45"/>
                <c:pt idx="33" formatCode="0.0">
                  <c:v>6.8</c:v>
                </c:pt>
                <c:pt idx="34" formatCode="0.0">
                  <c:v>6.2547488500000004</c:v>
                </c:pt>
                <c:pt idx="35" formatCode="0.0">
                  <c:v>6.0559975000000001</c:v>
                </c:pt>
                <c:pt idx="36" formatCode="0.0">
                  <c:v>5.9200234099999998</c:v>
                </c:pt>
                <c:pt idx="37" formatCode="0.0">
                  <c:v>5.91154913</c:v>
                </c:pt>
                <c:pt idx="38" formatCode="0.0">
                  <c:v>5.9058878100000003</c:v>
                </c:pt>
                <c:pt idx="39" formatCode="0.0">
                  <c:v>5.8945767299999998</c:v>
                </c:pt>
                <c:pt idx="40" formatCode="0.0">
                  <c:v>5.9089407999999999</c:v>
                </c:pt>
                <c:pt idx="41" formatCode="0.0">
                  <c:v>5.9562918700000003</c:v>
                </c:pt>
                <c:pt idx="42" formatCode="0.0">
                  <c:v>6.0073976399999998</c:v>
                </c:pt>
                <c:pt idx="43" formatCode="0.0">
                  <c:v>6.0976224099999996</c:v>
                </c:pt>
                <c:pt idx="44" formatCode="0.0">
                  <c:v>6.1379154399999996</c:v>
                </c:pt>
              </c:numCache>
            </c:numRef>
          </c:val>
          <c:smooth val="0"/>
          <c:extLst xmlns:c16r2="http://schemas.microsoft.com/office/drawing/2015/06/char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550499344"/>
        <c:axId val="-550502608"/>
      </c:lineChart>
      <c:catAx>
        <c:axId val="-55050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7712"/>
        <c:crosses val="autoZero"/>
        <c:auto val="1"/>
        <c:lblAlgn val="ctr"/>
        <c:lblOffset val="100"/>
        <c:noMultiLvlLbl val="0"/>
      </c:catAx>
      <c:valAx>
        <c:axId val="-550497712"/>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3152"/>
        <c:crosses val="autoZero"/>
        <c:crossBetween val="between"/>
        <c:majorUnit val="1"/>
      </c:valAx>
      <c:valAx>
        <c:axId val="-55050260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9344"/>
        <c:crosses val="max"/>
        <c:crossBetween val="between"/>
      </c:valAx>
      <c:catAx>
        <c:axId val="-550499344"/>
        <c:scaling>
          <c:orientation val="minMax"/>
        </c:scaling>
        <c:delete val="1"/>
        <c:axPos val="b"/>
        <c:numFmt formatCode="General" sourceLinked="1"/>
        <c:majorTickMark val="out"/>
        <c:minorTickMark val="none"/>
        <c:tickLblPos val="nextTo"/>
        <c:crossAx val="-5505026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ayout>
        <c:manualLayout>
          <c:xMode val="edge"/>
          <c:yMode val="edge"/>
          <c:x val="6.666666666666668E-2"/>
          <c:y val="0.16990844240472461"/>
          <c:w val="0.30352965377008234"/>
          <c:h val="0.195985268203824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19050" cap="rnd">
              <a:solidFill>
                <a:schemeClr val="accent3"/>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3.F.7'!$B$2:$B$46</c:f>
              <c:numCache>
                <c:formatCode>General</c:formatCode>
                <c:ptCount val="45"/>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7.9000000000000057</c:v>
                </c:pt>
                <c:pt idx="29">
                  <c:v>7.2999999999999972</c:v>
                </c:pt>
                <c:pt idx="30">
                  <c:v>6.0999999999999943</c:v>
                </c:pt>
                <c:pt idx="31">
                  <c:v>3.7000000000000028</c:v>
                </c:pt>
                <c:pt idx="32" formatCode="0.0">
                  <c:v>5.25</c:v>
                </c:pt>
                <c:pt idx="33" formatCode="0.0">
                  <c:v>4.9087879025331516</c:v>
                </c:pt>
              </c:numCache>
            </c:numRef>
          </c:val>
          <c:smooth val="0"/>
          <c:extLst xmlns:c16r2="http://schemas.microsoft.com/office/drawing/2015/06/char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19050" cap="rnd">
              <a:solidFill>
                <a:schemeClr val="accent2"/>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3.F.7'!$D$2:$D$46</c:f>
              <c:numCache>
                <c:formatCode>General</c:formatCode>
                <c:ptCount val="45"/>
                <c:pt idx="33" formatCode="0.0">
                  <c:v>4.9087879025331516</c:v>
                </c:pt>
                <c:pt idx="34" formatCode="0.0">
                  <c:v>5.0149991660415898</c:v>
                </c:pt>
                <c:pt idx="35" formatCode="0.0">
                  <c:v>5.2679828007062852</c:v>
                </c:pt>
                <c:pt idx="36" formatCode="0.0">
                  <c:v>5.052570803562717</c:v>
                </c:pt>
                <c:pt idx="37" formatCode="0.0">
                  <c:v>5.0457904212516613</c:v>
                </c:pt>
                <c:pt idx="38" formatCode="0.0">
                  <c:v>4.8664427473001259</c:v>
                </c:pt>
                <c:pt idx="39" formatCode="0.0">
                  <c:v>4.8322893283204049</c:v>
                </c:pt>
                <c:pt idx="40" formatCode="0.0">
                  <c:v>4.7822893283204051</c:v>
                </c:pt>
                <c:pt idx="41" formatCode="0.0">
                  <c:v>4.75</c:v>
                </c:pt>
                <c:pt idx="42" formatCode="0.0">
                  <c:v>4.7</c:v>
                </c:pt>
                <c:pt idx="43" formatCode="0.0">
                  <c:v>4.5999999999999996</c:v>
                </c:pt>
                <c:pt idx="44" formatCode="0.0">
                  <c:v>4.5999999999999996</c:v>
                </c:pt>
              </c:numCache>
            </c:numRef>
          </c:val>
          <c:smooth val="0"/>
          <c:extLst xmlns:c16r2="http://schemas.microsoft.com/office/drawing/2015/06/char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550498800"/>
        <c:axId val="-550502064"/>
      </c:lineChart>
      <c:lineChart>
        <c:grouping val="standard"/>
        <c:varyColors val="0"/>
        <c:ser>
          <c:idx val="1"/>
          <c:order val="1"/>
          <c:tx>
            <c:strRef>
              <c:f>'Figure 3.F.7'!$C$1</c:f>
              <c:strCache>
                <c:ptCount val="1"/>
                <c:pt idx="0">
                  <c:v>Case B</c:v>
                </c:pt>
              </c:strCache>
            </c:strRef>
          </c:tx>
          <c:spPr>
            <a:ln w="19050" cap="rnd">
              <a:solidFill>
                <a:schemeClr val="accent1"/>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3.F.7'!$C$2:$C$46</c:f>
              <c:numCache>
                <c:formatCode>General</c:formatCode>
                <c:ptCount val="45"/>
                <c:pt idx="33" formatCode="0.0">
                  <c:v>4.9087879025331516</c:v>
                </c:pt>
                <c:pt idx="34" formatCode="0.0">
                  <c:v>4.3568863440415901</c:v>
                </c:pt>
                <c:pt idx="35" formatCode="0.0">
                  <c:v>4.2348516657062856</c:v>
                </c:pt>
                <c:pt idx="36" formatCode="0.0">
                  <c:v>3.9830398175627169</c:v>
                </c:pt>
                <c:pt idx="37" formatCode="0.0">
                  <c:v>4.0677660212516615</c:v>
                </c:pt>
                <c:pt idx="38" formatCode="0.0">
                  <c:v>4.2171650405001255</c:v>
                </c:pt>
                <c:pt idx="39" formatCode="0.0">
                  <c:v>5.0705834526204052</c:v>
                </c:pt>
                <c:pt idx="40" formatCode="0.0">
                  <c:v>5.0960367397204047</c:v>
                </c:pt>
                <c:pt idx="41" formatCode="0.0">
                  <c:v>5.0754834936000002</c:v>
                </c:pt>
                <c:pt idx="42" formatCode="0.0">
                  <c:v>5.000629548</c:v>
                </c:pt>
                <c:pt idx="43" formatCode="0.0">
                  <c:v>4.8581682839999996</c:v>
                </c:pt>
                <c:pt idx="44" formatCode="0.0">
                  <c:v>4.8070097857</c:v>
                </c:pt>
              </c:numCache>
            </c:numRef>
          </c:val>
          <c:smooth val="0"/>
          <c:extLst xmlns:c16r2="http://schemas.microsoft.com/office/drawing/2015/06/char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550500976"/>
        <c:axId val="-550501520"/>
      </c:lineChart>
      <c:catAx>
        <c:axId val="-550498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2064"/>
        <c:crosses val="autoZero"/>
        <c:auto val="1"/>
        <c:lblAlgn val="ctr"/>
        <c:lblOffset val="100"/>
        <c:noMultiLvlLbl val="0"/>
      </c:catAx>
      <c:valAx>
        <c:axId val="-550502064"/>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8800"/>
        <c:crosses val="autoZero"/>
        <c:crossBetween val="between"/>
        <c:majorUnit val="5"/>
      </c:valAx>
      <c:valAx>
        <c:axId val="-55050152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0976"/>
        <c:crosses val="max"/>
        <c:crossBetween val="between"/>
        <c:majorUnit val="5"/>
      </c:valAx>
      <c:catAx>
        <c:axId val="-550500976"/>
        <c:scaling>
          <c:orientation val="minMax"/>
        </c:scaling>
        <c:delete val="1"/>
        <c:axPos val="b"/>
        <c:numFmt formatCode="General" sourceLinked="1"/>
        <c:majorTickMark val="out"/>
        <c:minorTickMark val="none"/>
        <c:tickLblPos val="nextTo"/>
        <c:crossAx val="-5505015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71092155147275E-2"/>
          <c:y val="0.12693331467646818"/>
          <c:w val="0.90237660396617103"/>
          <c:h val="0.73187657484228807"/>
        </c:manualLayout>
      </c:layout>
      <c:lineChart>
        <c:grouping val="standard"/>
        <c:varyColors val="0"/>
        <c:ser>
          <c:idx val="0"/>
          <c:order val="0"/>
          <c:tx>
            <c:strRef>
              <c:f>'Figure 3.F.8'!$B$1</c:f>
              <c:strCache>
                <c:ptCount val="1"/>
                <c:pt idx="0">
                  <c:v>Headline CPI Inflation</c:v>
                </c:pt>
              </c:strCache>
            </c:strRef>
          </c:tx>
          <c:spPr>
            <a:ln w="19050" cap="rnd">
              <a:solidFill>
                <a:schemeClr val="accent3"/>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3.F.8'!$B$2:$B$46</c:f>
              <c:numCache>
                <c:formatCode>General</c:formatCode>
                <c:ptCount val="45"/>
                <c:pt idx="0">
                  <c:v>-0.30000000000000004</c:v>
                </c:pt>
                <c:pt idx="1">
                  <c:v>1.2000000000000002</c:v>
                </c:pt>
                <c:pt idx="2">
                  <c:v>0.9</c:v>
                </c:pt>
                <c:pt idx="3">
                  <c:v>2</c:v>
                </c:pt>
                <c:pt idx="4">
                  <c:v>3.3000000000000003</c:v>
                </c:pt>
                <c:pt idx="5">
                  <c:v>1.5</c:v>
                </c:pt>
                <c:pt idx="6">
                  <c:v>3</c:v>
                </c:pt>
                <c:pt idx="7">
                  <c:v>2.2000000000000002</c:v>
                </c:pt>
                <c:pt idx="8">
                  <c:v>1.6</c:v>
                </c:pt>
                <c:pt idx="9">
                  <c:v>2.3000000000000003</c:v>
                </c:pt>
                <c:pt idx="10">
                  <c:v>0.8</c:v>
                </c:pt>
                <c:pt idx="11">
                  <c:v>0.9</c:v>
                </c:pt>
                <c:pt idx="12">
                  <c:v>0.1</c:v>
                </c:pt>
                <c:pt idx="13">
                  <c:v>1.1000000000000001</c:v>
                </c:pt>
                <c:pt idx="14">
                  <c:v>1.4000000000000001</c:v>
                </c:pt>
                <c:pt idx="15">
                  <c:v>2.2000000000000002</c:v>
                </c:pt>
                <c:pt idx="16">
                  <c:v>5.2</c:v>
                </c:pt>
                <c:pt idx="17">
                  <c:v>6.1000000000000005</c:v>
                </c:pt>
                <c:pt idx="18">
                  <c:v>8.1</c:v>
                </c:pt>
                <c:pt idx="19">
                  <c:v>8.3000000000000007</c:v>
                </c:pt>
                <c:pt idx="20">
                  <c:v>6.9</c:v>
                </c:pt>
                <c:pt idx="21">
                  <c:v>9</c:v>
                </c:pt>
                <c:pt idx="22">
                  <c:v>8.9</c:v>
                </c:pt>
                <c:pt idx="23">
                  <c:v>8.3000000000000007</c:v>
                </c:pt>
                <c:pt idx="24">
                  <c:v>7</c:v>
                </c:pt>
                <c:pt idx="25">
                  <c:v>1.6</c:v>
                </c:pt>
                <c:pt idx="26">
                  <c:v>-0.2</c:v>
                </c:pt>
                <c:pt idx="27">
                  <c:v>-0.60000000000000009</c:v>
                </c:pt>
                <c:pt idx="28">
                  <c:v>-1.2000000000000002</c:v>
                </c:pt>
                <c:pt idx="29">
                  <c:v>0.30000000000000004</c:v>
                </c:pt>
                <c:pt idx="30" formatCode="0.0">
                  <c:v>1.1000000000000001</c:v>
                </c:pt>
                <c:pt idx="31">
                  <c:v>1.1000000000000001</c:v>
                </c:pt>
                <c:pt idx="32" formatCode="0.0">
                  <c:v>2.502828124926304</c:v>
                </c:pt>
                <c:pt idx="33" formatCode="0.0">
                  <c:v>3.2358201000000002</c:v>
                </c:pt>
              </c:numCache>
            </c:numRef>
          </c:val>
          <c:smooth val="0"/>
          <c:extLst xmlns:c16r2="http://schemas.microsoft.com/office/drawing/2015/06/char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19050" cap="rnd">
              <a:solidFill>
                <a:schemeClr val="accent2"/>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3.F.8'!$D$2:$D$46</c:f>
              <c:numCache>
                <c:formatCode>General</c:formatCode>
                <c:ptCount val="45"/>
                <c:pt idx="33" formatCode="0.0">
                  <c:v>3.2358201000000002</c:v>
                </c:pt>
                <c:pt idx="34" formatCode="0.0">
                  <c:v>3.0964471699999998</c:v>
                </c:pt>
                <c:pt idx="35" formatCode="0.0">
                  <c:v>3.3910821900000001</c:v>
                </c:pt>
                <c:pt idx="36" formatCode="0.0">
                  <c:v>3.2504147200000002</c:v>
                </c:pt>
                <c:pt idx="37" formatCode="0.0">
                  <c:v>3.0172208600000001</c:v>
                </c:pt>
                <c:pt idx="38" formatCode="0.0">
                  <c:v>3.04209234</c:v>
                </c:pt>
                <c:pt idx="39" formatCode="0.0">
                  <c:v>3.1288130199999999</c:v>
                </c:pt>
                <c:pt idx="40" formatCode="0.0">
                  <c:v>3.2111809999999998</c:v>
                </c:pt>
                <c:pt idx="41" formatCode="0.0">
                  <c:v>3.2736715900000002</c:v>
                </c:pt>
                <c:pt idx="42" formatCode="0.0">
                  <c:v>3.3023633299999999</c:v>
                </c:pt>
                <c:pt idx="43" formatCode="0.0">
                  <c:v>3.2429567000000001</c:v>
                </c:pt>
                <c:pt idx="44" formatCode="0.0">
                  <c:v>3.1250830000000001</c:v>
                </c:pt>
              </c:numCache>
            </c:numRef>
          </c:val>
          <c:smooth val="0"/>
          <c:extLst xmlns:c16r2="http://schemas.microsoft.com/office/drawing/2015/06/char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550513488"/>
        <c:axId val="-550510768"/>
      </c:lineChart>
      <c:lineChart>
        <c:grouping val="standard"/>
        <c:varyColors val="0"/>
        <c:ser>
          <c:idx val="1"/>
          <c:order val="1"/>
          <c:tx>
            <c:strRef>
              <c:f>'Figure 3.F.8'!$C$1</c:f>
              <c:strCache>
                <c:ptCount val="1"/>
                <c:pt idx="0">
                  <c:v>Case B</c:v>
                </c:pt>
              </c:strCache>
            </c:strRef>
          </c:tx>
          <c:spPr>
            <a:ln w="19050" cap="rnd">
              <a:solidFill>
                <a:schemeClr val="accent1"/>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3.F.8'!$C$2:$C$46</c:f>
              <c:numCache>
                <c:formatCode>General</c:formatCode>
                <c:ptCount val="45"/>
                <c:pt idx="33" formatCode="0.0">
                  <c:v>3.2358201000000002</c:v>
                </c:pt>
                <c:pt idx="34" formatCode="0.0">
                  <c:v>3.0214224600000001</c:v>
                </c:pt>
                <c:pt idx="35" formatCode="0.0">
                  <c:v>3.24707576</c:v>
                </c:pt>
                <c:pt idx="36" formatCode="0.0">
                  <c:v>3.0430084900000001</c:v>
                </c:pt>
                <c:pt idx="37" formatCode="0.0">
                  <c:v>2.8549451800000001</c:v>
                </c:pt>
                <c:pt idx="38" formatCode="0.0">
                  <c:v>2.8815815699999998</c:v>
                </c:pt>
                <c:pt idx="39" formatCode="0.0">
                  <c:v>2.8811612100000001</c:v>
                </c:pt>
                <c:pt idx="40" formatCode="0.0">
                  <c:v>2.9513146899999998</c:v>
                </c:pt>
                <c:pt idx="41" formatCode="0.0">
                  <c:v>3.0097125999999998</c:v>
                </c:pt>
                <c:pt idx="42" formatCode="0.0">
                  <c:v>3.0444198899999999</c:v>
                </c:pt>
                <c:pt idx="43" formatCode="0.0">
                  <c:v>3.0546469599999999</c:v>
                </c:pt>
                <c:pt idx="44" formatCode="0.0">
                  <c:v>3.0457275400000001</c:v>
                </c:pt>
              </c:numCache>
            </c:numRef>
          </c:val>
          <c:smooth val="0"/>
          <c:extLst xmlns:c16r2="http://schemas.microsoft.com/office/drawing/2015/06/char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3.F.8'!$E$2:$E$46</c:f>
              <c:numCache>
                <c:formatCode>0</c:formatCode>
                <c:ptCount val="4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formatCode="0.0">
                  <c:v>3</c:v>
                </c:pt>
              </c:numCache>
            </c:numRef>
          </c:val>
          <c:smooth val="0"/>
          <c:extLst xmlns:c16r2="http://schemas.microsoft.com/office/drawing/2015/06/char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550499888"/>
        <c:axId val="-550500432"/>
      </c:lineChart>
      <c:catAx>
        <c:axId val="-5505134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0768"/>
        <c:crosses val="autoZero"/>
        <c:auto val="1"/>
        <c:lblAlgn val="ctr"/>
        <c:lblOffset val="100"/>
        <c:noMultiLvlLbl val="0"/>
      </c:catAx>
      <c:valAx>
        <c:axId val="-550510768"/>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3488"/>
        <c:crosses val="autoZero"/>
        <c:crossBetween val="between"/>
        <c:majorUnit val="2"/>
      </c:valAx>
      <c:valAx>
        <c:axId val="-550500432"/>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9888"/>
        <c:crosses val="max"/>
        <c:crossBetween val="between"/>
        <c:majorUnit val="2"/>
      </c:valAx>
      <c:catAx>
        <c:axId val="-550499888"/>
        <c:scaling>
          <c:orientation val="minMax"/>
        </c:scaling>
        <c:delete val="1"/>
        <c:axPos val="b"/>
        <c:numFmt formatCode="General" sourceLinked="1"/>
        <c:majorTickMark val="out"/>
        <c:minorTickMark val="none"/>
        <c:tickLblPos val="nextTo"/>
        <c:crossAx val="-5505004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19050" cap="rnd">
              <a:solidFill>
                <a:schemeClr val="accent3"/>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3.F.9'!$B$2:$B$46</c:f>
              <c:numCache>
                <c:formatCode>General</c:formatCode>
                <c:ptCount val="45"/>
                <c:pt idx="0">
                  <c:v>1.2000000000000002</c:v>
                </c:pt>
                <c:pt idx="1">
                  <c:v>1.1000000000000001</c:v>
                </c:pt>
                <c:pt idx="2">
                  <c:v>1</c:v>
                </c:pt>
                <c:pt idx="3">
                  <c:v>0.9</c:v>
                </c:pt>
                <c:pt idx="4">
                  <c:v>1.8</c:v>
                </c:pt>
                <c:pt idx="5">
                  <c:v>2.2000000000000002</c:v>
                </c:pt>
                <c:pt idx="6">
                  <c:v>2.1</c:v>
                </c:pt>
                <c:pt idx="7">
                  <c:v>2</c:v>
                </c:pt>
                <c:pt idx="8">
                  <c:v>1.3</c:v>
                </c:pt>
                <c:pt idx="9">
                  <c:v>1</c:v>
                </c:pt>
                <c:pt idx="10">
                  <c:v>1.5</c:v>
                </c:pt>
                <c:pt idx="11">
                  <c:v>1.9000000000000001</c:v>
                </c:pt>
                <c:pt idx="12">
                  <c:v>2</c:v>
                </c:pt>
                <c:pt idx="13">
                  <c:v>1.6</c:v>
                </c:pt>
                <c:pt idx="14">
                  <c:v>1.5</c:v>
                </c:pt>
                <c:pt idx="15">
                  <c:v>1.4000000000000001</c:v>
                </c:pt>
                <c:pt idx="16">
                  <c:v>1.8</c:v>
                </c:pt>
                <c:pt idx="17">
                  <c:v>2.2000000000000002</c:v>
                </c:pt>
                <c:pt idx="18">
                  <c:v>2.2000000000000002</c:v>
                </c:pt>
                <c:pt idx="19">
                  <c:v>2</c:v>
                </c:pt>
                <c:pt idx="20">
                  <c:v>2.1</c:v>
                </c:pt>
                <c:pt idx="21">
                  <c:v>3.5</c:v>
                </c:pt>
                <c:pt idx="22">
                  <c:v>5.2</c:v>
                </c:pt>
                <c:pt idx="23">
                  <c:v>6.9</c:v>
                </c:pt>
                <c:pt idx="24">
                  <c:v>6.8000000000000007</c:v>
                </c:pt>
                <c:pt idx="25">
                  <c:v>5.2</c:v>
                </c:pt>
                <c:pt idx="26">
                  <c:v>3.8000000000000003</c:v>
                </c:pt>
                <c:pt idx="27">
                  <c:v>2.9000000000000004</c:v>
                </c:pt>
                <c:pt idx="28">
                  <c:v>2.6</c:v>
                </c:pt>
                <c:pt idx="29">
                  <c:v>2.6</c:v>
                </c:pt>
                <c:pt idx="30" formatCode="0.0">
                  <c:v>2.6558437600000002</c:v>
                </c:pt>
                <c:pt idx="31">
                  <c:v>2.4</c:v>
                </c:pt>
                <c:pt idx="32" formatCode="0.0">
                  <c:v>2.2148792316169841</c:v>
                </c:pt>
                <c:pt idx="33" formatCode="0.0">
                  <c:v>2.6653624800000002</c:v>
                </c:pt>
              </c:numCache>
            </c:numRef>
          </c:val>
          <c:smooth val="0"/>
          <c:extLst xmlns:c16r2="http://schemas.microsoft.com/office/drawing/2015/06/char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19050" cap="rnd">
              <a:solidFill>
                <a:schemeClr val="accent2"/>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3.F.9'!$D$2:$D$46</c:f>
              <c:numCache>
                <c:formatCode>General</c:formatCode>
                <c:ptCount val="45"/>
                <c:pt idx="33" formatCode="0.0">
                  <c:v>2.6653624800000002</c:v>
                </c:pt>
                <c:pt idx="34" formatCode="0.0">
                  <c:v>2.9246005199999998</c:v>
                </c:pt>
                <c:pt idx="35" formatCode="0.0">
                  <c:v>3.0843177800000001</c:v>
                </c:pt>
                <c:pt idx="36" formatCode="0.0">
                  <c:v>3.4829846099999999</c:v>
                </c:pt>
                <c:pt idx="37" formatCode="0.0">
                  <c:v>3.4842193400000001</c:v>
                </c:pt>
                <c:pt idx="38" formatCode="0.0">
                  <c:v>3.4965288399999999</c:v>
                </c:pt>
                <c:pt idx="39" formatCode="0.0">
                  <c:v>3.5071020800000001</c:v>
                </c:pt>
                <c:pt idx="40" formatCode="0.0">
                  <c:v>3.5007052000000001</c:v>
                </c:pt>
                <c:pt idx="41" formatCode="0.0">
                  <c:v>3.4864015899999998</c:v>
                </c:pt>
                <c:pt idx="42" formatCode="0.0">
                  <c:v>3.3908271399999999</c:v>
                </c:pt>
                <c:pt idx="43" formatCode="0.0">
                  <c:v>3.27556745</c:v>
                </c:pt>
                <c:pt idx="44" formatCode="0.0">
                  <c:v>3.1431160999999999</c:v>
                </c:pt>
              </c:numCache>
            </c:numRef>
          </c:val>
          <c:smooth val="0"/>
          <c:extLst xmlns:c16r2="http://schemas.microsoft.com/office/drawing/2015/06/char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550498256"/>
        <c:axId val="-550514032"/>
      </c:lineChart>
      <c:lineChart>
        <c:grouping val="standard"/>
        <c:varyColors val="0"/>
        <c:ser>
          <c:idx val="1"/>
          <c:order val="1"/>
          <c:tx>
            <c:strRef>
              <c:f>'Figure 3.F.9'!$C$1</c:f>
              <c:strCache>
                <c:ptCount val="1"/>
                <c:pt idx="0">
                  <c:v>Case B</c:v>
                </c:pt>
              </c:strCache>
            </c:strRef>
          </c:tx>
          <c:spPr>
            <a:ln w="19050" cap="rnd">
              <a:solidFill>
                <a:schemeClr val="accent1"/>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3.F.9'!$C$2:$C$46</c:f>
              <c:numCache>
                <c:formatCode>General</c:formatCode>
                <c:ptCount val="45"/>
                <c:pt idx="33" formatCode="0.0">
                  <c:v>2.6653624800000002</c:v>
                </c:pt>
                <c:pt idx="34" formatCode="0.0">
                  <c:v>2.8535405699999998</c:v>
                </c:pt>
                <c:pt idx="35" formatCode="0.0">
                  <c:v>2.86971233</c:v>
                </c:pt>
                <c:pt idx="36" formatCode="0.0">
                  <c:v>3.0722613600000002</c:v>
                </c:pt>
                <c:pt idx="37" formatCode="0.0">
                  <c:v>2.8457522499999999</c:v>
                </c:pt>
                <c:pt idx="38" formatCode="0.0">
                  <c:v>2.70336094</c:v>
                </c:pt>
                <c:pt idx="39" formatCode="0.0">
                  <c:v>2.6913015800000002</c:v>
                </c:pt>
                <c:pt idx="40" formatCode="0.0">
                  <c:v>2.7591435899999999</c:v>
                </c:pt>
                <c:pt idx="41" formatCode="0.0">
                  <c:v>2.8836243100000001</c:v>
                </c:pt>
                <c:pt idx="42" formatCode="0.0">
                  <c:v>3.0287207199999999</c:v>
                </c:pt>
                <c:pt idx="43" formatCode="0.0">
                  <c:v>3.0703554500000001</c:v>
                </c:pt>
                <c:pt idx="44" formatCode="0.0">
                  <c:v>3.0440725300000002</c:v>
                </c:pt>
              </c:numCache>
            </c:numRef>
          </c:val>
          <c:smooth val="0"/>
          <c:extLst xmlns:c16r2="http://schemas.microsoft.com/office/drawing/2015/06/char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550496624"/>
        <c:axId val="-550497168"/>
      </c:lineChart>
      <c:catAx>
        <c:axId val="-550498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4032"/>
        <c:crosses val="autoZero"/>
        <c:auto val="1"/>
        <c:lblAlgn val="ctr"/>
        <c:lblOffset val="100"/>
        <c:noMultiLvlLbl val="0"/>
      </c:catAx>
      <c:valAx>
        <c:axId val="-550514032"/>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8256"/>
        <c:crosses val="autoZero"/>
        <c:crossBetween val="between"/>
        <c:majorUnit val="2"/>
      </c:valAx>
      <c:valAx>
        <c:axId val="-55049716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6624"/>
        <c:crosses val="max"/>
        <c:crossBetween val="between"/>
        <c:majorUnit val="2"/>
      </c:valAx>
      <c:catAx>
        <c:axId val="-550496624"/>
        <c:scaling>
          <c:orientation val="minMax"/>
        </c:scaling>
        <c:delete val="1"/>
        <c:axPos val="b"/>
        <c:numFmt formatCode="General" sourceLinked="1"/>
        <c:majorTickMark val="out"/>
        <c:minorTickMark val="none"/>
        <c:tickLblPos val="nextTo"/>
        <c:crossAx val="-550497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xmlns:c16r2="http://schemas.microsoft.com/office/drawing/2015/06/char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xmlns:c16r2="http://schemas.microsoft.com/office/drawing/2015/06/char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550496080"/>
        <c:axId val="-550509680"/>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xmlns:c16r2="http://schemas.microsoft.com/office/drawing/2015/06/char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550495536"/>
        <c:axId val="-550512400"/>
      </c:lineChart>
      <c:catAx>
        <c:axId val="-5504960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9680"/>
        <c:crosses val="autoZero"/>
        <c:auto val="1"/>
        <c:lblAlgn val="ctr"/>
        <c:lblOffset val="100"/>
        <c:noMultiLvlLbl val="0"/>
      </c:catAx>
      <c:valAx>
        <c:axId val="-550509680"/>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6080"/>
        <c:crosses val="autoZero"/>
        <c:crossBetween val="between"/>
        <c:majorUnit val="5"/>
      </c:valAx>
      <c:valAx>
        <c:axId val="-55051240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5536"/>
        <c:crosses val="max"/>
        <c:crossBetween val="between"/>
        <c:majorUnit val="5"/>
      </c:valAx>
      <c:catAx>
        <c:axId val="-550495536"/>
        <c:scaling>
          <c:orientation val="minMax"/>
        </c:scaling>
        <c:delete val="1"/>
        <c:axPos val="b"/>
        <c:numFmt formatCode="General" sourceLinked="1"/>
        <c:majorTickMark val="out"/>
        <c:minorTickMark val="none"/>
        <c:tickLblPos val="nextTo"/>
        <c:crossAx val="-5505124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19050" cap="rnd">
              <a:solidFill>
                <a:schemeClr val="accent3"/>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3.F.10'!$B$2:$B$46</c:f>
              <c:numCache>
                <c:formatCode>0.0</c:formatCode>
                <c:ptCount val="45"/>
                <c:pt idx="0">
                  <c:v>-3.8669279400000001</c:v>
                </c:pt>
                <c:pt idx="1">
                  <c:v>-2.06544134</c:v>
                </c:pt>
                <c:pt idx="2">
                  <c:v>2.1384525499999998</c:v>
                </c:pt>
                <c:pt idx="3">
                  <c:v>0.60600316099999996</c:v>
                </c:pt>
                <c:pt idx="4">
                  <c:v>-1.8444672600000001</c:v>
                </c:pt>
                <c:pt idx="5">
                  <c:v>-1.3682616999999999</c:v>
                </c:pt>
                <c:pt idx="6">
                  <c:v>-0.87395347599999995</c:v>
                </c:pt>
                <c:pt idx="7">
                  <c:v>-2.4043758999999998</c:v>
                </c:pt>
                <c:pt idx="8">
                  <c:v>-5.5635272000000002</c:v>
                </c:pt>
                <c:pt idx="9">
                  <c:v>-3.3885173800000001</c:v>
                </c:pt>
                <c:pt idx="10">
                  <c:v>-0.79171528899999999</c:v>
                </c:pt>
                <c:pt idx="11">
                  <c:v>-0.33318678699999998</c:v>
                </c:pt>
                <c:pt idx="12">
                  <c:v>-4.4826320900000001</c:v>
                </c:pt>
                <c:pt idx="13">
                  <c:v>-4.9196771000000004</c:v>
                </c:pt>
                <c:pt idx="14">
                  <c:v>-0.90847252700000003</c:v>
                </c:pt>
                <c:pt idx="15">
                  <c:v>-2.2605676200000002</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pt idx="27">
                  <c:v>1.11255378</c:v>
                </c:pt>
                <c:pt idx="28">
                  <c:v>1</c:v>
                </c:pt>
                <c:pt idx="29">
                  <c:v>0.5</c:v>
                </c:pt>
                <c:pt idx="30">
                  <c:v>0.35</c:v>
                </c:pt>
                <c:pt idx="31">
                  <c:v>0.30044331699999999</c:v>
                </c:pt>
                <c:pt idx="32">
                  <c:v>0.3</c:v>
                </c:pt>
                <c:pt idx="33">
                  <c:v>0.2</c:v>
                </c:pt>
              </c:numCache>
            </c:numRef>
          </c:val>
          <c:smooth val="0"/>
          <c:extLst xmlns:c16r2="http://schemas.microsoft.com/office/drawing/2015/06/char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19050" cap="rnd">
              <a:solidFill>
                <a:schemeClr val="accent2"/>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3.F.10'!$D$2:$D$46</c:f>
              <c:numCache>
                <c:formatCode>General</c:formatCode>
                <c:ptCount val="45"/>
                <c:pt idx="33" formatCode="0.0">
                  <c:v>0.2</c:v>
                </c:pt>
                <c:pt idx="34" formatCode="0.0">
                  <c:v>0.25436721600000001</c:v>
                </c:pt>
                <c:pt idx="35" formatCode="0.0">
                  <c:v>0.220883897</c:v>
                </c:pt>
                <c:pt idx="36" formatCode="0.0">
                  <c:v>0.292928882</c:v>
                </c:pt>
                <c:pt idx="37" formatCode="0.0">
                  <c:v>0.17659638699999999</c:v>
                </c:pt>
                <c:pt idx="38" formatCode="0.0">
                  <c:v>0.131002016</c:v>
                </c:pt>
                <c:pt idx="39" formatCode="0.0">
                  <c:v>9.6915292900000005E-2</c:v>
                </c:pt>
                <c:pt idx="40" formatCode="0.0">
                  <c:v>0.11911569</c:v>
                </c:pt>
                <c:pt idx="41" formatCode="0.0">
                  <c:v>0.17066092099999999</c:v>
                </c:pt>
                <c:pt idx="42" formatCode="0.0">
                  <c:v>0.23247226300000001</c:v>
                </c:pt>
                <c:pt idx="43" formatCode="0.0">
                  <c:v>0.224785555</c:v>
                </c:pt>
                <c:pt idx="44" formatCode="0.0">
                  <c:v>0.14752626699999999</c:v>
                </c:pt>
              </c:numCache>
            </c:numRef>
          </c:val>
          <c:smooth val="0"/>
          <c:extLst xmlns:c16r2="http://schemas.microsoft.com/office/drawing/2015/06/char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550509136"/>
        <c:axId val="-550494992"/>
      </c:lineChart>
      <c:lineChart>
        <c:grouping val="standard"/>
        <c:varyColors val="0"/>
        <c:ser>
          <c:idx val="1"/>
          <c:order val="1"/>
          <c:tx>
            <c:strRef>
              <c:f>'Figure 3.F.10'!$C$1</c:f>
              <c:strCache>
                <c:ptCount val="1"/>
                <c:pt idx="0">
                  <c:v>Case B</c:v>
                </c:pt>
              </c:strCache>
            </c:strRef>
          </c:tx>
          <c:spPr>
            <a:ln w="19050" cap="rnd">
              <a:solidFill>
                <a:schemeClr val="accent1"/>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3.F.10'!$C$2:$C$46</c:f>
              <c:numCache>
                <c:formatCode>General</c:formatCode>
                <c:ptCount val="45"/>
                <c:pt idx="33" formatCode="0.0">
                  <c:v>0.2</c:v>
                </c:pt>
                <c:pt idx="34" formatCode="0.0">
                  <c:v>-0.37128251899999998</c:v>
                </c:pt>
                <c:pt idx="35" formatCode="0.0">
                  <c:v>-0.78450339300000005</c:v>
                </c:pt>
                <c:pt idx="36" formatCode="0.0">
                  <c:v>-0.76893899899999996</c:v>
                </c:pt>
                <c:pt idx="37" formatCode="0.0">
                  <c:v>-0.82114611100000001</c:v>
                </c:pt>
                <c:pt idx="38" formatCode="0.0">
                  <c:v>-0.55850958299999998</c:v>
                </c:pt>
                <c:pt idx="39" formatCode="0.0">
                  <c:v>0.27484045000000001</c:v>
                </c:pt>
                <c:pt idx="40" formatCode="0.0">
                  <c:v>0.35004355399999998</c:v>
                </c:pt>
                <c:pt idx="41" formatCode="0.0">
                  <c:v>0.39624623399999997</c:v>
                </c:pt>
                <c:pt idx="42" formatCode="0.0">
                  <c:v>0.41688452300000001</c:v>
                </c:pt>
                <c:pt idx="43" formatCode="0.0">
                  <c:v>0.36495462299999998</c:v>
                </c:pt>
                <c:pt idx="44" formatCode="0.0">
                  <c:v>0.248375761</c:v>
                </c:pt>
              </c:numCache>
            </c:numRef>
          </c:val>
          <c:smooth val="0"/>
          <c:extLst xmlns:c16r2="http://schemas.microsoft.com/office/drawing/2015/06/char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550494448"/>
        <c:axId val="-550488464"/>
      </c:lineChart>
      <c:catAx>
        <c:axId val="-550509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4992"/>
        <c:crosses val="autoZero"/>
        <c:auto val="1"/>
        <c:lblAlgn val="ctr"/>
        <c:lblOffset val="100"/>
        <c:noMultiLvlLbl val="0"/>
      </c:catAx>
      <c:valAx>
        <c:axId val="-550494992"/>
        <c:scaling>
          <c:orientation val="minMax"/>
          <c:max val="8"/>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9136"/>
        <c:crosses val="autoZero"/>
        <c:crossBetween val="between"/>
        <c:majorUnit val="2"/>
      </c:valAx>
      <c:valAx>
        <c:axId val="-55048846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4448"/>
        <c:crosses val="max"/>
        <c:crossBetween val="between"/>
        <c:majorUnit val="2"/>
      </c:valAx>
      <c:catAx>
        <c:axId val="-550494448"/>
        <c:scaling>
          <c:orientation val="minMax"/>
        </c:scaling>
        <c:delete val="1"/>
        <c:axPos val="b"/>
        <c:numFmt formatCode="General" sourceLinked="1"/>
        <c:majorTickMark val="out"/>
        <c:minorTickMark val="none"/>
        <c:tickLblPos val="nextTo"/>
        <c:crossAx val="-55048846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19050" cap="rnd">
              <a:solidFill>
                <a:schemeClr val="accent3"/>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3.F.11'!$B$2:$B$45</c:f>
              <c:numCache>
                <c:formatCode>0.0</c:formatCode>
                <c:ptCount val="44"/>
                <c:pt idx="0">
                  <c:v>4.3330212100000001</c:v>
                </c:pt>
                <c:pt idx="1">
                  <c:v>3.4619631800000001</c:v>
                </c:pt>
                <c:pt idx="2">
                  <c:v>2.7120712</c:v>
                </c:pt>
                <c:pt idx="3">
                  <c:v>3.6531377599999999</c:v>
                </c:pt>
                <c:pt idx="4">
                  <c:v>3.0453977800000001</c:v>
                </c:pt>
                <c:pt idx="5">
                  <c:v>2.7305168000000002</c:v>
                </c:pt>
                <c:pt idx="6">
                  <c:v>4.1442129699999999</c:v>
                </c:pt>
                <c:pt idx="7">
                  <c:v>4.5180331899999997</c:v>
                </c:pt>
                <c:pt idx="8">
                  <c:v>4.44653337</c:v>
                </c:pt>
                <c:pt idx="9">
                  <c:v>3.1353027500000001</c:v>
                </c:pt>
                <c:pt idx="10">
                  <c:v>1.8587537700000001</c:v>
                </c:pt>
                <c:pt idx="11">
                  <c:v>1.58145954</c:v>
                </c:pt>
                <c:pt idx="12">
                  <c:v>2.3638335000000001</c:v>
                </c:pt>
                <c:pt idx="13">
                  <c:v>1.9587939999999999</c:v>
                </c:pt>
                <c:pt idx="14">
                  <c:v>1.0105707500000001</c:v>
                </c:pt>
                <c:pt idx="15">
                  <c:v>1.89999995</c:v>
                </c:pt>
                <c:pt idx="16">
                  <c:v>2.2558324600000002</c:v>
                </c:pt>
                <c:pt idx="17">
                  <c:v>2.6647163699999998</c:v>
                </c:pt>
                <c:pt idx="18">
                  <c:v>3.4852417199999999</c:v>
                </c:pt>
                <c:pt idx="19">
                  <c:v>4.1859747499999997</c:v>
                </c:pt>
                <c:pt idx="20">
                  <c:v>3.6854694600000002</c:v>
                </c:pt>
                <c:pt idx="21">
                  <c:v>3.9395252200000002</c:v>
                </c:pt>
                <c:pt idx="22">
                  <c:v>3.83882879</c:v>
                </c:pt>
                <c:pt idx="23">
                  <c:v>3.83040395</c:v>
                </c:pt>
                <c:pt idx="24">
                  <c:v>5.0889650299999998</c:v>
                </c:pt>
                <c:pt idx="25">
                  <c:v>5.6456236999999998</c:v>
                </c:pt>
                <c:pt idx="26">
                  <c:v>4.9421514699999998</c:v>
                </c:pt>
                <c:pt idx="27">
                  <c:v>3.7545900400000001</c:v>
                </c:pt>
                <c:pt idx="28">
                  <c:v>3.03814195</c:v>
                </c:pt>
                <c:pt idx="29">
                  <c:v>3.05921178</c:v>
                </c:pt>
                <c:pt idx="30">
                  <c:v>2.87245105</c:v>
                </c:pt>
                <c:pt idx="31">
                  <c:v>2.5832825000000001</c:v>
                </c:pt>
                <c:pt idx="32">
                  <c:v>2.8628322599999998</c:v>
                </c:pt>
                <c:pt idx="33">
                  <c:v>3.2262259000000002</c:v>
                </c:pt>
              </c:numCache>
            </c:numRef>
          </c:val>
          <c:smooth val="0"/>
          <c:extLst xmlns:c16r2="http://schemas.microsoft.com/office/drawing/2015/06/char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19050" cap="rnd">
              <a:solidFill>
                <a:schemeClr val="accent2"/>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3.F.11'!$D$2:$D$45</c:f>
              <c:numCache>
                <c:formatCode>0.0</c:formatCode>
                <c:ptCount val="44"/>
                <c:pt idx="33">
                  <c:v>3.2262259000000002</c:v>
                </c:pt>
                <c:pt idx="34">
                  <c:v>3.6012785799999998</c:v>
                </c:pt>
                <c:pt idx="35">
                  <c:v>3.81454095</c:v>
                </c:pt>
                <c:pt idx="36">
                  <c:v>3.8908835399999999</c:v>
                </c:pt>
                <c:pt idx="37">
                  <c:v>3.9868332099999999</c:v>
                </c:pt>
                <c:pt idx="38">
                  <c:v>4.0472872300000002</c:v>
                </c:pt>
                <c:pt idx="39">
                  <c:v>4.0056536899999999</c:v>
                </c:pt>
                <c:pt idx="40">
                  <c:v>3.97859864</c:v>
                </c:pt>
                <c:pt idx="41">
                  <c:v>3.91809327</c:v>
                </c:pt>
                <c:pt idx="42">
                  <c:v>3.8798824299999999</c:v>
                </c:pt>
                <c:pt idx="43">
                  <c:v>3.9043614199999999</c:v>
                </c:pt>
              </c:numCache>
            </c:numRef>
          </c:val>
          <c:smooth val="0"/>
          <c:extLst xmlns:c16r2="http://schemas.microsoft.com/office/drawing/2015/06/char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550493904"/>
        <c:axId val="-550493360"/>
      </c:lineChart>
      <c:lineChart>
        <c:grouping val="standard"/>
        <c:varyColors val="0"/>
        <c:ser>
          <c:idx val="1"/>
          <c:order val="1"/>
          <c:tx>
            <c:strRef>
              <c:f>'Figure 3.F.11'!$C$1</c:f>
              <c:strCache>
                <c:ptCount val="1"/>
                <c:pt idx="0">
                  <c:v>Case B</c:v>
                </c:pt>
              </c:strCache>
            </c:strRef>
          </c:tx>
          <c:spPr>
            <a:ln w="19050" cap="rnd">
              <a:solidFill>
                <a:schemeClr val="accent1"/>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3.F.11'!$C$2:$C$45</c:f>
              <c:numCache>
                <c:formatCode>0.0</c:formatCode>
                <c:ptCount val="44"/>
                <c:pt idx="33">
                  <c:v>3.2262259000000002</c:v>
                </c:pt>
                <c:pt idx="34">
                  <c:v>3.40658729</c:v>
                </c:pt>
                <c:pt idx="35">
                  <c:v>3.2678003200000001</c:v>
                </c:pt>
                <c:pt idx="36">
                  <c:v>3.1302523299999998</c:v>
                </c:pt>
                <c:pt idx="37">
                  <c:v>3.0951900000000001</c:v>
                </c:pt>
                <c:pt idx="38">
                  <c:v>3.0788984699999999</c:v>
                </c:pt>
                <c:pt idx="39">
                  <c:v>3.05672788</c:v>
                </c:pt>
                <c:pt idx="40">
                  <c:v>3.0831184</c:v>
                </c:pt>
                <c:pt idx="41">
                  <c:v>3.0833819400000002</c:v>
                </c:pt>
                <c:pt idx="42">
                  <c:v>3.1006343200000002</c:v>
                </c:pt>
                <c:pt idx="43">
                  <c:v>3.1113356799999998</c:v>
                </c:pt>
              </c:numCache>
            </c:numRef>
          </c:val>
          <c:smooth val="0"/>
          <c:extLst xmlns:c16r2="http://schemas.microsoft.com/office/drawing/2015/06/char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550492272"/>
        <c:axId val="-550492816"/>
      </c:lineChart>
      <c:catAx>
        <c:axId val="-55049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3360"/>
        <c:crosses val="autoZero"/>
        <c:auto val="1"/>
        <c:lblAlgn val="ctr"/>
        <c:lblOffset val="100"/>
        <c:noMultiLvlLbl val="0"/>
      </c:catAx>
      <c:valAx>
        <c:axId val="-550493360"/>
        <c:scaling>
          <c:orientation val="minMax"/>
          <c:max val="6"/>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3904"/>
        <c:crosses val="autoZero"/>
        <c:crossBetween val="between"/>
        <c:majorUnit val="1"/>
      </c:valAx>
      <c:valAx>
        <c:axId val="-550492816"/>
        <c:scaling>
          <c:orientation val="minMax"/>
          <c:max val="6"/>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2272"/>
        <c:crosses val="max"/>
        <c:crossBetween val="between"/>
        <c:majorUnit val="1"/>
      </c:valAx>
      <c:catAx>
        <c:axId val="-550492272"/>
        <c:scaling>
          <c:orientation val="minMax"/>
        </c:scaling>
        <c:delete val="1"/>
        <c:axPos val="b"/>
        <c:numFmt formatCode="General" sourceLinked="1"/>
        <c:majorTickMark val="out"/>
        <c:minorTickMark val="none"/>
        <c:tickLblPos val="nextTo"/>
        <c:crossAx val="-5504928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19050" cap="rnd">
              <a:solidFill>
                <a:schemeClr val="accent3"/>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3.F.12'!$B$2:$B$46</c:f>
              <c:numCache>
                <c:formatCode>0.0</c:formatCode>
                <c:ptCount val="45"/>
                <c:pt idx="0">
                  <c:v>94.345458500000007</c:v>
                </c:pt>
                <c:pt idx="1">
                  <c:v>96.7907881</c:v>
                </c:pt>
                <c:pt idx="2">
                  <c:v>98.474222999999995</c:v>
                </c:pt>
                <c:pt idx="3">
                  <c:v>99.909789900000007</c:v>
                </c:pt>
                <c:pt idx="4">
                  <c:v>103.042807</c:v>
                </c:pt>
                <c:pt idx="5">
                  <c:v>98.510227900000004</c:v>
                </c:pt>
                <c:pt idx="6">
                  <c:v>94.806813599999998</c:v>
                </c:pt>
                <c:pt idx="7">
                  <c:v>93.845654199999998</c:v>
                </c:pt>
                <c:pt idx="8">
                  <c:v>94.171184499999995</c:v>
                </c:pt>
                <c:pt idx="9">
                  <c:v>93.093196599999999</c:v>
                </c:pt>
                <c:pt idx="10">
                  <c:v>91.4872874</c:v>
                </c:pt>
                <c:pt idx="11">
                  <c:v>91.943881700000006</c:v>
                </c:pt>
                <c:pt idx="12">
                  <c:v>91.195110400000004</c:v>
                </c:pt>
                <c:pt idx="13">
                  <c:v>88.594913300000002</c:v>
                </c:pt>
                <c:pt idx="14">
                  <c:v>91.713106499999995</c:v>
                </c:pt>
                <c:pt idx="15">
                  <c:v>95.088701599999993</c:v>
                </c:pt>
                <c:pt idx="16">
                  <c:v>100.644323</c:v>
                </c:pt>
                <c:pt idx="17">
                  <c:v>99.830902199999997</c:v>
                </c:pt>
                <c:pt idx="18">
                  <c:v>93.184850699999998</c:v>
                </c:pt>
                <c:pt idx="19">
                  <c:v>89.775344899999993</c:v>
                </c:pt>
                <c:pt idx="20">
                  <c:v>83.915507099999999</c:v>
                </c:pt>
                <c:pt idx="21">
                  <c:v>82.767587599999999</c:v>
                </c:pt>
                <c:pt idx="22">
                  <c:v>73.362950299999994</c:v>
                </c:pt>
                <c:pt idx="23">
                  <c:v>69.359105</c:v>
                </c:pt>
                <c:pt idx="24">
                  <c:v>65.874123499999996</c:v>
                </c:pt>
                <c:pt idx="25">
                  <c:v>61.174870200000001</c:v>
                </c:pt>
                <c:pt idx="26">
                  <c:v>55.686756099999997</c:v>
                </c:pt>
                <c:pt idx="27">
                  <c:v>59.9159559</c:v>
                </c:pt>
                <c:pt idx="28">
                  <c:v>61.469353400000003</c:v>
                </c:pt>
                <c:pt idx="29">
                  <c:v>57.953583600000002</c:v>
                </c:pt>
                <c:pt idx="30">
                  <c:v>57.615260900000003</c:v>
                </c:pt>
                <c:pt idx="31">
                  <c:v>51.5331203</c:v>
                </c:pt>
                <c:pt idx="32">
                  <c:v>56.479257199999999</c:v>
                </c:pt>
                <c:pt idx="33">
                  <c:v>58.4445263</c:v>
                </c:pt>
              </c:numCache>
            </c:numRef>
          </c:val>
          <c:smooth val="0"/>
          <c:extLst xmlns:c16r2="http://schemas.microsoft.com/office/drawing/2015/06/char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19050" cap="rnd">
              <a:solidFill>
                <a:schemeClr val="accent2"/>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3.F.12'!$D$2:$D$46</c:f>
              <c:numCache>
                <c:formatCode>0.0</c:formatCode>
                <c:ptCount val="45"/>
                <c:pt idx="33">
                  <c:v>58.4445263</c:v>
                </c:pt>
                <c:pt idx="34">
                  <c:v>59.627840599999999</c:v>
                </c:pt>
                <c:pt idx="35">
                  <c:v>59.769551999999997</c:v>
                </c:pt>
                <c:pt idx="36">
                  <c:v>59.612554299999999</c:v>
                </c:pt>
                <c:pt idx="37">
                  <c:v>59.233486300000003</c:v>
                </c:pt>
                <c:pt idx="38">
                  <c:v>58.773171400000003</c:v>
                </c:pt>
                <c:pt idx="39">
                  <c:v>58.235600900000001</c:v>
                </c:pt>
                <c:pt idx="40">
                  <c:v>57.630188699999998</c:v>
                </c:pt>
                <c:pt idx="41">
                  <c:v>56.953663200000001</c:v>
                </c:pt>
                <c:pt idx="42">
                  <c:v>56.183211900000003</c:v>
                </c:pt>
                <c:pt idx="43">
                  <c:v>55.323574399999998</c:v>
                </c:pt>
                <c:pt idx="44">
                  <c:v>54.429475199999999</c:v>
                </c:pt>
              </c:numCache>
            </c:numRef>
          </c:val>
          <c:smooth val="0"/>
          <c:extLst xmlns:c16r2="http://schemas.microsoft.com/office/drawing/2015/06/char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550491728"/>
        <c:axId val="-550487920"/>
      </c:lineChart>
      <c:lineChart>
        <c:grouping val="standard"/>
        <c:varyColors val="0"/>
        <c:ser>
          <c:idx val="1"/>
          <c:order val="1"/>
          <c:tx>
            <c:strRef>
              <c:f>'Figure 3.F.12'!$C$1</c:f>
              <c:strCache>
                <c:ptCount val="1"/>
                <c:pt idx="0">
                  <c:v>Case B</c:v>
                </c:pt>
              </c:strCache>
            </c:strRef>
          </c:tx>
          <c:spPr>
            <a:ln w="19050" cap="rnd">
              <a:solidFill>
                <a:schemeClr val="accent1"/>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3.F.12'!$C$2:$C$46</c:f>
              <c:numCache>
                <c:formatCode>0.0</c:formatCode>
                <c:ptCount val="45"/>
                <c:pt idx="33">
                  <c:v>58.4445263</c:v>
                </c:pt>
                <c:pt idx="34">
                  <c:v>61.6142045</c:v>
                </c:pt>
                <c:pt idx="35">
                  <c:v>62.001514899999997</c:v>
                </c:pt>
                <c:pt idx="36">
                  <c:v>61.6545445</c:v>
                </c:pt>
                <c:pt idx="37">
                  <c:v>60.878563399999997</c:v>
                </c:pt>
                <c:pt idx="38">
                  <c:v>59.9371565</c:v>
                </c:pt>
                <c:pt idx="39">
                  <c:v>58.917575499999998</c:v>
                </c:pt>
                <c:pt idx="40">
                  <c:v>57.878058199999998</c:v>
                </c:pt>
                <c:pt idx="41">
                  <c:v>56.85933</c:v>
                </c:pt>
                <c:pt idx="42">
                  <c:v>55.835995199999999</c:v>
                </c:pt>
                <c:pt idx="43">
                  <c:v>54.8140316</c:v>
                </c:pt>
                <c:pt idx="44">
                  <c:v>53.815944999999999</c:v>
                </c:pt>
              </c:numCache>
            </c:numRef>
          </c:val>
          <c:smooth val="0"/>
          <c:extLst xmlns:c16r2="http://schemas.microsoft.com/office/drawing/2015/06/char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550490640"/>
        <c:axId val="-550491184"/>
      </c:lineChart>
      <c:catAx>
        <c:axId val="-55049172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87920"/>
        <c:crosses val="autoZero"/>
        <c:auto val="1"/>
        <c:lblAlgn val="ctr"/>
        <c:lblOffset val="100"/>
        <c:noMultiLvlLbl val="0"/>
      </c:catAx>
      <c:valAx>
        <c:axId val="-550487920"/>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1728"/>
        <c:crosses val="autoZero"/>
        <c:crossBetween val="between"/>
        <c:majorUnit val="10"/>
      </c:valAx>
      <c:valAx>
        <c:axId val="-550491184"/>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0640"/>
        <c:crosses val="max"/>
        <c:crossBetween val="between"/>
        <c:majorUnit val="10"/>
      </c:valAx>
      <c:catAx>
        <c:axId val="-550490640"/>
        <c:scaling>
          <c:orientation val="minMax"/>
        </c:scaling>
        <c:delete val="1"/>
        <c:axPos val="b"/>
        <c:numFmt formatCode="General" sourceLinked="1"/>
        <c:majorTickMark val="out"/>
        <c:minorTickMark val="none"/>
        <c:tickLblPos val="nextTo"/>
        <c:crossAx val="-5504911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19050" cap="rnd">
              <a:solidFill>
                <a:schemeClr val="accent3"/>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3.F.13'!$B$2:$B$45</c:f>
              <c:numCache>
                <c:formatCode>0.00</c:formatCode>
                <c:ptCount val="44"/>
                <c:pt idx="0">
                  <c:v>167.018944</c:v>
                </c:pt>
                <c:pt idx="1">
                  <c:v>168.4931</c:v>
                </c:pt>
                <c:pt idx="2">
                  <c:v>170.89885000000001</c:v>
                </c:pt>
                <c:pt idx="3">
                  <c:v>171.68277399999999</c:v>
                </c:pt>
                <c:pt idx="4">
                  <c:v>174.13193000000001</c:v>
                </c:pt>
                <c:pt idx="5">
                  <c:v>170.66405700000001</c:v>
                </c:pt>
                <c:pt idx="6">
                  <c:v>166.63885400000001</c:v>
                </c:pt>
                <c:pt idx="7">
                  <c:v>166.071315</c:v>
                </c:pt>
                <c:pt idx="8">
                  <c:v>166.271793</c:v>
                </c:pt>
                <c:pt idx="9">
                  <c:v>165.64447999999999</c:v>
                </c:pt>
                <c:pt idx="10">
                  <c:v>164.770746</c:v>
                </c:pt>
                <c:pt idx="11">
                  <c:v>165.21807200000001</c:v>
                </c:pt>
                <c:pt idx="12">
                  <c:v>164.803043</c:v>
                </c:pt>
                <c:pt idx="13">
                  <c:v>161.21382199999999</c:v>
                </c:pt>
                <c:pt idx="14" formatCode="0.0">
                  <c:v>164.89141900000001</c:v>
                </c:pt>
                <c:pt idx="15" formatCode="0.0">
                  <c:v>167.68749800000001</c:v>
                </c:pt>
                <c:pt idx="16" formatCode="0.0">
                  <c:v>171.676582</c:v>
                </c:pt>
                <c:pt idx="17" formatCode="0.0">
                  <c:v>169.808245</c:v>
                </c:pt>
                <c:pt idx="18" formatCode="0.0">
                  <c:v>162.52443600000001</c:v>
                </c:pt>
                <c:pt idx="19" formatCode="0.0">
                  <c:v>159.98295899999999</c:v>
                </c:pt>
                <c:pt idx="20" formatCode="0.0">
                  <c:v>155.891862</c:v>
                </c:pt>
                <c:pt idx="21" formatCode="0.0">
                  <c:v>154.40157400000001</c:v>
                </c:pt>
                <c:pt idx="22" formatCode="0.0">
                  <c:v>144.301682</c:v>
                </c:pt>
                <c:pt idx="23" formatCode="0.0">
                  <c:v>141.41242700000001</c:v>
                </c:pt>
                <c:pt idx="24" formatCode="0.0">
                  <c:v>138.69261299999999</c:v>
                </c:pt>
                <c:pt idx="25" formatCode="0.0">
                  <c:v>135.96995899999999</c:v>
                </c:pt>
                <c:pt idx="26" formatCode="0.0">
                  <c:v>131.678684</c:v>
                </c:pt>
                <c:pt idx="27" formatCode="0.0">
                  <c:v>136.64231799999999</c:v>
                </c:pt>
                <c:pt idx="28" formatCode="0.0">
                  <c:v>139.73003800000001</c:v>
                </c:pt>
                <c:pt idx="29" formatCode="0.0">
                  <c:v>136.96124499999999</c:v>
                </c:pt>
                <c:pt idx="30" formatCode="0.0">
                  <c:v>137.00065900000001</c:v>
                </c:pt>
                <c:pt idx="31" formatCode="0.0">
                  <c:v>131.75478000000001</c:v>
                </c:pt>
                <c:pt idx="32" formatCode="0.0">
                  <c:v>137.22208599999999</c:v>
                </c:pt>
                <c:pt idx="33" formatCode="0.0">
                  <c:v>138.97475399999999</c:v>
                </c:pt>
              </c:numCache>
            </c:numRef>
          </c:val>
          <c:smooth val="0"/>
          <c:extLst xmlns:c16r2="http://schemas.microsoft.com/office/drawing/2015/06/char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19050" cap="rnd">
              <a:solidFill>
                <a:schemeClr val="accent2"/>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3.F.13'!$D$2:$D$45</c:f>
              <c:numCache>
                <c:formatCode>General</c:formatCode>
                <c:ptCount val="44"/>
                <c:pt idx="33" formatCode="0.0">
                  <c:v>138.97475399999999</c:v>
                </c:pt>
                <c:pt idx="34" formatCode="0.0">
                  <c:v>140.11214000000001</c:v>
                </c:pt>
                <c:pt idx="35" formatCode="0.0">
                  <c:v>140.28925599999999</c:v>
                </c:pt>
                <c:pt idx="36" formatCode="0.0">
                  <c:v>140.18365700000001</c:v>
                </c:pt>
                <c:pt idx="37" formatCode="0.0">
                  <c:v>139.85408699999999</c:v>
                </c:pt>
                <c:pt idx="38" formatCode="0.0">
                  <c:v>139.44074900000001</c:v>
                </c:pt>
                <c:pt idx="39" formatCode="0.0">
                  <c:v>138.94985199999999</c:v>
                </c:pt>
                <c:pt idx="40" formatCode="0.0">
                  <c:v>138.39602099999999</c:v>
                </c:pt>
                <c:pt idx="41" formatCode="0.0">
                  <c:v>137.77660299999999</c:v>
                </c:pt>
                <c:pt idx="42" formatCode="0.0">
                  <c:v>137.08375599999999</c:v>
                </c:pt>
                <c:pt idx="43" formatCode="0.0">
                  <c:v>136.38017500000001</c:v>
                </c:pt>
              </c:numCache>
            </c:numRef>
          </c:val>
          <c:smooth val="0"/>
          <c:extLst xmlns:c16r2="http://schemas.microsoft.com/office/drawing/2015/06/char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550490096"/>
        <c:axId val="-550489552"/>
      </c:lineChart>
      <c:lineChart>
        <c:grouping val="standard"/>
        <c:varyColors val="0"/>
        <c:ser>
          <c:idx val="1"/>
          <c:order val="1"/>
          <c:tx>
            <c:strRef>
              <c:f>'Figure 3.F.13'!$C$1</c:f>
              <c:strCache>
                <c:ptCount val="1"/>
                <c:pt idx="0">
                  <c:v>Case B</c:v>
                </c:pt>
              </c:strCache>
            </c:strRef>
          </c:tx>
          <c:spPr>
            <a:ln w="19050" cap="rnd">
              <a:solidFill>
                <a:schemeClr val="accent1"/>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3.F.13'!$C$2:$C$45</c:f>
              <c:numCache>
                <c:formatCode>General</c:formatCode>
                <c:ptCount val="44"/>
                <c:pt idx="33" formatCode="0.0">
                  <c:v>138.97475399999999</c:v>
                </c:pt>
                <c:pt idx="34" formatCode="0.0">
                  <c:v>142.16000099999999</c:v>
                </c:pt>
                <c:pt idx="35" formatCode="0.0">
                  <c:v>142.63781499999999</c:v>
                </c:pt>
                <c:pt idx="36" formatCode="0.0">
                  <c:v>142.39265599999999</c:v>
                </c:pt>
                <c:pt idx="37" formatCode="0.0">
                  <c:v>141.71976699999999</c:v>
                </c:pt>
                <c:pt idx="38" formatCode="0.0">
                  <c:v>140.88123200000001</c:v>
                </c:pt>
                <c:pt idx="39" formatCode="0.0">
                  <c:v>139.95536999999999</c:v>
                </c:pt>
                <c:pt idx="40" formatCode="0.0">
                  <c:v>139.01275000000001</c:v>
                </c:pt>
                <c:pt idx="41" formatCode="0.0">
                  <c:v>138.098142</c:v>
                </c:pt>
                <c:pt idx="42" formatCode="0.0">
                  <c:v>137.187286</c:v>
                </c:pt>
                <c:pt idx="43" formatCode="0.0">
                  <c:v>136.33973800000001</c:v>
                </c:pt>
              </c:numCache>
            </c:numRef>
          </c:val>
          <c:smooth val="0"/>
          <c:extLst xmlns:c16r2="http://schemas.microsoft.com/office/drawing/2015/06/char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544632176"/>
        <c:axId val="-550489008"/>
      </c:lineChart>
      <c:catAx>
        <c:axId val="-5504900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89552"/>
        <c:crosses val="autoZero"/>
        <c:auto val="1"/>
        <c:lblAlgn val="ctr"/>
        <c:lblOffset val="100"/>
        <c:noMultiLvlLbl val="0"/>
      </c:catAx>
      <c:valAx>
        <c:axId val="-550489552"/>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0096"/>
        <c:crosses val="autoZero"/>
        <c:crossBetween val="between"/>
        <c:majorUnit val="10"/>
      </c:valAx>
      <c:valAx>
        <c:axId val="-55048900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2176"/>
        <c:crosses val="max"/>
        <c:crossBetween val="between"/>
        <c:majorUnit val="10"/>
      </c:valAx>
      <c:catAx>
        <c:axId val="-544632176"/>
        <c:scaling>
          <c:orientation val="minMax"/>
        </c:scaling>
        <c:delete val="1"/>
        <c:axPos val="b"/>
        <c:numFmt formatCode="General" sourceLinked="1"/>
        <c:majorTickMark val="out"/>
        <c:minorTickMark val="none"/>
        <c:tickLblPos val="nextTo"/>
        <c:crossAx val="-5504890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19050" cap="rnd">
              <a:solidFill>
                <a:schemeClr val="accent3"/>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3.F.14'!$B$2:$B$46</c:f>
              <c:numCache>
                <c:formatCode>0.0</c:formatCode>
                <c:ptCount val="45"/>
                <c:pt idx="0">
                  <c:v>1.35670885</c:v>
                </c:pt>
                <c:pt idx="1">
                  <c:v>1.83912644</c:v>
                </c:pt>
                <c:pt idx="2">
                  <c:v>2.1334885300000002</c:v>
                </c:pt>
                <c:pt idx="3">
                  <c:v>1.8700091999999999</c:v>
                </c:pt>
                <c:pt idx="4">
                  <c:v>2.8091531399999998</c:v>
                </c:pt>
                <c:pt idx="5">
                  <c:v>2.8900960100000002</c:v>
                </c:pt>
                <c:pt idx="6">
                  <c:v>1.7155109900000001</c:v>
                </c:pt>
                <c:pt idx="7">
                  <c:v>1.4539960700000001</c:v>
                </c:pt>
                <c:pt idx="8">
                  <c:v>1.08577543</c:v>
                </c:pt>
                <c:pt idx="9">
                  <c:v>2.45005396</c:v>
                </c:pt>
                <c:pt idx="10">
                  <c:v>3.6628428199999998</c:v>
                </c:pt>
                <c:pt idx="11">
                  <c:v>3.6982336500000002</c:v>
                </c:pt>
                <c:pt idx="12">
                  <c:v>2.7029442700000001</c:v>
                </c:pt>
                <c:pt idx="13">
                  <c:v>2.5867078999999999</c:v>
                </c:pt>
                <c:pt idx="14">
                  <c:v>3.0597333400000002</c:v>
                </c:pt>
                <c:pt idx="15">
                  <c:v>2.4958550700000002</c:v>
                </c:pt>
                <c:pt idx="16">
                  <c:v>3.1940023000000002</c:v>
                </c:pt>
                <c:pt idx="17">
                  <c:v>3.5220968400000001</c:v>
                </c:pt>
                <c:pt idx="18">
                  <c:v>3.5979537800000001</c:v>
                </c:pt>
                <c:pt idx="19">
                  <c:v>3.35630322</c:v>
                </c:pt>
                <c:pt idx="20">
                  <c:v>4.3278743000000004</c:v>
                </c:pt>
                <c:pt idx="21">
                  <c:v>5.3771927100000001</c:v>
                </c:pt>
                <c:pt idx="22">
                  <c:v>5.7248386599999996</c:v>
                </c:pt>
                <c:pt idx="23">
                  <c:v>6.4641880599999997</c:v>
                </c:pt>
                <c:pt idx="24">
                  <c:v>5.9139122300000002</c:v>
                </c:pt>
                <c:pt idx="25">
                  <c:v>4.9478684499999996</c:v>
                </c:pt>
                <c:pt idx="26">
                  <c:v>5.1597730899999998</c:v>
                </c:pt>
                <c:pt idx="27">
                  <c:v>5.47969755</c:v>
                </c:pt>
                <c:pt idx="28">
                  <c:v>5.6985050700000004</c:v>
                </c:pt>
                <c:pt idx="29">
                  <c:v>5.08508928</c:v>
                </c:pt>
                <c:pt idx="30">
                  <c:v>4.7878439000000004</c:v>
                </c:pt>
                <c:pt idx="31">
                  <c:v>4.55692056</c:v>
                </c:pt>
                <c:pt idx="32">
                  <c:v>3.9087599200000001</c:v>
                </c:pt>
                <c:pt idx="33">
                  <c:v>3.4640684500000001</c:v>
                </c:pt>
              </c:numCache>
            </c:numRef>
          </c:val>
          <c:smooth val="0"/>
          <c:extLst xmlns:c16r2="http://schemas.microsoft.com/office/drawing/2015/06/char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19050" cap="rnd">
              <a:solidFill>
                <a:schemeClr val="accent2"/>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3.F.14'!$D$2:$D$46</c:f>
              <c:numCache>
                <c:formatCode>0.0</c:formatCode>
                <c:ptCount val="45"/>
                <c:pt idx="33">
                  <c:v>3.4640684500000001</c:v>
                </c:pt>
                <c:pt idx="34">
                  <c:v>3.3240623</c:v>
                </c:pt>
                <c:pt idx="35">
                  <c:v>3.3061014499999999</c:v>
                </c:pt>
                <c:pt idx="36">
                  <c:v>3.3205502299999998</c:v>
                </c:pt>
                <c:pt idx="37">
                  <c:v>3.3423148</c:v>
                </c:pt>
                <c:pt idx="38">
                  <c:v>3.29964002</c:v>
                </c:pt>
                <c:pt idx="39">
                  <c:v>3.2782431999999999</c:v>
                </c:pt>
                <c:pt idx="40">
                  <c:v>3.2115687300000002</c:v>
                </c:pt>
                <c:pt idx="41">
                  <c:v>3.1831071899999999</c:v>
                </c:pt>
                <c:pt idx="42">
                  <c:v>3.1770668099999999</c:v>
                </c:pt>
                <c:pt idx="43">
                  <c:v>3.1634831399999999</c:v>
                </c:pt>
                <c:pt idx="44">
                  <c:v>3.0493205799999998</c:v>
                </c:pt>
              </c:numCache>
            </c:numRef>
          </c:val>
          <c:smooth val="0"/>
          <c:extLst xmlns:c16r2="http://schemas.microsoft.com/office/drawing/2015/06/char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544630544"/>
        <c:axId val="-544638704"/>
      </c:lineChart>
      <c:lineChart>
        <c:grouping val="standard"/>
        <c:varyColors val="0"/>
        <c:ser>
          <c:idx val="1"/>
          <c:order val="1"/>
          <c:tx>
            <c:strRef>
              <c:f>'Figure 3.F.14'!$C$1</c:f>
              <c:strCache>
                <c:ptCount val="1"/>
                <c:pt idx="0">
                  <c:v>Case B</c:v>
                </c:pt>
              </c:strCache>
            </c:strRef>
          </c:tx>
          <c:spPr>
            <a:ln w="19050" cap="rnd">
              <a:solidFill>
                <a:schemeClr val="accent1"/>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3.F.14'!$C$2:$C$46</c:f>
              <c:numCache>
                <c:formatCode>0.0</c:formatCode>
                <c:ptCount val="45"/>
                <c:pt idx="33">
                  <c:v>3.4640684500000001</c:v>
                </c:pt>
                <c:pt idx="34">
                  <c:v>2.8481615599999999</c:v>
                </c:pt>
                <c:pt idx="35">
                  <c:v>2.7881971800000001</c:v>
                </c:pt>
                <c:pt idx="36">
                  <c:v>2.78977108</c:v>
                </c:pt>
                <c:pt idx="37">
                  <c:v>2.8163591299999999</c:v>
                </c:pt>
                <c:pt idx="38">
                  <c:v>2.82698933</c:v>
                </c:pt>
                <c:pt idx="39">
                  <c:v>2.8378488499999999</c:v>
                </c:pt>
                <c:pt idx="40">
                  <c:v>2.8258223899999999</c:v>
                </c:pt>
                <c:pt idx="41">
                  <c:v>2.8729099300000001</c:v>
                </c:pt>
                <c:pt idx="42">
                  <c:v>2.90676332</c:v>
                </c:pt>
                <c:pt idx="43">
                  <c:v>2.9862867299999998</c:v>
                </c:pt>
                <c:pt idx="44">
                  <c:v>2.9738384600000001</c:v>
                </c:pt>
              </c:numCache>
            </c:numRef>
          </c:val>
          <c:smooth val="0"/>
          <c:extLst xmlns:c16r2="http://schemas.microsoft.com/office/drawing/2015/06/char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3.F.14'!$E$2:$E$46</c:f>
              <c:numCache>
                <c:formatCode>0.0</c:formatCode>
                <c:ptCount val="4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numCache>
            </c:numRef>
          </c:val>
          <c:smooth val="0"/>
          <c:extLst xmlns:c16r2="http://schemas.microsoft.com/office/drawing/2015/06/char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544643056"/>
        <c:axId val="-544645232"/>
      </c:lineChart>
      <c:catAx>
        <c:axId val="-5446305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8704"/>
        <c:crosses val="autoZero"/>
        <c:auto val="1"/>
        <c:lblAlgn val="ctr"/>
        <c:lblOffset val="100"/>
        <c:noMultiLvlLbl val="0"/>
      </c:catAx>
      <c:valAx>
        <c:axId val="-544638704"/>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0544"/>
        <c:crosses val="autoZero"/>
        <c:crossBetween val="between"/>
        <c:majorUnit val="2"/>
      </c:valAx>
      <c:valAx>
        <c:axId val="-544645232"/>
        <c:scaling>
          <c:orientation val="minMax"/>
          <c:max val="8"/>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43056"/>
        <c:crosses val="max"/>
        <c:crossBetween val="between"/>
        <c:majorUnit val="2"/>
      </c:valAx>
      <c:catAx>
        <c:axId val="-544643056"/>
        <c:scaling>
          <c:orientation val="minMax"/>
        </c:scaling>
        <c:delete val="1"/>
        <c:axPos val="b"/>
        <c:numFmt formatCode="General" sourceLinked="1"/>
        <c:majorTickMark val="out"/>
        <c:minorTickMark val="none"/>
        <c:tickLblPos val="nextTo"/>
        <c:crossAx val="-5446452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7</xdr:col>
      <xdr:colOff>11545</xdr:colOff>
      <xdr:row>1</xdr:row>
      <xdr:rowOff>23091</xdr:rowOff>
    </xdr:from>
    <xdr:to>
      <xdr:col>15</xdr:col>
      <xdr:colOff>602673</xdr:colOff>
      <xdr:row>15</xdr:row>
      <xdr:rowOff>180109</xdr:rowOff>
    </xdr:to>
    <xdr:graphicFrame macro="">
      <xdr:nvGraphicFramePr>
        <xdr:cNvPr id="3" name="Chart 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16249</xdr:colOff>
      <xdr:row>2</xdr:row>
      <xdr:rowOff>10111</xdr:rowOff>
    </xdr:from>
    <xdr:to>
      <xdr:col>16</xdr:col>
      <xdr:colOff>1962</xdr:colOff>
      <xdr:row>16</xdr:row>
      <xdr:rowOff>165685</xdr:rowOff>
    </xdr:to>
    <xdr:graphicFrame macro="">
      <xdr:nvGraphicFramePr>
        <xdr:cNvPr id="2" name="Chart 1">
          <a:extLst>
            <a:ext uri="{FF2B5EF4-FFF2-40B4-BE49-F238E27FC236}">
              <a16:creationId xmlns=""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182268</xdr:rowOff>
    </xdr:from>
    <xdr:to>
      <xdr:col>16</xdr:col>
      <xdr:colOff>594548</xdr:colOff>
      <xdr:row>18</xdr:row>
      <xdr:rowOff>4468</xdr:rowOff>
    </xdr:to>
    <xdr:graphicFrame macro="">
      <xdr:nvGraphicFramePr>
        <xdr:cNvPr id="3" name="Chart 2">
          <a:extLst>
            <a:ext uri="{FF2B5EF4-FFF2-40B4-BE49-F238E27FC236}">
              <a16:creationId xmlns=""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24819</xdr:colOff>
      <xdr:row>2</xdr:row>
      <xdr:rowOff>4136</xdr:rowOff>
    </xdr:from>
    <xdr:to>
      <xdr:col>15</xdr:col>
      <xdr:colOff>37697</xdr:colOff>
      <xdr:row>16</xdr:row>
      <xdr:rowOff>112645</xdr:rowOff>
    </xdr:to>
    <xdr:graphicFrame macro="">
      <xdr:nvGraphicFramePr>
        <xdr:cNvPr id="8" name="Chart 3">
          <a:extLst>
            <a:ext uri="{FF2B5EF4-FFF2-40B4-BE49-F238E27FC236}">
              <a16:creationId xmlns=""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15</xdr:col>
      <xdr:colOff>22225</xdr:colOff>
      <xdr:row>17</xdr:row>
      <xdr:rowOff>38100</xdr:rowOff>
    </xdr:to>
    <xdr:graphicFrame macro="">
      <xdr:nvGraphicFramePr>
        <xdr:cNvPr id="2" name="Chart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23811</xdr:colOff>
      <xdr:row>2</xdr:row>
      <xdr:rowOff>63500</xdr:rowOff>
    </xdr:from>
    <xdr:to>
      <xdr:col>14</xdr:col>
      <xdr:colOff>9523</xdr:colOff>
      <xdr:row>17</xdr:row>
      <xdr:rowOff>85450</xdr:rowOff>
    </xdr:to>
    <xdr:graphicFrame macro="">
      <xdr:nvGraphicFramePr>
        <xdr:cNvPr id="9" name="Chart 2">
          <a:extLst>
            <a:ext uri="{FF2B5EF4-FFF2-40B4-BE49-F238E27FC236}">
              <a16:creationId xmlns=""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1588</xdr:colOff>
      <xdr:row>2</xdr:row>
      <xdr:rowOff>12699</xdr:rowOff>
    </xdr:from>
    <xdr:to>
      <xdr:col>14</xdr:col>
      <xdr:colOff>598488</xdr:colOff>
      <xdr:row>15</xdr:row>
      <xdr:rowOff>176211</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583405</xdr:colOff>
      <xdr:row>2</xdr:row>
      <xdr:rowOff>144462</xdr:rowOff>
    </xdr:from>
    <xdr:to>
      <xdr:col>13</xdr:col>
      <xdr:colOff>265905</xdr:colOff>
      <xdr:row>17</xdr:row>
      <xdr:rowOff>149224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0.86024</cdr:x>
      <cdr:y>0.25405</cdr:y>
    </cdr:from>
    <cdr:to>
      <cdr:x>0.86198</cdr:x>
      <cdr:y>0.4566</cdr:y>
    </cdr:to>
    <cdr:cxnSp macro="">
      <cdr:nvCxnSpPr>
        <cdr:cNvPr id="3" name="Straight Arrow Connector 2"/>
        <cdr:cNvCxnSpPr/>
      </cdr:nvCxnSpPr>
      <cdr:spPr>
        <a:xfrm xmlns:a="http://schemas.openxmlformats.org/drawingml/2006/main" flipH="1" flipV="1">
          <a:off x="3933032" y="696913"/>
          <a:ext cx="7938" cy="55562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0.xml><?xml version="1.0" encoding="utf-8"?>
<xdr:wsDr xmlns:xdr="http://schemas.openxmlformats.org/drawingml/2006/spreadsheetDrawing" xmlns:a="http://schemas.openxmlformats.org/drawingml/2006/main">
  <xdr:twoCellAnchor>
    <xdr:from>
      <xdr:col>4</xdr:col>
      <xdr:colOff>53975</xdr:colOff>
      <xdr:row>176</xdr:row>
      <xdr:rowOff>47625</xdr:rowOff>
    </xdr:from>
    <xdr:to>
      <xdr:col>11</xdr:col>
      <xdr:colOff>358775</xdr:colOff>
      <xdr:row>191</xdr:row>
      <xdr:rowOff>28575</xdr:rowOff>
    </xdr:to>
    <xdr:graphicFrame macro="">
      <xdr:nvGraphicFramePr>
        <xdr:cNvPr id="2" name="Chart 1">
          <a:extLst>
            <a:ext uri="{FF2B5EF4-FFF2-40B4-BE49-F238E27FC236}">
              <a16:creationId xmlns=""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333383</xdr:colOff>
      <xdr:row>2</xdr:row>
      <xdr:rowOff>160337</xdr:rowOff>
    </xdr:from>
    <xdr:to>
      <xdr:col>12</xdr:col>
      <xdr:colOff>15883</xdr:colOff>
      <xdr:row>17</xdr:row>
      <xdr:rowOff>165099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16</xdr:col>
      <xdr:colOff>4022</xdr:colOff>
      <xdr:row>17</xdr:row>
      <xdr:rowOff>51858</xdr:rowOff>
    </xdr:to>
    <xdr:graphicFrame macro="">
      <xdr:nvGraphicFramePr>
        <xdr:cNvPr id="4" name="Chart 3">
          <a:extLst>
            <a:ext uri="{FF2B5EF4-FFF2-40B4-BE49-F238E27FC236}">
              <a16:creationId xmlns=""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607785</xdr:colOff>
      <xdr:row>2</xdr:row>
      <xdr:rowOff>0</xdr:rowOff>
    </xdr:from>
    <xdr:to>
      <xdr:col>14</xdr:col>
      <xdr:colOff>16328</xdr:colOff>
      <xdr:row>17</xdr:row>
      <xdr:rowOff>21771</xdr:rowOff>
    </xdr:to>
    <xdr:graphicFrame macro="">
      <xdr:nvGraphicFramePr>
        <xdr:cNvPr id="4" name="Chart 3">
          <a:extLst>
            <a:ext uri="{FF2B5EF4-FFF2-40B4-BE49-F238E27FC236}">
              <a16:creationId xmlns=""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39687</xdr:colOff>
      <xdr:row>2</xdr:row>
      <xdr:rowOff>39687</xdr:rowOff>
    </xdr:from>
    <xdr:to>
      <xdr:col>16</xdr:col>
      <xdr:colOff>565150</xdr:colOff>
      <xdr:row>16</xdr:row>
      <xdr:rowOff>4762</xdr:rowOff>
    </xdr:to>
    <xdr:graphicFrame macro="">
      <xdr:nvGraphicFramePr>
        <xdr:cNvPr id="3" name="Chart 2">
          <a:extLst>
            <a:ext uri="{FF2B5EF4-FFF2-40B4-BE49-F238E27FC236}">
              <a16:creationId xmlns="" xmlns:a16="http://schemas.microsoft.com/office/drawing/2014/main" id="{F96CE2AD-71D2-FF45-B55A-BCB9FD922B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26698</xdr:colOff>
      <xdr:row>2</xdr:row>
      <xdr:rowOff>39688</xdr:rowOff>
    </xdr:from>
    <xdr:to>
      <xdr:col>12</xdr:col>
      <xdr:colOff>12411</xdr:colOff>
      <xdr:row>17</xdr:row>
      <xdr:rowOff>40841</xdr:rowOff>
    </xdr:to>
    <xdr:graphicFrame macro="">
      <xdr:nvGraphicFramePr>
        <xdr:cNvPr id="3" name="Chart 2">
          <a:extLst>
            <a:ext uri="{FF2B5EF4-FFF2-40B4-BE49-F238E27FC236}">
              <a16:creationId xmlns=""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1</xdr:colOff>
      <xdr:row>2</xdr:row>
      <xdr:rowOff>21431</xdr:rowOff>
    </xdr:from>
    <xdr:to>
      <xdr:col>12</xdr:col>
      <xdr:colOff>596901</xdr:colOff>
      <xdr:row>17</xdr:row>
      <xdr:rowOff>26193</xdr:rowOff>
    </xdr:to>
    <xdr:graphicFrame macro="">
      <xdr:nvGraphicFramePr>
        <xdr:cNvPr id="4" name="Chart 3">
          <a:extLst>
            <a:ext uri="{FF2B5EF4-FFF2-40B4-BE49-F238E27FC236}">
              <a16:creationId xmlns=""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9</xdr:col>
      <xdr:colOff>8629</xdr:colOff>
      <xdr:row>2</xdr:row>
      <xdr:rowOff>46774</xdr:rowOff>
    </xdr:from>
    <xdr:to>
      <xdr:col>16</xdr:col>
      <xdr:colOff>560736</xdr:colOff>
      <xdr:row>16</xdr:row>
      <xdr:rowOff>134519</xdr:rowOff>
    </xdr:to>
    <xdr:graphicFrame macro="">
      <xdr:nvGraphicFramePr>
        <xdr:cNvPr id="3" name="Chart 2">
          <a:extLst>
            <a:ext uri="{FF2B5EF4-FFF2-40B4-BE49-F238E27FC236}">
              <a16:creationId xmlns=""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7003</xdr:colOff>
      <xdr:row>2</xdr:row>
      <xdr:rowOff>44084</xdr:rowOff>
    </xdr:from>
    <xdr:to>
      <xdr:col>24</xdr:col>
      <xdr:colOff>3995</xdr:colOff>
      <xdr:row>17</xdr:row>
      <xdr:rowOff>30048</xdr:rowOff>
    </xdr:to>
    <xdr:graphicFrame macro="">
      <xdr:nvGraphicFramePr>
        <xdr:cNvPr id="2" name="Chart 1">
          <a:extLst>
            <a:ext uri="{FF2B5EF4-FFF2-40B4-BE49-F238E27FC236}">
              <a16:creationId xmlns=""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28665</xdr:colOff>
      <xdr:row>2</xdr:row>
      <xdr:rowOff>29529</xdr:rowOff>
    </xdr:from>
    <xdr:to>
      <xdr:col>11</xdr:col>
      <xdr:colOff>490292</xdr:colOff>
      <xdr:row>16</xdr:row>
      <xdr:rowOff>18081</xdr:rowOff>
    </xdr:to>
    <xdr:graphicFrame macro="">
      <xdr:nvGraphicFramePr>
        <xdr:cNvPr id="2" name="Chart 1">
          <a:extLst>
            <a:ext uri="{FF2B5EF4-FFF2-40B4-BE49-F238E27FC236}">
              <a16:creationId xmlns=""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10077</xdr:colOff>
      <xdr:row>2</xdr:row>
      <xdr:rowOff>19109</xdr:rowOff>
    </xdr:from>
    <xdr:to>
      <xdr:col>14</xdr:col>
      <xdr:colOff>39446</xdr:colOff>
      <xdr:row>16</xdr:row>
      <xdr:rowOff>123090</xdr:rowOff>
    </xdr:to>
    <xdr:graphicFrame macro="">
      <xdr:nvGraphicFramePr>
        <xdr:cNvPr id="3" name="Chart 2">
          <a:extLst>
            <a:ext uri="{FF2B5EF4-FFF2-40B4-BE49-F238E27FC236}">
              <a16:creationId xmlns=""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10399</xdr:colOff>
      <xdr:row>2</xdr:row>
      <xdr:rowOff>5240</xdr:rowOff>
    </xdr:from>
    <xdr:to>
      <xdr:col>16</xdr:col>
      <xdr:colOff>17469</xdr:colOff>
      <xdr:row>17</xdr:row>
      <xdr:rowOff>30705</xdr:rowOff>
    </xdr:to>
    <xdr:graphicFrame macro="">
      <xdr:nvGraphicFramePr>
        <xdr:cNvPr id="2" name="Chart 1">
          <a:extLst>
            <a:ext uri="{FF2B5EF4-FFF2-40B4-BE49-F238E27FC236}">
              <a16:creationId xmlns=""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600073</xdr:colOff>
      <xdr:row>2</xdr:row>
      <xdr:rowOff>60324</xdr:rowOff>
    </xdr:from>
    <xdr:to>
      <xdr:col>13</xdr:col>
      <xdr:colOff>600073</xdr:colOff>
      <xdr:row>16</xdr:row>
      <xdr:rowOff>25399</xdr:rowOff>
    </xdr:to>
    <xdr:graphicFrame macro="">
      <xdr:nvGraphicFramePr>
        <xdr:cNvPr id="2" name="Chart 1">
          <a:extLst>
            <a:ext uri="{FF2B5EF4-FFF2-40B4-BE49-F238E27FC236}">
              <a16:creationId xmlns=""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7</xdr:col>
      <xdr:colOff>17377</xdr:colOff>
      <xdr:row>3</xdr:row>
      <xdr:rowOff>22256</xdr:rowOff>
    </xdr:from>
    <xdr:to>
      <xdr:col>14</xdr:col>
      <xdr:colOff>593111</xdr:colOff>
      <xdr:row>18</xdr:row>
      <xdr:rowOff>13789</xdr:rowOff>
    </xdr:to>
    <xdr:graphicFrame macro="">
      <xdr:nvGraphicFramePr>
        <xdr:cNvPr id="2" name="Chart 1">
          <a:extLst>
            <a:ext uri="{FF2B5EF4-FFF2-40B4-BE49-F238E27FC236}">
              <a16:creationId xmlns=""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581683</xdr:colOff>
      <xdr:row>2</xdr:row>
      <xdr:rowOff>125358</xdr:rowOff>
    </xdr:from>
    <xdr:to>
      <xdr:col>16</xdr:col>
      <xdr:colOff>552444</xdr:colOff>
      <xdr:row>16</xdr:row>
      <xdr:rowOff>40593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7</xdr:col>
      <xdr:colOff>7938</xdr:colOff>
      <xdr:row>2</xdr:row>
      <xdr:rowOff>55563</xdr:rowOff>
    </xdr:from>
    <xdr:to>
      <xdr:col>15</xdr:col>
      <xdr:colOff>604838</xdr:colOff>
      <xdr:row>16</xdr:row>
      <xdr:rowOff>52388</xdr:rowOff>
    </xdr:to>
    <xdr:graphicFrame macro="">
      <xdr:nvGraphicFramePr>
        <xdr:cNvPr id="3" name="Chart 2">
          <a:extLst>
            <a:ext uri="{FF2B5EF4-FFF2-40B4-BE49-F238E27FC236}">
              <a16:creationId xmlns=""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585694</xdr:colOff>
      <xdr:row>16</xdr:row>
      <xdr:rowOff>23906</xdr:rowOff>
    </xdr:to>
    <xdr:graphicFrame macro="">
      <xdr:nvGraphicFramePr>
        <xdr:cNvPr id="5" name="Chart 4">
          <a:extLst>
            <a:ext uri="{FF2B5EF4-FFF2-40B4-BE49-F238E27FC236}">
              <a16:creationId xmlns=""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6</xdr:col>
      <xdr:colOff>496092</xdr:colOff>
      <xdr:row>2</xdr:row>
      <xdr:rowOff>73025</xdr:rowOff>
    </xdr:from>
    <xdr:to>
      <xdr:col>15</xdr:col>
      <xdr:colOff>206374</xdr:colOff>
      <xdr:row>17</xdr:row>
      <xdr:rowOff>39687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4</xdr:col>
      <xdr:colOff>498475</xdr:colOff>
      <xdr:row>2</xdr:row>
      <xdr:rowOff>57150</xdr:rowOff>
    </xdr:from>
    <xdr:to>
      <xdr:col>12</xdr:col>
      <xdr:colOff>193675</xdr:colOff>
      <xdr:row>17</xdr:row>
      <xdr:rowOff>38100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8613</xdr:colOff>
      <xdr:row>1</xdr:row>
      <xdr:rowOff>155200</xdr:rowOff>
    </xdr:from>
    <xdr:to>
      <xdr:col>16</xdr:col>
      <xdr:colOff>36867</xdr:colOff>
      <xdr:row>16</xdr:row>
      <xdr:rowOff>115816</xdr:rowOff>
    </xdr:to>
    <xdr:graphicFrame macro="">
      <xdr:nvGraphicFramePr>
        <xdr:cNvPr id="2" name="Chart 1">
          <a:extLst>
            <a:ext uri="{FF2B5EF4-FFF2-40B4-BE49-F238E27FC236}">
              <a16:creationId xmlns=""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3</xdr:col>
      <xdr:colOff>594359</xdr:colOff>
      <xdr:row>3</xdr:row>
      <xdr:rowOff>76199</xdr:rowOff>
    </xdr:from>
    <xdr:to>
      <xdr:col>12</xdr:col>
      <xdr:colOff>591351</xdr:colOff>
      <xdr:row>18</xdr:row>
      <xdr:rowOff>62162</xdr:rowOff>
    </xdr:to>
    <xdr:graphicFrame macro="">
      <xdr:nvGraphicFramePr>
        <xdr:cNvPr id="3" name="Chart 2">
          <a:extLst>
            <a:ext uri="{FF2B5EF4-FFF2-40B4-BE49-F238E27FC236}">
              <a16:creationId xmlns=""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41275</xdr:colOff>
      <xdr:row>2</xdr:row>
      <xdr:rowOff>29846</xdr:rowOff>
    </xdr:from>
    <xdr:to>
      <xdr:col>13</xdr:col>
      <xdr:colOff>41275</xdr:colOff>
      <xdr:row>17</xdr:row>
      <xdr:rowOff>28258</xdr:rowOff>
    </xdr:to>
    <xdr:graphicFrame macro="">
      <xdr:nvGraphicFramePr>
        <xdr:cNvPr id="4" name="Chart 3">
          <a:extLst>
            <a:ext uri="{FF2B5EF4-FFF2-40B4-BE49-F238E27FC236}">
              <a16:creationId xmlns=""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210344</xdr:colOff>
      <xdr:row>3</xdr:row>
      <xdr:rowOff>29368</xdr:rowOff>
    </xdr:from>
    <xdr:to>
      <xdr:col>10</xdr:col>
      <xdr:colOff>734219</xdr:colOff>
      <xdr:row>18</xdr:row>
      <xdr:rowOff>34131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3</xdr:col>
      <xdr:colOff>7938</xdr:colOff>
      <xdr:row>2</xdr:row>
      <xdr:rowOff>79375</xdr:rowOff>
    </xdr:from>
    <xdr:to>
      <xdr:col>12</xdr:col>
      <xdr:colOff>1073</xdr:colOff>
      <xdr:row>17</xdr:row>
      <xdr:rowOff>101146</xdr:rowOff>
    </xdr:to>
    <xdr:graphicFrame macro="">
      <xdr:nvGraphicFramePr>
        <xdr:cNvPr id="3" name="Chart 2">
          <a:extLst>
            <a:ext uri="{FF2B5EF4-FFF2-40B4-BE49-F238E27FC236}">
              <a16:creationId xmlns=""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377031</xdr:colOff>
      <xdr:row>2</xdr:row>
      <xdr:rowOff>61118</xdr:rowOff>
    </xdr:from>
    <xdr:to>
      <xdr:col>14</xdr:col>
      <xdr:colOff>59531</xdr:colOff>
      <xdr:row>17</xdr:row>
      <xdr:rowOff>50005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599281</xdr:colOff>
      <xdr:row>2</xdr:row>
      <xdr:rowOff>4234</xdr:rowOff>
    </xdr:from>
    <xdr:to>
      <xdr:col>15</xdr:col>
      <xdr:colOff>577056</xdr:colOff>
      <xdr:row>15</xdr:row>
      <xdr:rowOff>64559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9</xdr:col>
      <xdr:colOff>571500</xdr:colOff>
      <xdr:row>3</xdr:row>
      <xdr:rowOff>29368</xdr:rowOff>
    </xdr:from>
    <xdr:to>
      <xdr:col>18</xdr:col>
      <xdr:colOff>595313</xdr:colOff>
      <xdr:row>16</xdr:row>
      <xdr:rowOff>174625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18823</xdr:colOff>
      <xdr:row>2</xdr:row>
      <xdr:rowOff>23434</xdr:rowOff>
    </xdr:from>
    <xdr:to>
      <xdr:col>14</xdr:col>
      <xdr:colOff>25086</xdr:colOff>
      <xdr:row>15</xdr:row>
      <xdr:rowOff>165744</xdr:rowOff>
    </xdr:to>
    <xdr:graphicFrame macro="">
      <xdr:nvGraphicFramePr>
        <xdr:cNvPr id="2" name="Chart 1">
          <a:extLst>
            <a:ext uri="{FF2B5EF4-FFF2-40B4-BE49-F238E27FC236}">
              <a16:creationId xmlns="" xmlns:a16="http://schemas.microsoft.com/office/drawing/2014/main" id="{718CA631-18DD-435C-0B7B-214CD0EFF5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37</xdr:col>
      <xdr:colOff>424034</xdr:colOff>
      <xdr:row>24</xdr:row>
      <xdr:rowOff>145759</xdr:rowOff>
    </xdr:to>
    <xdr:graphicFrame macro="">
      <xdr:nvGraphicFramePr>
        <xdr:cNvPr id="3" name="Chart 2">
          <a:extLst>
            <a:ext uri="{FF2B5EF4-FFF2-40B4-BE49-F238E27FC236}">
              <a16:creationId xmlns=""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4128</xdr:colOff>
      <xdr:row>2</xdr:row>
      <xdr:rowOff>31115</xdr:rowOff>
    </xdr:from>
    <xdr:to>
      <xdr:col>13</xdr:col>
      <xdr:colOff>410528</xdr:colOff>
      <xdr:row>17</xdr:row>
      <xdr:rowOff>12065</xdr:rowOff>
    </xdr:to>
    <xdr:graphicFrame macro="">
      <xdr:nvGraphicFramePr>
        <xdr:cNvPr id="3" name="Chart 2">
          <a:extLst>
            <a:ext uri="{FF2B5EF4-FFF2-40B4-BE49-F238E27FC236}">
              <a16:creationId xmlns=""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8</xdr:row>
      <xdr:rowOff>88583</xdr:rowOff>
    </xdr:from>
    <xdr:to>
      <xdr:col>8</xdr:col>
      <xdr:colOff>468312</xdr:colOff>
      <xdr:row>23</xdr:row>
      <xdr:rowOff>69533</xdr:rowOff>
    </xdr:to>
    <xdr:graphicFrame macro="">
      <xdr:nvGraphicFramePr>
        <xdr:cNvPr id="2" name="Chart 1">
          <a:extLst>
            <a:ext uri="{FF2B5EF4-FFF2-40B4-BE49-F238E27FC236}">
              <a16:creationId xmlns=""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0.27188</cdr:x>
      <cdr:y>0.27642</cdr:y>
    </cdr:from>
    <cdr:to>
      <cdr:x>0.58389</cdr:x>
      <cdr:y>0.35352</cdr:y>
    </cdr:to>
    <cdr:sp macro="" textlink="">
      <cdr:nvSpPr>
        <cdr:cNvPr id="2" name="Text Box 1"/>
        <cdr:cNvSpPr txBox="1"/>
      </cdr:nvSpPr>
      <cdr:spPr>
        <a:xfrm xmlns:a="http://schemas.openxmlformats.org/drawingml/2006/main">
          <a:off x="1530291" y="861484"/>
          <a:ext cx="1756145" cy="2402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May Decision (02.05.2025)</a:t>
          </a:r>
        </a:p>
      </cdr:txBody>
    </cdr:sp>
  </cdr:relSizeAnchor>
  <cdr:relSizeAnchor xmlns:cdr="http://schemas.openxmlformats.org/drawingml/2006/chartDrawing">
    <cdr:from>
      <cdr:x>0.66023</cdr:x>
      <cdr:y>0.16365</cdr:y>
    </cdr:from>
    <cdr:to>
      <cdr:x>0.92224</cdr:x>
      <cdr:y>0.23879</cdr:y>
    </cdr:to>
    <cdr:sp macro="" textlink="">
      <cdr:nvSpPr>
        <cdr:cNvPr id="3" name="Text Box 2"/>
        <cdr:cNvSpPr txBox="1"/>
      </cdr:nvSpPr>
      <cdr:spPr>
        <a:xfrm xmlns:a="http://schemas.openxmlformats.org/drawingml/2006/main">
          <a:off x="3622277" y="441128"/>
          <a:ext cx="1437491" cy="2025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(06.06.2025)</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March</a:t>
          </a:r>
          <a:r>
            <a:rPr lang="en-US" sz="700" baseline="0">
              <a:solidFill>
                <a:schemeClr val="accent1"/>
              </a:solidFill>
              <a:latin typeface="Mardoto Black" panose="00000A00000000000000" pitchFamily="2" charset="0"/>
            </a:rPr>
            <a:t> </a:t>
          </a:r>
          <a:r>
            <a:rPr lang="en-US" sz="700">
              <a:solidFill>
                <a:schemeClr val="accent1"/>
              </a:solidFill>
              <a:latin typeface="Mardoto Black" panose="00000A00000000000000" pitchFamily="2" charset="0"/>
            </a:rPr>
            <a:t>Decision (28.02.2024)</a:t>
          </a:r>
        </a:p>
      </cdr:txBody>
    </cdr:sp>
  </cdr:relSizeAnchor>
</c:userShapes>
</file>

<file path=xl/drawings/drawing41.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0</xdr:colOff>
      <xdr:row>16</xdr:row>
      <xdr:rowOff>165100</xdr:rowOff>
    </xdr:to>
    <xdr:graphicFrame macro="">
      <xdr:nvGraphicFramePr>
        <xdr:cNvPr id="4" name="Chart 3">
          <a:extLst>
            <a:ext uri="{FF2B5EF4-FFF2-40B4-BE49-F238E27FC236}">
              <a16:creationId xmlns=""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762002</xdr:colOff>
      <xdr:row>2</xdr:row>
      <xdr:rowOff>124618</xdr:rowOff>
    </xdr:from>
    <xdr:to>
      <xdr:col>12</xdr:col>
      <xdr:colOff>222252</xdr:colOff>
      <xdr:row>17</xdr:row>
      <xdr:rowOff>97631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5</xdr:col>
      <xdr:colOff>0</xdr:colOff>
      <xdr:row>2</xdr:row>
      <xdr:rowOff>0</xdr:rowOff>
    </xdr:from>
    <xdr:to>
      <xdr:col>10</xdr:col>
      <xdr:colOff>868218</xdr:colOff>
      <xdr:row>15</xdr:row>
      <xdr:rowOff>170213</xdr:rowOff>
    </xdr:to>
    <xdr:graphicFrame macro="">
      <xdr:nvGraphicFramePr>
        <xdr:cNvPr id="4" name="Chart 3">
          <a:extLst>
            <a:ext uri="{FF2B5EF4-FFF2-40B4-BE49-F238E27FC236}">
              <a16:creationId xmlns=""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4</xdr:col>
      <xdr:colOff>123825</xdr:colOff>
      <xdr:row>2</xdr:row>
      <xdr:rowOff>76199</xdr:rowOff>
    </xdr:from>
    <xdr:to>
      <xdr:col>9</xdr:col>
      <xdr:colOff>604931</xdr:colOff>
      <xdr:row>17</xdr:row>
      <xdr:rowOff>80962</xdr:rowOff>
    </xdr:to>
    <xdr:graphicFrame macro="">
      <xdr:nvGraphicFramePr>
        <xdr:cNvPr id="3" name="Chart 2">
          <a:extLst>
            <a:ext uri="{FF2B5EF4-FFF2-40B4-BE49-F238E27FC236}">
              <a16:creationId xmlns=""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43743</xdr:colOff>
      <xdr:row>3</xdr:row>
      <xdr:rowOff>8832</xdr:rowOff>
    </xdr:from>
    <xdr:to>
      <xdr:col>19</xdr:col>
      <xdr:colOff>56622</xdr:colOff>
      <xdr:row>16</xdr:row>
      <xdr:rowOff>195822</xdr:rowOff>
    </xdr:to>
    <xdr:graphicFrame macro="">
      <xdr:nvGraphicFramePr>
        <xdr:cNvPr id="2" name="Chart 1">
          <a:extLst>
            <a:ext uri="{FF2B5EF4-FFF2-40B4-BE49-F238E27FC236}">
              <a16:creationId xmlns=""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5</xdr:col>
      <xdr:colOff>601980</xdr:colOff>
      <xdr:row>1</xdr:row>
      <xdr:rowOff>137160</xdr:rowOff>
    </xdr:from>
    <xdr:to>
      <xdr:col>14</xdr:col>
      <xdr:colOff>601980</xdr:colOff>
      <xdr:row>16</xdr:row>
      <xdr:rowOff>118110</xdr:rowOff>
    </xdr:to>
    <xdr:graphicFrame macro="">
      <xdr:nvGraphicFramePr>
        <xdr:cNvPr id="2" name="Chart 1">
          <a:extLst>
            <a:ext uri="{FF2B5EF4-FFF2-40B4-BE49-F238E27FC236}">
              <a16:creationId xmlns=""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301625</xdr:colOff>
      <xdr:row>2</xdr:row>
      <xdr:rowOff>20522</xdr:rowOff>
    </xdr:from>
    <xdr:to>
      <xdr:col>17</xdr:col>
      <xdr:colOff>287337</xdr:colOff>
      <xdr:row>17</xdr:row>
      <xdr:rowOff>25284</xdr:rowOff>
    </xdr:to>
    <xdr:graphicFrame macro="">
      <xdr:nvGraphicFramePr>
        <xdr:cNvPr id="2" name="Chart 1">
          <a:extLst>
            <a:ext uri="{FF2B5EF4-FFF2-40B4-BE49-F238E27FC236}">
              <a16:creationId xmlns=""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562927</xdr:colOff>
      <xdr:row>2</xdr:row>
      <xdr:rowOff>161608</xdr:rowOff>
    </xdr:from>
    <xdr:to>
      <xdr:col>15</xdr:col>
      <xdr:colOff>559753</xdr:colOff>
      <xdr:row>17</xdr:row>
      <xdr:rowOff>142557</xdr:rowOff>
    </xdr:to>
    <xdr:graphicFrame macro="">
      <xdr:nvGraphicFramePr>
        <xdr:cNvPr id="2" name="Chart 1">
          <a:extLst>
            <a:ext uri="{FF2B5EF4-FFF2-40B4-BE49-F238E27FC236}">
              <a16:creationId xmlns=""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472280</xdr:colOff>
      <xdr:row>2</xdr:row>
      <xdr:rowOff>120650</xdr:rowOff>
    </xdr:from>
    <xdr:to>
      <xdr:col>12</xdr:col>
      <xdr:colOff>154780</xdr:colOff>
      <xdr:row>17</xdr:row>
      <xdr:rowOff>125412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3</xdr:col>
      <xdr:colOff>574675</xdr:colOff>
      <xdr:row>2</xdr:row>
      <xdr:rowOff>57150</xdr:rowOff>
    </xdr:from>
    <xdr:to>
      <xdr:col>11</xdr:col>
      <xdr:colOff>269875</xdr:colOff>
      <xdr:row>17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0.73125</cdr:x>
      <cdr:y>0.11574</cdr:y>
    </cdr:from>
    <cdr:to>
      <cdr:x>0.89236</cdr:x>
      <cdr:y>0.3125</cdr:y>
    </cdr:to>
    <cdr:cxnSp macro="">
      <cdr:nvCxnSpPr>
        <cdr:cNvPr id="3" name="Straight Arrow Connector 2"/>
        <cdr:cNvCxnSpPr/>
      </cdr:nvCxnSpPr>
      <cdr:spPr>
        <a:xfrm xmlns:a="http://schemas.openxmlformats.org/drawingml/2006/main" flipV="1">
          <a:off x="3343275" y="317500"/>
          <a:ext cx="736600" cy="539750"/>
        </a:xfrm>
        <a:prstGeom xmlns:a="http://schemas.openxmlformats.org/drawingml/2006/main" prst="straightConnector1">
          <a:avLst/>
        </a:prstGeom>
        <a:ln xmlns:a="http://schemas.openxmlformats.org/drawingml/2006/main">
          <a:solidFill>
            <a:schemeClr val="accent4"/>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2.xml><?xml version="1.0" encoding="utf-8"?>
<xdr:wsDr xmlns:xdr="http://schemas.openxmlformats.org/drawingml/2006/spreadsheetDrawing" xmlns:a="http://schemas.openxmlformats.org/drawingml/2006/main">
  <xdr:twoCellAnchor>
    <xdr:from>
      <xdr:col>5</xdr:col>
      <xdr:colOff>186531</xdr:colOff>
      <xdr:row>2</xdr:row>
      <xdr:rowOff>136526</xdr:rowOff>
    </xdr:from>
    <xdr:to>
      <xdr:col>12</xdr:col>
      <xdr:colOff>480218</xdr:colOff>
      <xdr:row>17</xdr:row>
      <xdr:rowOff>141288</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4</xdr:col>
      <xdr:colOff>591344</xdr:colOff>
      <xdr:row>2</xdr:row>
      <xdr:rowOff>184149</xdr:rowOff>
    </xdr:from>
    <xdr:to>
      <xdr:col>13</xdr:col>
      <xdr:colOff>539750</xdr:colOff>
      <xdr:row>16</xdr:row>
      <xdr:rowOff>158749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0.36621</cdr:x>
      <cdr:y>0</cdr:y>
    </cdr:from>
    <cdr:to>
      <cdr:x>0.37033</cdr:x>
      <cdr:y>0.82427</cdr:y>
    </cdr:to>
    <cdr:cxnSp macro="">
      <cdr:nvCxnSpPr>
        <cdr:cNvPr id="2" name="Straight Connector 1">
          <a:extLst xmlns:a="http://schemas.openxmlformats.org/drawingml/2006/main">
            <a:ext uri="{FF2B5EF4-FFF2-40B4-BE49-F238E27FC236}">
              <a16:creationId xmlns="" xmlns:xdr="http://schemas.openxmlformats.org/drawingml/2006/spreadsheetDrawing" xmlns:a16="http://schemas.microsoft.com/office/drawing/2014/main" xmlns:lc="http://schemas.openxmlformats.org/drawingml/2006/lockedCanvas" id="{00000000-0008-0000-3200-000005000000}"/>
            </a:ext>
          </a:extLst>
        </cdr:cNvPr>
        <cdr:cNvCxnSpPr/>
      </cdr:nvCxnSpPr>
      <cdr:spPr>
        <a:xfrm xmlns:a="http://schemas.openxmlformats.org/drawingml/2006/main" flipV="1">
          <a:off x="1995487" y="0"/>
          <a:ext cx="22452" cy="2268991"/>
        </a:xfrm>
        <a:prstGeom xmlns:a="http://schemas.openxmlformats.org/drawingml/2006/main" prst="line">
          <a:avLst/>
        </a:prstGeom>
        <a:ln xmlns:a="http://schemas.openxmlformats.org/drawingml/2006/main">
          <a:solidFill>
            <a:schemeClr val="bg1">
              <a:lumMod val="6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0.66045</cdr:x>
      <cdr:y>0</cdr:y>
    </cdr:from>
    <cdr:to>
      <cdr:x>0.66457</cdr:x>
      <cdr:y>0.82427</cdr:y>
    </cdr:to>
    <cdr:cxnSp macro="">
      <cdr:nvCxnSpPr>
        <cdr:cNvPr id="3" name="Straight Connector 2">
          <a:extLst xmlns:a="http://schemas.openxmlformats.org/drawingml/2006/main">
            <a:ext uri="{FF2B5EF4-FFF2-40B4-BE49-F238E27FC236}">
              <a16:creationId xmlns="" xmlns:xdr="http://schemas.openxmlformats.org/drawingml/2006/spreadsheetDrawing" xmlns:a16="http://schemas.microsoft.com/office/drawing/2014/main" xmlns:lc="http://schemas.openxmlformats.org/drawingml/2006/lockedCanvas" id="{00000000-0008-0000-3200-000005000000}"/>
            </a:ext>
          </a:extLst>
        </cdr:cNvPr>
        <cdr:cNvCxnSpPr/>
      </cdr:nvCxnSpPr>
      <cdr:spPr>
        <a:xfrm xmlns:a="http://schemas.openxmlformats.org/drawingml/2006/main" flipV="1">
          <a:off x="3598863" y="0"/>
          <a:ext cx="22452" cy="2268991"/>
        </a:xfrm>
        <a:prstGeom xmlns:a="http://schemas.openxmlformats.org/drawingml/2006/main" prst="line">
          <a:avLst/>
        </a:prstGeom>
        <a:ln xmlns:a="http://schemas.openxmlformats.org/drawingml/2006/main">
          <a:solidFill>
            <a:schemeClr val="bg1">
              <a:lumMod val="6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5.xml><?xml version="1.0" encoding="utf-8"?>
<xdr:wsDr xmlns:xdr="http://schemas.openxmlformats.org/drawingml/2006/spreadsheetDrawing" xmlns:a="http://schemas.openxmlformats.org/drawingml/2006/main">
  <xdr:twoCellAnchor>
    <xdr:from>
      <xdr:col>3</xdr:col>
      <xdr:colOff>456406</xdr:colOff>
      <xdr:row>2</xdr:row>
      <xdr:rowOff>152400</xdr:rowOff>
    </xdr:from>
    <xdr:to>
      <xdr:col>11</xdr:col>
      <xdr:colOff>138906</xdr:colOff>
      <xdr:row>17</xdr:row>
      <xdr:rowOff>109537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16</xdr:col>
      <xdr:colOff>69606</xdr:colOff>
      <xdr:row>16</xdr:row>
      <xdr:rowOff>32238</xdr:rowOff>
    </xdr:to>
    <xdr:graphicFrame macro="">
      <xdr:nvGraphicFramePr>
        <xdr:cNvPr id="2" name="Chart 1">
          <a:extLst>
            <a:ext uri="{FF2B5EF4-FFF2-40B4-BE49-F238E27FC236}">
              <a16:creationId xmlns=""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15</xdr:row>
      <xdr:rowOff>184150</xdr:rowOff>
    </xdr:to>
    <xdr:graphicFrame macro="">
      <xdr:nvGraphicFramePr>
        <xdr:cNvPr id="4" name="Chart 3">
          <a:extLst>
            <a:ext uri="{FF2B5EF4-FFF2-40B4-BE49-F238E27FC236}">
              <a16:creationId xmlns=""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590014</xdr:colOff>
      <xdr:row>16</xdr:row>
      <xdr:rowOff>172598</xdr:rowOff>
    </xdr:to>
    <xdr:graphicFrame macro="">
      <xdr:nvGraphicFramePr>
        <xdr:cNvPr id="2" name="Chart 1">
          <a:extLst>
            <a:ext uri="{FF2B5EF4-FFF2-40B4-BE49-F238E27FC236}">
              <a16:creationId xmlns=""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4</xdr:col>
      <xdr:colOff>612586</xdr:colOff>
      <xdr:row>2</xdr:row>
      <xdr:rowOff>1</xdr:rowOff>
    </xdr:from>
    <xdr:to>
      <xdr:col>13</xdr:col>
      <xdr:colOff>585692</xdr:colOff>
      <xdr:row>16</xdr:row>
      <xdr:rowOff>128495</xdr:rowOff>
    </xdr:to>
    <xdr:graphicFrame macro="">
      <xdr:nvGraphicFramePr>
        <xdr:cNvPr id="2" name="Chart 1">
          <a:extLst>
            <a:ext uri="{FF2B5EF4-FFF2-40B4-BE49-F238E27FC236}">
              <a16:creationId xmlns=""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 xmlns:a16="http://schemas.microsoft.com/office/drawing/2014/main"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4</xdr:col>
      <xdr:colOff>606777</xdr:colOff>
      <xdr:row>2</xdr:row>
      <xdr:rowOff>1</xdr:rowOff>
    </xdr:from>
    <xdr:to>
      <xdr:col>14</xdr:col>
      <xdr:colOff>25399</xdr:colOff>
      <xdr:row>16</xdr:row>
      <xdr:rowOff>174979</xdr:rowOff>
    </xdr:to>
    <xdr:graphicFrame macro="">
      <xdr:nvGraphicFramePr>
        <xdr:cNvPr id="2" name="Chart 1">
          <a:extLst>
            <a:ext uri="{FF2B5EF4-FFF2-40B4-BE49-F238E27FC236}">
              <a16:creationId xmlns=""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612588</xdr:colOff>
      <xdr:row>2</xdr:row>
      <xdr:rowOff>0</xdr:rowOff>
    </xdr:from>
    <xdr:to>
      <xdr:col>15</xdr:col>
      <xdr:colOff>585693</xdr:colOff>
      <xdr:row>16</xdr:row>
      <xdr:rowOff>128494</xdr:rowOff>
    </xdr:to>
    <xdr:graphicFrame macro="">
      <xdr:nvGraphicFramePr>
        <xdr:cNvPr id="2" name="Chart 1">
          <a:extLst>
            <a:ext uri="{FF2B5EF4-FFF2-40B4-BE49-F238E27FC236}">
              <a16:creationId xmlns=""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5</xdr:col>
      <xdr:colOff>607783</xdr:colOff>
      <xdr:row>1</xdr:row>
      <xdr:rowOff>181427</xdr:rowOff>
    </xdr:from>
    <xdr:to>
      <xdr:col>15</xdr:col>
      <xdr:colOff>16326</xdr:colOff>
      <xdr:row>17</xdr:row>
      <xdr:rowOff>21770</xdr:rowOff>
    </xdr:to>
    <xdr:graphicFrame macro="">
      <xdr:nvGraphicFramePr>
        <xdr:cNvPr id="2" name="Chart 1">
          <a:extLst>
            <a:ext uri="{FF2B5EF4-FFF2-40B4-BE49-F238E27FC236}">
              <a16:creationId xmlns=""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8.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2.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3.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4.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55" zoomScaleNormal="85" workbookViewId="0">
      <selection activeCell="G20" sqref="G20"/>
    </sheetView>
  </sheetViews>
  <sheetFormatPr defaultRowHeight="14.5"/>
  <sheetData>
    <row r="1" spans="1:8">
      <c r="B1" t="s">
        <v>0</v>
      </c>
      <c r="C1" t="s">
        <v>1</v>
      </c>
      <c r="D1" t="s">
        <v>2</v>
      </c>
      <c r="E1" t="s">
        <v>3</v>
      </c>
      <c r="H1" s="40" t="s">
        <v>339</v>
      </c>
    </row>
    <row r="2" spans="1:8">
      <c r="A2" t="s">
        <v>4</v>
      </c>
      <c r="B2" s="2">
        <v>8.6</v>
      </c>
      <c r="C2" s="2">
        <v>8.6</v>
      </c>
      <c r="D2" s="2">
        <v>9.25</v>
      </c>
      <c r="E2" s="2">
        <f>AVERAGE(B2:C2)</f>
        <v>8.6</v>
      </c>
    </row>
    <row r="3" spans="1:8">
      <c r="A3" t="s">
        <v>5</v>
      </c>
      <c r="B3" s="2">
        <v>9.8000000000000007</v>
      </c>
      <c r="C3" s="2">
        <v>8.9</v>
      </c>
      <c r="D3" s="2"/>
      <c r="E3" s="2">
        <f t="shared" ref="E3:E14" si="0">AVERAGE(B3:C3)</f>
        <v>9.3500000000000014</v>
      </c>
    </row>
    <row r="4" spans="1:8">
      <c r="A4" t="s">
        <v>6</v>
      </c>
      <c r="B4" s="2">
        <v>10.6</v>
      </c>
      <c r="C4" s="2">
        <v>9</v>
      </c>
      <c r="D4" s="2"/>
      <c r="E4" s="2">
        <f t="shared" si="0"/>
        <v>9.8000000000000007</v>
      </c>
    </row>
    <row r="5" spans="1:8">
      <c r="A5" t="s">
        <v>7</v>
      </c>
      <c r="B5" s="2">
        <v>10.9</v>
      </c>
      <c r="C5" s="2">
        <v>9</v>
      </c>
      <c r="D5" s="2"/>
      <c r="E5" s="2">
        <f t="shared" si="0"/>
        <v>9.9499999999999993</v>
      </c>
    </row>
    <row r="6" spans="1:8">
      <c r="A6" t="s">
        <v>8</v>
      </c>
      <c r="B6" s="2">
        <v>10.8</v>
      </c>
      <c r="C6" s="2">
        <v>8.8000000000000007</v>
      </c>
      <c r="D6" s="2"/>
      <c r="E6" s="2">
        <f t="shared" si="0"/>
        <v>9.8000000000000007</v>
      </c>
    </row>
    <row r="7" spans="1:8">
      <c r="A7" t="s">
        <v>9</v>
      </c>
      <c r="B7" s="2">
        <v>10.199999999999999</v>
      </c>
      <c r="C7" s="2">
        <v>8.5</v>
      </c>
      <c r="D7" s="2"/>
      <c r="E7" s="2">
        <f t="shared" si="0"/>
        <v>9.35</v>
      </c>
    </row>
    <row r="8" spans="1:8">
      <c r="A8" t="s">
        <v>10</v>
      </c>
      <c r="B8" s="2">
        <v>9.4</v>
      </c>
      <c r="C8" s="2">
        <v>8.1999999999999993</v>
      </c>
      <c r="D8" s="2"/>
      <c r="E8" s="2">
        <f t="shared" si="0"/>
        <v>8.8000000000000007</v>
      </c>
    </row>
    <row r="9" spans="1:8">
      <c r="A9" t="s">
        <v>11</v>
      </c>
      <c r="B9" s="2">
        <v>8.6999999999999993</v>
      </c>
      <c r="C9" s="2">
        <v>7.9</v>
      </c>
      <c r="D9" s="2"/>
      <c r="E9" s="2">
        <f t="shared" si="0"/>
        <v>8.3000000000000007</v>
      </c>
    </row>
    <row r="10" spans="1:8">
      <c r="A10" t="s">
        <v>12</v>
      </c>
      <c r="B10" s="2">
        <v>8.3000000000000007</v>
      </c>
      <c r="C10" s="2">
        <v>7.7</v>
      </c>
      <c r="D10" s="2"/>
      <c r="E10" s="2">
        <f t="shared" si="0"/>
        <v>8</v>
      </c>
    </row>
    <row r="11" spans="1:8">
      <c r="A11" t="s">
        <v>13</v>
      </c>
      <c r="B11" s="2">
        <v>7.9</v>
      </c>
      <c r="C11" s="2">
        <v>7.5</v>
      </c>
      <c r="D11" s="2"/>
      <c r="E11" s="2">
        <f t="shared" si="0"/>
        <v>7.7</v>
      </c>
    </row>
    <row r="12" spans="1:8">
      <c r="A12" t="s">
        <v>14</v>
      </c>
      <c r="B12" s="2">
        <v>7.7</v>
      </c>
      <c r="C12" s="2">
        <v>7.4</v>
      </c>
      <c r="D12" s="2"/>
      <c r="E12" s="2">
        <f t="shared" si="0"/>
        <v>7.5500000000000007</v>
      </c>
    </row>
    <row r="13" spans="1:8">
      <c r="A13" t="s">
        <v>15</v>
      </c>
      <c r="B13" s="2">
        <v>7.5</v>
      </c>
      <c r="C13" s="2">
        <v>7.35</v>
      </c>
      <c r="D13" s="2"/>
      <c r="E13" s="2">
        <f t="shared" si="0"/>
        <v>7.4249999999999998</v>
      </c>
    </row>
    <row r="14" spans="1:8">
      <c r="A14" t="s">
        <v>16</v>
      </c>
      <c r="B14" s="2">
        <v>7.3</v>
      </c>
      <c r="C14" s="2">
        <v>7.3</v>
      </c>
      <c r="D14" s="2"/>
      <c r="E14" s="2">
        <f t="shared" si="0"/>
        <v>7.3</v>
      </c>
    </row>
    <row r="22" spans="6:6">
      <c r="F22" s="3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80" zoomScaleNormal="80" workbookViewId="0">
      <selection activeCell="E17" sqref="E17"/>
    </sheetView>
  </sheetViews>
  <sheetFormatPr defaultRowHeight="14.5"/>
  <sheetData>
    <row r="1" spans="1:8">
      <c r="B1" t="s">
        <v>17</v>
      </c>
      <c r="C1" t="s">
        <v>18</v>
      </c>
      <c r="D1" t="s">
        <v>19</v>
      </c>
      <c r="E1" t="s">
        <v>20</v>
      </c>
      <c r="F1" t="s">
        <v>21</v>
      </c>
      <c r="H1" s="41" t="s">
        <v>340</v>
      </c>
    </row>
    <row r="2" spans="1:8">
      <c r="A2" s="3" t="s">
        <v>22</v>
      </c>
      <c r="B2">
        <v>-1</v>
      </c>
      <c r="C2">
        <v>1.48</v>
      </c>
      <c r="D2">
        <v>-0.5</v>
      </c>
      <c r="E2">
        <v>-1.9</v>
      </c>
      <c r="F2">
        <v>-0.1</v>
      </c>
      <c r="H2" s="169" t="s">
        <v>33</v>
      </c>
    </row>
    <row r="3" spans="1:8">
      <c r="A3" s="3" t="s">
        <v>23</v>
      </c>
      <c r="B3">
        <v>0.3</v>
      </c>
      <c r="C3">
        <v>1.79</v>
      </c>
      <c r="D3">
        <v>1.4</v>
      </c>
      <c r="E3">
        <v>-0.9</v>
      </c>
      <c r="F3">
        <v>-2.0099999999999998</v>
      </c>
    </row>
    <row r="4" spans="1:8">
      <c r="A4" s="3" t="s">
        <v>24</v>
      </c>
      <c r="B4" s="2">
        <v>2.7</v>
      </c>
      <c r="C4" s="1">
        <v>0.95</v>
      </c>
      <c r="D4" s="1">
        <v>1.63</v>
      </c>
      <c r="E4" s="1">
        <v>0.87</v>
      </c>
      <c r="F4" s="1">
        <v>-0.72</v>
      </c>
    </row>
    <row r="5" spans="1:8">
      <c r="A5" s="3" t="s">
        <v>25</v>
      </c>
      <c r="B5" s="2">
        <v>3.4</v>
      </c>
      <c r="C5" s="1">
        <v>1.35</v>
      </c>
      <c r="D5" s="1">
        <v>-0.12</v>
      </c>
      <c r="E5" s="1">
        <v>0.68</v>
      </c>
      <c r="F5" s="1">
        <v>1.44</v>
      </c>
    </row>
    <row r="6" spans="1:8">
      <c r="A6" s="3" t="s">
        <v>26</v>
      </c>
      <c r="B6" s="2">
        <v>2.8</v>
      </c>
      <c r="C6" s="1">
        <v>4.6399999999999997</v>
      </c>
      <c r="D6" s="1">
        <v>0.23</v>
      </c>
      <c r="E6" s="1">
        <v>0.1</v>
      </c>
      <c r="F6" s="1">
        <v>-2.16</v>
      </c>
    </row>
    <row r="7" spans="1:8">
      <c r="A7" s="3" t="s">
        <v>27</v>
      </c>
      <c r="B7" s="2">
        <v>2.4</v>
      </c>
      <c r="C7" s="1">
        <v>2.6</v>
      </c>
      <c r="D7" s="1">
        <v>-0.54</v>
      </c>
      <c r="E7" s="1">
        <v>0.44</v>
      </c>
      <c r="F7" s="1">
        <v>-0.06</v>
      </c>
    </row>
    <row r="8" spans="1:8">
      <c r="A8" s="3" t="s">
        <v>28</v>
      </c>
      <c r="B8" s="2">
        <v>4.4000000000000004</v>
      </c>
      <c r="C8" s="1">
        <v>3.12</v>
      </c>
      <c r="D8" s="1">
        <v>0.53</v>
      </c>
      <c r="E8" s="1">
        <v>-0.63</v>
      </c>
      <c r="F8" s="1">
        <v>1.34</v>
      </c>
    </row>
    <row r="9" spans="1:8">
      <c r="A9" s="3" t="s">
        <v>29</v>
      </c>
      <c r="B9" s="2">
        <v>3.2</v>
      </c>
      <c r="C9" s="1">
        <v>3.56</v>
      </c>
      <c r="D9" s="1">
        <v>0.66</v>
      </c>
      <c r="E9" s="1">
        <v>-0.56999999999999995</v>
      </c>
      <c r="F9" s="1">
        <v>-0.47</v>
      </c>
    </row>
    <row r="10" spans="1:8">
      <c r="A10" s="3" t="s">
        <v>30</v>
      </c>
      <c r="B10" s="2">
        <v>1.6</v>
      </c>
      <c r="C10" s="1">
        <v>2.7399999999999998</v>
      </c>
      <c r="D10" s="1">
        <v>0.21</v>
      </c>
      <c r="E10" s="1">
        <v>-0.82</v>
      </c>
      <c r="F10" s="1">
        <v>-0.49</v>
      </c>
    </row>
    <row r="11" spans="1:8">
      <c r="A11" s="3" t="s">
        <v>31</v>
      </c>
      <c r="B11" s="2">
        <v>3</v>
      </c>
      <c r="C11" s="1">
        <v>2.84</v>
      </c>
      <c r="D11" s="1">
        <v>0.12</v>
      </c>
      <c r="E11" s="1">
        <v>-1.01</v>
      </c>
      <c r="F11" s="1">
        <v>1.05</v>
      </c>
    </row>
    <row r="12" spans="1:8">
      <c r="A12" s="3" t="s">
        <v>32</v>
      </c>
      <c r="B12" s="2">
        <v>3.1</v>
      </c>
      <c r="C12" s="1">
        <v>3.72</v>
      </c>
      <c r="D12" s="1">
        <v>1.01</v>
      </c>
      <c r="E12" s="1">
        <v>-1.44</v>
      </c>
      <c r="F12" s="1">
        <v>-0.22</v>
      </c>
    </row>
    <row r="13" spans="1:8">
      <c r="A13" s="3" t="s">
        <v>125</v>
      </c>
      <c r="B13" s="2">
        <v>2.2999999999999998</v>
      </c>
      <c r="C13" s="1">
        <v>3.04</v>
      </c>
      <c r="D13">
        <v>-0.05</v>
      </c>
      <c r="E13">
        <v>0.17</v>
      </c>
      <c r="F13">
        <v>-0.81</v>
      </c>
    </row>
    <row r="14" spans="1:8" ht="15.5">
      <c r="A14" s="143" t="s">
        <v>249</v>
      </c>
      <c r="B14" s="105">
        <v>-0.2</v>
      </c>
      <c r="C14" s="105">
        <v>2.0299999999999998</v>
      </c>
      <c r="D14" s="105">
        <v>0.26</v>
      </c>
      <c r="E14" s="105">
        <v>-5.16</v>
      </c>
      <c r="F14" s="105">
        <v>2.64</v>
      </c>
    </row>
    <row r="15" spans="1:8" ht="15.5">
      <c r="A15" s="143" t="s">
        <v>312</v>
      </c>
      <c r="B15" s="105">
        <v>3.8</v>
      </c>
      <c r="C15" s="105">
        <v>2.4900000000000002</v>
      </c>
      <c r="D15" s="105">
        <v>-0.24</v>
      </c>
      <c r="E15" s="105">
        <v>2.25</v>
      </c>
      <c r="F15" s="105">
        <v>-0.7</v>
      </c>
    </row>
    <row r="22" spans="4:4">
      <c r="D22" s="3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zoomScale="74" zoomScaleNormal="80" workbookViewId="0">
      <selection activeCell="G21" sqref="G21"/>
    </sheetView>
  </sheetViews>
  <sheetFormatPr defaultRowHeight="14.5"/>
  <cols>
    <col min="1" max="1" width="11.1796875" style="49" bestFit="1" customWidth="1"/>
    <col min="2" max="2" width="15" style="49" customWidth="1"/>
    <col min="3" max="7" width="9" style="49" customWidth="1"/>
    <col min="8" max="8" width="8.81640625" style="49"/>
  </cols>
  <sheetData>
    <row r="1" spans="1:9">
      <c r="B1" s="49" t="s">
        <v>34</v>
      </c>
      <c r="C1" s="49" t="s">
        <v>35</v>
      </c>
      <c r="D1" s="49" t="s">
        <v>36</v>
      </c>
      <c r="E1" s="49" t="s">
        <v>37</v>
      </c>
      <c r="F1" s="49" t="s">
        <v>38</v>
      </c>
      <c r="G1" s="49" t="s">
        <v>39</v>
      </c>
      <c r="I1" s="42" t="s">
        <v>40</v>
      </c>
    </row>
    <row r="2" spans="1:9">
      <c r="A2" s="128">
        <v>43466</v>
      </c>
      <c r="B2" s="126">
        <v>2.764135</v>
      </c>
      <c r="C2" s="126">
        <v>102.87</v>
      </c>
      <c r="D2" s="126">
        <v>260.76600000000002</v>
      </c>
      <c r="E2" s="126"/>
      <c r="F2" s="126">
        <v>3.8</v>
      </c>
      <c r="G2" s="126">
        <v>2</v>
      </c>
      <c r="I2" s="66" t="s">
        <v>341</v>
      </c>
    </row>
    <row r="3" spans="1:9">
      <c r="A3" s="128">
        <v>43497</v>
      </c>
      <c r="B3" s="126">
        <v>2.6901579999999998</v>
      </c>
      <c r="C3" s="126">
        <v>102.96299999999999</v>
      </c>
      <c r="D3" s="126">
        <v>261.18599999999998</v>
      </c>
      <c r="E3" s="126"/>
      <c r="F3" s="126">
        <v>3.4</v>
      </c>
      <c r="G3" s="126">
        <v>2</v>
      </c>
    </row>
    <row r="4" spans="1:9">
      <c r="A4" s="128">
        <v>43525</v>
      </c>
      <c r="B4" s="126">
        <v>2.552654</v>
      </c>
      <c r="C4" s="126">
        <v>103.05800000000001</v>
      </c>
      <c r="D4" s="126">
        <v>261.56700000000001</v>
      </c>
      <c r="E4" s="126"/>
      <c r="F4" s="126">
        <v>3.5</v>
      </c>
      <c r="G4" s="126">
        <v>2</v>
      </c>
    </row>
    <row r="5" spans="1:9">
      <c r="A5" s="128">
        <v>43556</v>
      </c>
      <c r="B5" s="126">
        <v>2.6247129999999999</v>
      </c>
      <c r="C5" s="126">
        <v>103.265</v>
      </c>
      <c r="D5" s="126">
        <v>261.99700000000001</v>
      </c>
      <c r="E5" s="126"/>
      <c r="F5" s="126">
        <v>3.6</v>
      </c>
      <c r="G5" s="126">
        <v>2</v>
      </c>
    </row>
    <row r="6" spans="1:9">
      <c r="A6" s="128">
        <v>43586</v>
      </c>
      <c r="B6" s="126">
        <v>2.3855369999999998</v>
      </c>
      <c r="C6" s="126">
        <v>103.371</v>
      </c>
      <c r="D6" s="126">
        <v>262.21699999999998</v>
      </c>
      <c r="E6" s="126"/>
      <c r="F6" s="126">
        <v>3.7</v>
      </c>
      <c r="G6" s="126">
        <v>2</v>
      </c>
    </row>
    <row r="7" spans="1:9">
      <c r="A7" s="128">
        <v>43617</v>
      </c>
      <c r="B7" s="126">
        <v>2.5649359999999999</v>
      </c>
      <c r="C7" s="126">
        <v>103.56</v>
      </c>
      <c r="D7" s="126">
        <v>262.73899999999998</v>
      </c>
      <c r="E7" s="126">
        <f>4*(AVERAGE(C5:C7)/AVERAGE(C2:C4)*100-100)</f>
        <v>1.6899165077649059</v>
      </c>
      <c r="F7" s="126">
        <v>3.9</v>
      </c>
      <c r="G7" s="126">
        <v>2</v>
      </c>
    </row>
    <row r="8" spans="1:9">
      <c r="A8" s="128">
        <v>43647</v>
      </c>
      <c r="B8" s="126">
        <v>2.6220180000000002</v>
      </c>
      <c r="C8" s="126">
        <v>103.678</v>
      </c>
      <c r="D8" s="126">
        <v>263.27999999999997</v>
      </c>
      <c r="E8" s="126">
        <f t="shared" ref="E8:E23" si="0">4*(AVERAGE(C6:C8)/AVERAGE(C3:C5)*100-100)</f>
        <v>1.7110376803347549</v>
      </c>
      <c r="F8" s="126">
        <v>3.9</v>
      </c>
      <c r="G8" s="126">
        <v>2</v>
      </c>
    </row>
    <row r="9" spans="1:9">
      <c r="A9" s="128">
        <v>43678</v>
      </c>
      <c r="B9" s="126">
        <v>3.1642250000000001</v>
      </c>
      <c r="C9" s="126">
        <v>103.797</v>
      </c>
      <c r="D9" s="126">
        <v>263.87700000000001</v>
      </c>
      <c r="E9" s="126">
        <f t="shared" si="0"/>
        <v>1.7320322641058397</v>
      </c>
      <c r="F9" s="126">
        <v>3.7</v>
      </c>
      <c r="G9" s="126">
        <v>2</v>
      </c>
    </row>
    <row r="10" spans="1:9">
      <c r="A10" s="128">
        <v>43709</v>
      </c>
      <c r="B10" s="126">
        <v>2.983384</v>
      </c>
      <c r="C10" s="126">
        <v>103.873</v>
      </c>
      <c r="D10" s="126">
        <v>264.38799999999998</v>
      </c>
      <c r="E10" s="126">
        <f t="shared" si="0"/>
        <v>1.4855123857174135</v>
      </c>
      <c r="F10" s="126">
        <v>3.6</v>
      </c>
      <c r="G10" s="126">
        <v>2</v>
      </c>
    </row>
    <row r="11" spans="1:9">
      <c r="A11" s="128">
        <v>43739</v>
      </c>
      <c r="B11" s="126">
        <v>3.0831499999999998</v>
      </c>
      <c r="C11" s="126">
        <v>104.02800000000001</v>
      </c>
      <c r="D11" s="126">
        <v>264.97000000000003</v>
      </c>
      <c r="E11" s="126">
        <f t="shared" si="0"/>
        <v>1.4024062406434723</v>
      </c>
      <c r="F11" s="126">
        <v>3.5</v>
      </c>
      <c r="G11" s="126">
        <v>2</v>
      </c>
    </row>
    <row r="12" spans="1:9">
      <c r="A12" s="128">
        <v>43770</v>
      </c>
      <c r="B12" s="126">
        <v>2.8743720000000001</v>
      </c>
      <c r="C12" s="126">
        <v>104.092</v>
      </c>
      <c r="D12" s="126">
        <v>265.548</v>
      </c>
      <c r="E12" s="126">
        <f t="shared" si="0"/>
        <v>1.2320156895525542</v>
      </c>
      <c r="F12" s="126">
        <v>3.7</v>
      </c>
      <c r="G12" s="126">
        <v>2</v>
      </c>
    </row>
    <row r="13" spans="1:9">
      <c r="A13" s="128">
        <v>43800</v>
      </c>
      <c r="B13" s="126">
        <v>2.9034759999999999</v>
      </c>
      <c r="C13" s="126">
        <v>104.322</v>
      </c>
      <c r="D13" s="126">
        <v>266.02</v>
      </c>
      <c r="E13" s="126">
        <f t="shared" si="0"/>
        <v>1.4055012397703308</v>
      </c>
      <c r="F13" s="126">
        <v>3.7</v>
      </c>
      <c r="G13" s="126">
        <v>2</v>
      </c>
    </row>
    <row r="14" spans="1:9">
      <c r="A14" s="128">
        <v>43831</v>
      </c>
      <c r="B14" s="126">
        <v>2.837968</v>
      </c>
      <c r="C14" s="126">
        <v>104.488</v>
      </c>
      <c r="D14" s="126">
        <v>266.71600000000001</v>
      </c>
      <c r="E14" s="126">
        <f t="shared" si="0"/>
        <v>1.5450853069315826</v>
      </c>
      <c r="F14" s="126">
        <v>3.8</v>
      </c>
      <c r="G14" s="126">
        <v>2</v>
      </c>
    </row>
    <row r="15" spans="1:9">
      <c r="A15" s="128">
        <v>43862</v>
      </c>
      <c r="B15" s="126">
        <v>2.7419120000000001</v>
      </c>
      <c r="C15" s="126">
        <v>104.684</v>
      </c>
      <c r="D15" s="126">
        <v>267.37</v>
      </c>
      <c r="E15" s="126">
        <f t="shared" si="0"/>
        <v>1.9244021500482518</v>
      </c>
      <c r="F15" s="126">
        <v>3.7</v>
      </c>
      <c r="G15" s="126">
        <v>2</v>
      </c>
    </row>
    <row r="16" spans="1:9">
      <c r="A16" s="128">
        <v>43891</v>
      </c>
      <c r="B16" s="126">
        <v>2.0342210000000001</v>
      </c>
      <c r="C16" s="126">
        <v>104.596</v>
      </c>
      <c r="D16" s="126">
        <v>267.05399999999997</v>
      </c>
      <c r="E16" s="126">
        <f t="shared" si="0"/>
        <v>1.6975950736456866</v>
      </c>
      <c r="F16" s="126">
        <v>3.5</v>
      </c>
      <c r="G16" s="126">
        <v>2</v>
      </c>
    </row>
    <row r="17" spans="1:8">
      <c r="A17" s="128">
        <v>43922</v>
      </c>
      <c r="B17" s="126">
        <v>0.3836907</v>
      </c>
      <c r="C17" s="126">
        <v>104.256</v>
      </c>
      <c r="D17" s="126">
        <v>265.74599999999998</v>
      </c>
      <c r="E17" s="126">
        <f t="shared" si="0"/>
        <v>0.81047740187028694</v>
      </c>
      <c r="F17" s="126">
        <v>3.3</v>
      </c>
      <c r="G17" s="126">
        <v>2</v>
      </c>
    </row>
    <row r="18" spans="1:8">
      <c r="A18" s="128">
        <v>43952</v>
      </c>
      <c r="B18" s="126">
        <v>-0.35941089999999998</v>
      </c>
      <c r="C18" s="126">
        <v>104.37</v>
      </c>
      <c r="D18" s="126">
        <v>265.41199999999998</v>
      </c>
      <c r="E18" s="126">
        <f t="shared" si="0"/>
        <v>-0.34705608400804522</v>
      </c>
      <c r="F18" s="126">
        <v>3.5</v>
      </c>
      <c r="G18" s="126">
        <v>2</v>
      </c>
      <c r="H18" s="129"/>
    </row>
    <row r="19" spans="1:8">
      <c r="A19" s="128">
        <v>43983</v>
      </c>
      <c r="B19" s="126">
        <v>0.46798669999999998</v>
      </c>
      <c r="C19" s="126">
        <v>104.53100000000001</v>
      </c>
      <c r="D19" s="126">
        <v>265.84899999999999</v>
      </c>
      <c r="E19" s="126">
        <f t="shared" si="0"/>
        <v>-0.7789194564136892</v>
      </c>
      <c r="F19" s="126">
        <v>3.8</v>
      </c>
      <c r="G19" s="126">
        <v>2</v>
      </c>
    </row>
    <row r="20" spans="1:8">
      <c r="A20" s="128">
        <v>44013</v>
      </c>
      <c r="B20" s="126">
        <v>3.1846549999999998</v>
      </c>
      <c r="C20" s="126">
        <v>104.9</v>
      </c>
      <c r="D20" s="126">
        <v>267.38900000000001</v>
      </c>
      <c r="E20" s="126">
        <f t="shared" si="0"/>
        <v>0.33807919983684087</v>
      </c>
      <c r="F20" s="126">
        <v>3.9</v>
      </c>
      <c r="G20" s="126">
        <v>2</v>
      </c>
    </row>
    <row r="21" spans="1:8">
      <c r="A21" s="128">
        <v>44044</v>
      </c>
      <c r="B21" s="126">
        <v>4.0455699999999997</v>
      </c>
      <c r="C21" s="126">
        <v>105.235</v>
      </c>
      <c r="D21" s="126">
        <v>268.42200000000003</v>
      </c>
      <c r="E21" s="126">
        <f t="shared" si="0"/>
        <v>1.8440594849659533</v>
      </c>
      <c r="F21" s="126">
        <v>3.5</v>
      </c>
      <c r="G21" s="126">
        <v>2</v>
      </c>
    </row>
    <row r="22" spans="1:8">
      <c r="A22" s="128">
        <v>44075</v>
      </c>
      <c r="B22" s="126">
        <v>3.1323120000000002</v>
      </c>
      <c r="C22" s="126">
        <v>105.395</v>
      </c>
      <c r="D22" s="126">
        <v>268.93299999999999</v>
      </c>
      <c r="E22" s="126">
        <f t="shared" si="0"/>
        <v>3.0310674837221541</v>
      </c>
      <c r="F22" s="126">
        <v>3.5</v>
      </c>
      <c r="G22" s="126">
        <v>2</v>
      </c>
    </row>
    <row r="23" spans="1:8">
      <c r="A23" s="128">
        <v>44105</v>
      </c>
      <c r="B23" s="126">
        <v>1.3518840000000001</v>
      </c>
      <c r="C23" s="126">
        <v>105.47</v>
      </c>
      <c r="D23" s="126">
        <v>269.30599999999998</v>
      </c>
      <c r="E23" s="126">
        <f t="shared" si="0"/>
        <v>2.9305196605491801</v>
      </c>
      <c r="F23" s="126">
        <v>3.5</v>
      </c>
      <c r="G23" s="126">
        <v>2</v>
      </c>
    </row>
    <row r="24" spans="1:8">
      <c r="A24" s="128">
        <v>44136</v>
      </c>
      <c r="B24" s="126">
        <v>1.2028239999999999</v>
      </c>
      <c r="C24" s="126">
        <v>105.578</v>
      </c>
      <c r="D24" s="126">
        <v>269.98099999999999</v>
      </c>
      <c r="E24" s="126">
        <f t="shared" ref="E24:E39" si="1">4*(AVERAGE(C22:C24)/AVERAGE(C19:C21)*100-100)</f>
        <v>2.2589030908963537</v>
      </c>
      <c r="F24" s="126">
        <v>3.7</v>
      </c>
      <c r="G24" s="126">
        <v>2</v>
      </c>
    </row>
    <row r="25" spans="1:8">
      <c r="A25" s="128">
        <v>44166</v>
      </c>
      <c r="B25" s="126">
        <v>1.62974</v>
      </c>
      <c r="C25" s="126">
        <v>105.904</v>
      </c>
      <c r="D25" s="126">
        <v>270.34100000000001</v>
      </c>
      <c r="E25" s="126">
        <f t="shared" si="1"/>
        <v>1.8026812030552151</v>
      </c>
      <c r="F25" s="126">
        <v>3.4</v>
      </c>
      <c r="G25" s="126">
        <v>2</v>
      </c>
    </row>
    <row r="26" spans="1:8">
      <c r="A26" s="128">
        <v>44197</v>
      </c>
      <c r="B26" s="126">
        <v>1.595782</v>
      </c>
      <c r="C26" s="126">
        <v>106.244</v>
      </c>
      <c r="D26" s="126">
        <v>270.416</v>
      </c>
      <c r="E26" s="126">
        <f t="shared" si="1"/>
        <v>2.0575767162289935</v>
      </c>
      <c r="F26" s="126">
        <v>3.4</v>
      </c>
      <c r="G26" s="126">
        <v>2</v>
      </c>
    </row>
    <row r="27" spans="1:8">
      <c r="A27" s="128">
        <v>44228</v>
      </c>
      <c r="B27" s="126">
        <v>1.5908659999999999</v>
      </c>
      <c r="C27" s="126">
        <v>106.477</v>
      </c>
      <c r="D27" s="126">
        <v>270.77600000000001</v>
      </c>
      <c r="E27" s="126">
        <f t="shared" si="1"/>
        <v>2.7581586573253389</v>
      </c>
      <c r="F27" s="126">
        <v>3.4</v>
      </c>
      <c r="G27" s="126">
        <v>2</v>
      </c>
    </row>
    <row r="28" spans="1:8">
      <c r="A28" s="128">
        <v>44256</v>
      </c>
      <c r="B28" s="126">
        <v>1.8794839999999999</v>
      </c>
      <c r="C28" s="126">
        <v>106.898</v>
      </c>
      <c r="D28" s="126">
        <v>271.45299999999997</v>
      </c>
      <c r="E28" s="126">
        <f t="shared" si="1"/>
        <v>3.3658093339054744</v>
      </c>
      <c r="F28" s="126">
        <v>3.4</v>
      </c>
      <c r="G28" s="126">
        <v>2</v>
      </c>
    </row>
    <row r="29" spans="1:8">
      <c r="A29" s="128">
        <v>44287</v>
      </c>
      <c r="B29" s="126">
        <v>3.2542249999999999</v>
      </c>
      <c r="C29" s="126">
        <v>107.54900000000001</v>
      </c>
      <c r="D29" s="126">
        <v>273.62599999999998</v>
      </c>
      <c r="E29" s="126">
        <f t="shared" si="1"/>
        <v>4.0261105480823289</v>
      </c>
      <c r="F29" s="126">
        <v>3.2</v>
      </c>
      <c r="G29" s="126">
        <v>2</v>
      </c>
    </row>
    <row r="30" spans="1:8">
      <c r="A30" s="128">
        <v>44317</v>
      </c>
      <c r="B30" s="126">
        <v>3.8828740000000002</v>
      </c>
      <c r="C30" s="126">
        <v>108.10299999999999</v>
      </c>
      <c r="D30" s="126">
        <v>275.45699999999999</v>
      </c>
      <c r="E30" s="126">
        <f t="shared" si="1"/>
        <v>4.927422518634728</v>
      </c>
      <c r="F30" s="126">
        <v>3</v>
      </c>
      <c r="G30" s="126">
        <v>2</v>
      </c>
    </row>
    <row r="31" spans="1:8">
      <c r="A31" s="128">
        <v>44348</v>
      </c>
      <c r="B31" s="126">
        <v>4.1392959999999999</v>
      </c>
      <c r="C31" s="126">
        <v>108.595</v>
      </c>
      <c r="D31" s="126">
        <v>277.608</v>
      </c>
      <c r="E31" s="126">
        <f t="shared" si="1"/>
        <v>5.7918959761464635</v>
      </c>
      <c r="F31" s="126">
        <v>3.2</v>
      </c>
      <c r="G31" s="126">
        <v>2</v>
      </c>
    </row>
    <row r="32" spans="1:8">
      <c r="A32" s="128">
        <v>44378</v>
      </c>
      <c r="B32" s="126">
        <v>3.876566</v>
      </c>
      <c r="C32" s="126">
        <v>109.062</v>
      </c>
      <c r="D32" s="126">
        <v>278.63900000000001</v>
      </c>
      <c r="E32" s="126">
        <f t="shared" si="1"/>
        <v>6.0275953185177968</v>
      </c>
      <c r="F32" s="126">
        <v>3.7</v>
      </c>
      <c r="G32" s="126">
        <v>2</v>
      </c>
    </row>
    <row r="33" spans="1:7">
      <c r="A33" s="128">
        <v>44409</v>
      </c>
      <c r="B33" s="126">
        <v>3.4954450000000001</v>
      </c>
      <c r="C33" s="126">
        <v>109.43600000000001</v>
      </c>
      <c r="D33" s="126">
        <v>279.02100000000002</v>
      </c>
      <c r="E33" s="126">
        <f t="shared" si="1"/>
        <v>5.6338552162455358</v>
      </c>
      <c r="F33" s="126">
        <v>3.9</v>
      </c>
      <c r="G33" s="126">
        <v>2</v>
      </c>
    </row>
    <row r="34" spans="1:7">
      <c r="A34" s="128">
        <v>44440</v>
      </c>
      <c r="B34" s="126">
        <v>3.5339589999999999</v>
      </c>
      <c r="C34" s="126">
        <v>109.657</v>
      </c>
      <c r="D34" s="126">
        <v>279.72699999999998</v>
      </c>
      <c r="E34" s="126">
        <f t="shared" si="1"/>
        <v>4.8210160772497375</v>
      </c>
      <c r="F34" s="126">
        <v>4.2</v>
      </c>
      <c r="G34" s="126">
        <v>2</v>
      </c>
    </row>
    <row r="35" spans="1:7">
      <c r="A35" s="128">
        <v>44470</v>
      </c>
      <c r="B35" s="126">
        <v>4.052816</v>
      </c>
      <c r="C35" s="126">
        <v>110.184</v>
      </c>
      <c r="D35" s="126">
        <v>281.649</v>
      </c>
      <c r="E35" s="126">
        <f t="shared" si="1"/>
        <v>4.3185166994106794</v>
      </c>
      <c r="F35" s="126">
        <v>4.0999999999999996</v>
      </c>
      <c r="G35" s="126">
        <v>2</v>
      </c>
    </row>
    <row r="36" spans="1:7">
      <c r="A36" s="128">
        <v>44501</v>
      </c>
      <c r="B36" s="126">
        <v>4.6066520000000004</v>
      </c>
      <c r="C36" s="126">
        <v>110.792</v>
      </c>
      <c r="D36" s="126">
        <v>283.411</v>
      </c>
      <c r="E36" s="126">
        <f t="shared" si="1"/>
        <v>4.3290440333483957</v>
      </c>
      <c r="F36" s="126">
        <v>4.3</v>
      </c>
      <c r="G36" s="126">
        <v>2</v>
      </c>
    </row>
    <row r="37" spans="1:7">
      <c r="A37" s="128">
        <v>44531</v>
      </c>
      <c r="B37" s="126">
        <v>5.1099319999999997</v>
      </c>
      <c r="C37" s="126">
        <v>111.458</v>
      </c>
      <c r="D37" s="126">
        <v>285.221</v>
      </c>
      <c r="E37" s="126">
        <f t="shared" si="1"/>
        <v>5.2158278862123097</v>
      </c>
      <c r="F37" s="126">
        <v>4.5</v>
      </c>
      <c r="G37" s="126">
        <v>2</v>
      </c>
    </row>
    <row r="38" spans="1:7">
      <c r="A38" s="128">
        <v>44562</v>
      </c>
      <c r="B38" s="126">
        <v>5.4329609999999997</v>
      </c>
      <c r="C38" s="126">
        <v>111.988</v>
      </c>
      <c r="D38" s="126">
        <v>286.79899999999998</v>
      </c>
      <c r="E38" s="126">
        <f t="shared" si="1"/>
        <v>6.0265369278752701</v>
      </c>
      <c r="F38" s="126">
        <v>5.0999999999999996</v>
      </c>
      <c r="G38" s="126">
        <v>2</v>
      </c>
    </row>
    <row r="39" spans="1:7">
      <c r="A39" s="128">
        <v>44593</v>
      </c>
      <c r="B39" s="126">
        <v>5.960108</v>
      </c>
      <c r="C39" s="126">
        <v>112.492</v>
      </c>
      <c r="D39" s="126">
        <v>288.25599999999997</v>
      </c>
      <c r="E39" s="126">
        <f t="shared" si="1"/>
        <v>6.4179921544431409</v>
      </c>
      <c r="F39" s="126">
        <v>5.8</v>
      </c>
      <c r="G39" s="126">
        <v>2</v>
      </c>
    </row>
    <row r="40" spans="1:7">
      <c r="A40" s="128">
        <v>44621</v>
      </c>
      <c r="B40" s="126">
        <v>6.1498340000000002</v>
      </c>
      <c r="C40" s="126">
        <v>112.916</v>
      </c>
      <c r="D40" s="126">
        <v>289.04399999999998</v>
      </c>
      <c r="E40" s="126">
        <f t="shared" ref="E40:E55" si="2">4*(AVERAGE(C38:C40)/AVERAGE(C35:C37)*100-100)</f>
        <v>5.9705084317488968</v>
      </c>
      <c r="F40" s="126">
        <v>6</v>
      </c>
      <c r="G40" s="126">
        <v>2</v>
      </c>
    </row>
    <row r="41" spans="1:7">
      <c r="A41" s="128">
        <v>44652</v>
      </c>
      <c r="B41" s="126">
        <v>6.2901179999999997</v>
      </c>
      <c r="C41" s="126">
        <v>113.301</v>
      </c>
      <c r="D41" s="126">
        <v>290.47399999999999</v>
      </c>
      <c r="E41" s="126">
        <f t="shared" si="2"/>
        <v>5.3506782592045283</v>
      </c>
      <c r="F41" s="126">
        <v>6</v>
      </c>
      <c r="G41" s="126">
        <v>2</v>
      </c>
    </row>
    <row r="42" spans="1:7">
      <c r="A42" s="128">
        <v>44682</v>
      </c>
      <c r="B42" s="126">
        <v>6.5574279999999998</v>
      </c>
      <c r="C42" s="126">
        <v>113.709</v>
      </c>
      <c r="D42" s="126">
        <v>292.03899999999999</v>
      </c>
      <c r="E42" s="126">
        <f t="shared" si="2"/>
        <v>4.7484952580535946</v>
      </c>
      <c r="F42" s="126">
        <v>6.1</v>
      </c>
      <c r="G42" s="126">
        <v>2</v>
      </c>
    </row>
    <row r="43" spans="1:7">
      <c r="A43" s="128">
        <v>44713</v>
      </c>
      <c r="B43" s="126">
        <v>7.5169819999999996</v>
      </c>
      <c r="C43" s="126">
        <v>114.376</v>
      </c>
      <c r="D43" s="126">
        <v>294.00900000000001</v>
      </c>
      <c r="E43" s="126">
        <f t="shared" si="2"/>
        <v>4.7303465364141175</v>
      </c>
      <c r="F43" s="126">
        <v>6.7</v>
      </c>
      <c r="G43" s="126">
        <v>2</v>
      </c>
    </row>
    <row r="44" spans="1:7">
      <c r="A44" s="128">
        <v>44743</v>
      </c>
      <c r="B44" s="126">
        <v>7.1914870000000004</v>
      </c>
      <c r="C44" s="126">
        <v>114.63800000000001</v>
      </c>
      <c r="D44" s="126">
        <v>295.08</v>
      </c>
      <c r="E44" s="126">
        <f t="shared" si="2"/>
        <v>4.7403523378474688</v>
      </c>
      <c r="F44" s="126">
        <v>6.7</v>
      </c>
      <c r="G44" s="126">
        <v>2</v>
      </c>
    </row>
    <row r="45" spans="1:7">
      <c r="A45" s="128">
        <v>44774</v>
      </c>
      <c r="B45" s="126">
        <v>7.2842529999999996</v>
      </c>
      <c r="C45" s="126">
        <v>115.298</v>
      </c>
      <c r="D45" s="126">
        <v>296.58199999999999</v>
      </c>
      <c r="E45" s="126">
        <f t="shared" si="2"/>
        <v>5.1611233033072494</v>
      </c>
      <c r="F45" s="126">
        <v>6.7</v>
      </c>
      <c r="G45" s="126">
        <v>2</v>
      </c>
    </row>
    <row r="46" spans="1:7">
      <c r="A46" s="128">
        <v>44805</v>
      </c>
      <c r="B46" s="126">
        <v>7.1832919999999998</v>
      </c>
      <c r="C46" s="126">
        <v>115.80500000000001</v>
      </c>
      <c r="D46" s="126">
        <v>298.28100000000001</v>
      </c>
      <c r="E46" s="126">
        <f t="shared" si="2"/>
        <v>5.1027282899709121</v>
      </c>
      <c r="F46" s="126">
        <v>6.3</v>
      </c>
      <c r="G46" s="126">
        <v>2</v>
      </c>
    </row>
    <row r="47" spans="1:7">
      <c r="A47" s="128">
        <v>44835</v>
      </c>
      <c r="B47" s="126">
        <v>6.9716940000000003</v>
      </c>
      <c r="C47" s="126">
        <v>116.2</v>
      </c>
      <c r="D47" s="126">
        <v>299.38099999999997</v>
      </c>
      <c r="E47" s="126">
        <f t="shared" si="2"/>
        <v>5.3454247307592482</v>
      </c>
      <c r="F47" s="126">
        <v>6.4</v>
      </c>
      <c r="G47" s="126">
        <v>2</v>
      </c>
    </row>
    <row r="48" spans="1:7">
      <c r="A48" s="128">
        <v>44866</v>
      </c>
      <c r="B48" s="126">
        <v>6.466939</v>
      </c>
      <c r="C48" s="126">
        <v>116.554</v>
      </c>
      <c r="D48" s="126">
        <v>300.31599999999997</v>
      </c>
      <c r="E48" s="126">
        <f t="shared" si="2"/>
        <v>4.9338971630381252</v>
      </c>
      <c r="F48" s="126">
        <v>6.4</v>
      </c>
      <c r="G48" s="126">
        <v>2</v>
      </c>
    </row>
    <row r="49" spans="1:7">
      <c r="A49" s="128">
        <v>44896</v>
      </c>
      <c r="B49" s="126">
        <v>5.7753829999999997</v>
      </c>
      <c r="C49" s="126">
        <v>116.977</v>
      </c>
      <c r="D49" s="126">
        <v>301.43299999999999</v>
      </c>
      <c r="E49" s="126">
        <f t="shared" si="2"/>
        <v>4.6161722214026781</v>
      </c>
      <c r="F49" s="126">
        <v>6.1</v>
      </c>
      <c r="G49" s="126">
        <v>2</v>
      </c>
    </row>
    <row r="50" spans="1:7">
      <c r="A50" s="128">
        <v>44927</v>
      </c>
      <c r="B50" s="126">
        <v>5.9679029999999997</v>
      </c>
      <c r="C50" s="126">
        <v>117.526</v>
      </c>
      <c r="D50" s="126">
        <v>302.685</v>
      </c>
      <c r="E50" s="126">
        <f t="shared" si="2"/>
        <v>4.3236021571941592</v>
      </c>
      <c r="F50" s="126">
        <v>6.1</v>
      </c>
      <c r="G50" s="126">
        <v>2</v>
      </c>
    </row>
    <row r="51" spans="1:7">
      <c r="A51" s="128">
        <v>44958</v>
      </c>
      <c r="B51" s="126">
        <v>6.2625739999999999</v>
      </c>
      <c r="C51" s="126">
        <v>117.96299999999999</v>
      </c>
      <c r="D51" s="126">
        <v>304.09699999999998</v>
      </c>
      <c r="E51" s="126">
        <f t="shared" si="2"/>
        <v>4.4836024891051807</v>
      </c>
      <c r="F51" s="126">
        <v>6.1</v>
      </c>
      <c r="G51" s="126">
        <v>2</v>
      </c>
    </row>
    <row r="52" spans="1:7">
      <c r="A52" s="128">
        <v>44986</v>
      </c>
      <c r="B52" s="126">
        <v>5.6940049999999998</v>
      </c>
      <c r="C52" s="126">
        <v>118.304</v>
      </c>
      <c r="D52" s="126">
        <v>305.12299999999999</v>
      </c>
      <c r="E52" s="126">
        <f t="shared" si="2"/>
        <v>4.6458563867658427</v>
      </c>
      <c r="F52" s="126">
        <v>6.4</v>
      </c>
      <c r="G52" s="126">
        <v>2</v>
      </c>
    </row>
    <row r="53" spans="1:7">
      <c r="A53" s="128">
        <v>45017</v>
      </c>
      <c r="B53" s="126">
        <v>5.512975</v>
      </c>
      <c r="C53" s="126">
        <v>118.715</v>
      </c>
      <c r="D53" s="126">
        <v>306.49</v>
      </c>
      <c r="E53" s="126">
        <f t="shared" si="2"/>
        <v>4.4722082168991619</v>
      </c>
      <c r="F53" s="126">
        <v>6.1</v>
      </c>
      <c r="G53" s="126">
        <v>2</v>
      </c>
    </row>
    <row r="54" spans="1:7">
      <c r="A54" s="128">
        <v>45047</v>
      </c>
      <c r="B54" s="126">
        <v>4.5010940000000002</v>
      </c>
      <c r="C54" s="126">
        <v>119.063</v>
      </c>
      <c r="D54" s="126">
        <v>307.62299999999999</v>
      </c>
      <c r="E54" s="126">
        <f t="shared" si="2"/>
        <v>4.1036582251904292</v>
      </c>
      <c r="F54" s="126">
        <v>6</v>
      </c>
      <c r="G54" s="126">
        <v>2</v>
      </c>
    </row>
    <row r="55" spans="1:7">
      <c r="A55" s="128">
        <v>45078</v>
      </c>
      <c r="B55" s="126">
        <v>4.2472770000000004</v>
      </c>
      <c r="C55" s="126">
        <v>119.37</v>
      </c>
      <c r="D55" s="126">
        <v>308.291</v>
      </c>
      <c r="E55" s="126">
        <f t="shared" si="2"/>
        <v>3.7931784970307945</v>
      </c>
      <c r="F55" s="126">
        <v>5.6</v>
      </c>
      <c r="G55" s="126">
        <v>2</v>
      </c>
    </row>
    <row r="56" spans="1:7">
      <c r="A56" s="128">
        <v>45108</v>
      </c>
      <c r="B56" s="126">
        <v>3.618058</v>
      </c>
      <c r="C56" s="126">
        <v>119.536</v>
      </c>
      <c r="D56" s="126">
        <v>308.959</v>
      </c>
      <c r="E56" s="126">
        <f t="shared" ref="E56:E71" si="3">4*(AVERAGE(C54:C56)/AVERAGE(C51:C53)*100-100)</f>
        <v>3.3658044633249347</v>
      </c>
      <c r="F56" s="126">
        <v>5.7</v>
      </c>
      <c r="G56" s="126">
        <v>2</v>
      </c>
    </row>
    <row r="57" spans="1:7">
      <c r="A57" s="128">
        <v>45139</v>
      </c>
      <c r="B57" s="126">
        <v>3.8030379999999999</v>
      </c>
      <c r="C57" s="126">
        <v>119.658</v>
      </c>
      <c r="D57" s="126">
        <v>309.64600000000002</v>
      </c>
      <c r="E57" s="126">
        <f t="shared" si="3"/>
        <v>2.7881218371049954</v>
      </c>
      <c r="F57" s="126">
        <v>5.3</v>
      </c>
      <c r="G57" s="126">
        <v>2</v>
      </c>
    </row>
    <row r="58" spans="1:7">
      <c r="A58" s="128">
        <v>45170</v>
      </c>
      <c r="B58" s="126">
        <v>4.3812049999999996</v>
      </c>
      <c r="C58" s="126">
        <v>120.04</v>
      </c>
      <c r="D58" s="126">
        <v>310.61599999999999</v>
      </c>
      <c r="E58" s="126">
        <f t="shared" si="3"/>
        <v>2.3362863574764106</v>
      </c>
      <c r="F58" s="126">
        <v>5.2</v>
      </c>
      <c r="G58" s="126">
        <v>2</v>
      </c>
    </row>
    <row r="59" spans="1:7">
      <c r="A59" s="128">
        <v>45200</v>
      </c>
      <c r="B59" s="126">
        <v>4.5231019999999997</v>
      </c>
      <c r="C59" s="126">
        <v>120.2</v>
      </c>
      <c r="D59" s="126">
        <v>311.43299999999999</v>
      </c>
      <c r="E59" s="126">
        <f t="shared" si="3"/>
        <v>2.1554939114840295</v>
      </c>
      <c r="F59" s="126">
        <v>5.2</v>
      </c>
      <c r="G59" s="126">
        <v>2</v>
      </c>
    </row>
    <row r="60" spans="1:7">
      <c r="A60" s="128">
        <v>45231</v>
      </c>
      <c r="B60" s="126">
        <v>4.2775179999999997</v>
      </c>
      <c r="C60" s="126">
        <v>120.309</v>
      </c>
      <c r="D60" s="126">
        <v>312.37299999999999</v>
      </c>
      <c r="E60" s="126">
        <f t="shared" si="3"/>
        <v>2.2143885052598193</v>
      </c>
      <c r="F60" s="126">
        <v>5.2</v>
      </c>
      <c r="G60" s="126">
        <v>2</v>
      </c>
    </row>
    <row r="61" spans="1:7">
      <c r="A61" s="128">
        <v>45261</v>
      </c>
      <c r="B61" s="126">
        <v>3.9912160000000001</v>
      </c>
      <c r="C61" s="126">
        <v>120.52800000000001</v>
      </c>
      <c r="D61" s="126">
        <v>313.23</v>
      </c>
      <c r="E61" s="126">
        <f t="shared" si="3"/>
        <v>2.0076050707895092</v>
      </c>
      <c r="F61" s="126">
        <v>5.2</v>
      </c>
      <c r="G61" s="126">
        <v>2</v>
      </c>
    </row>
    <row r="62" spans="1:7">
      <c r="A62" s="128">
        <v>45292</v>
      </c>
      <c r="B62" s="126">
        <v>4.758559</v>
      </c>
      <c r="C62" s="127">
        <v>121.128</v>
      </c>
      <c r="D62" s="126">
        <v>314.38900000000001</v>
      </c>
      <c r="E62" s="126">
        <f t="shared" si="3"/>
        <v>2.2973175733123412</v>
      </c>
      <c r="F62" s="126">
        <v>5</v>
      </c>
      <c r="G62" s="126">
        <v>2</v>
      </c>
    </row>
    <row r="63" spans="1:7">
      <c r="A63" s="128">
        <v>45323</v>
      </c>
      <c r="B63" s="126">
        <v>4.8502299999999998</v>
      </c>
      <c r="C63" s="127">
        <v>121.41800000000001</v>
      </c>
      <c r="D63" s="126">
        <v>315.55500000000001</v>
      </c>
      <c r="E63" s="126">
        <f t="shared" si="3"/>
        <v>2.8012835980686077</v>
      </c>
      <c r="F63" s="126">
        <v>5</v>
      </c>
      <c r="G63" s="126">
        <v>2</v>
      </c>
    </row>
    <row r="64" spans="1:7">
      <c r="A64" s="128">
        <v>45352</v>
      </c>
      <c r="B64" s="126">
        <v>5.1088969999999998</v>
      </c>
      <c r="C64" s="127">
        <v>121.82899999999999</v>
      </c>
      <c r="D64" s="126">
        <v>316.762</v>
      </c>
      <c r="E64" s="126">
        <f t="shared" si="3"/>
        <v>3.6982359148784667</v>
      </c>
      <c r="F64" s="126">
        <v>4.7</v>
      </c>
      <c r="G64" s="126">
        <v>2</v>
      </c>
    </row>
    <row r="65" spans="1:7">
      <c r="A65" s="128">
        <v>45383</v>
      </c>
      <c r="B65" s="126">
        <v>4.4800190000000004</v>
      </c>
      <c r="C65" s="127">
        <v>122.14</v>
      </c>
      <c r="D65" s="126">
        <v>317.596</v>
      </c>
      <c r="E65" s="126">
        <f t="shared" si="3"/>
        <v>3.781581092094541</v>
      </c>
      <c r="F65" s="126">
        <v>5.3</v>
      </c>
      <c r="G65" s="126">
        <v>2</v>
      </c>
    </row>
    <row r="66" spans="1:7">
      <c r="A66" s="128">
        <v>45413</v>
      </c>
      <c r="B66" s="126">
        <v>3.989608</v>
      </c>
      <c r="C66" s="126">
        <v>122.239</v>
      </c>
      <c r="D66" s="126">
        <v>318.053</v>
      </c>
      <c r="E66" s="126">
        <f>4*(AVERAGE(C64:C66)/AVERAGE(C61:C63)*100-100)</f>
        <v>3.4527396618869943</v>
      </c>
      <c r="F66" s="126">
        <v>5.3</v>
      </c>
      <c r="G66" s="126">
        <v>2</v>
      </c>
    </row>
    <row r="67" spans="1:7">
      <c r="A67" s="128">
        <v>45444</v>
      </c>
      <c r="B67" s="126">
        <v>3.330835</v>
      </c>
      <c r="C67" s="126">
        <v>122.51</v>
      </c>
      <c r="D67" s="126">
        <v>318.34300000000002</v>
      </c>
      <c r="E67" s="126">
        <f t="shared" si="3"/>
        <v>2.7597941680961071</v>
      </c>
      <c r="F67" s="126">
        <v>5.3</v>
      </c>
      <c r="G67" s="126">
        <v>2</v>
      </c>
    </row>
    <row r="68" spans="1:7">
      <c r="A68" s="128">
        <v>45474</v>
      </c>
      <c r="B68" s="126">
        <v>2.8547859999999998</v>
      </c>
      <c r="C68" s="126">
        <v>122.72199999999999</v>
      </c>
      <c r="D68" s="126">
        <v>318.93299999999999</v>
      </c>
      <c r="E68" s="126">
        <f t="shared" si="3"/>
        <v>2.2814166897016435</v>
      </c>
      <c r="F68" s="49">
        <v>4.7</v>
      </c>
      <c r="G68" s="126">
        <v>2</v>
      </c>
    </row>
    <row r="69" spans="1:7">
      <c r="A69" s="128">
        <v>45505</v>
      </c>
      <c r="B69" s="126">
        <v>3.1591450000000001</v>
      </c>
      <c r="C69" s="126">
        <v>122.926</v>
      </c>
      <c r="D69" s="126">
        <v>319.839</v>
      </c>
      <c r="E69" s="126">
        <f t="shared" si="3"/>
        <v>2.1299370849353636</v>
      </c>
      <c r="F69" s="126">
        <v>4.5999999999999996</v>
      </c>
      <c r="G69" s="126">
        <v>2</v>
      </c>
    </row>
    <row r="70" spans="1:7">
      <c r="A70" s="128">
        <v>45536</v>
      </c>
      <c r="B70" s="126">
        <v>3.4419569999999999</v>
      </c>
      <c r="C70" s="126">
        <v>123.23399999999999</v>
      </c>
      <c r="D70" s="126">
        <v>320.83499999999998</v>
      </c>
      <c r="E70" s="126">
        <f t="shared" si="3"/>
        <v>2.1728642723003304</v>
      </c>
      <c r="F70" s="126">
        <v>4.7</v>
      </c>
      <c r="G70" s="126">
        <v>2</v>
      </c>
    </row>
    <row r="71" spans="1:7">
      <c r="A71" s="128">
        <v>45566</v>
      </c>
      <c r="B71" s="126">
        <v>3.6123699999999999</v>
      </c>
      <c r="C71" s="126">
        <v>123.601</v>
      </c>
      <c r="D71" s="126">
        <v>321.68799999999999</v>
      </c>
      <c r="E71" s="126">
        <f t="shared" si="3"/>
        <v>2.4927137107417821</v>
      </c>
      <c r="F71" s="126">
        <v>4.5999999999999996</v>
      </c>
      <c r="G71" s="126">
        <v>2</v>
      </c>
    </row>
    <row r="72" spans="1:7">
      <c r="A72" s="128">
        <v>45597</v>
      </c>
      <c r="B72" s="126">
        <v>3.3507020000000001</v>
      </c>
      <c r="C72" s="126">
        <v>123.724</v>
      </c>
      <c r="D72" s="126">
        <v>322.61900000000003</v>
      </c>
      <c r="E72" s="126">
        <f t="shared" ref="E72:E74" si="4">4*(AVERAGE(C70:C72)/AVERAGE(C67:C69)*100-100)</f>
        <v>2.6086625850856535</v>
      </c>
      <c r="F72" s="126">
        <v>4.3</v>
      </c>
      <c r="G72" s="126">
        <v>2</v>
      </c>
    </row>
    <row r="73" spans="1:7">
      <c r="A73" s="128">
        <v>45627</v>
      </c>
      <c r="B73" s="126">
        <v>2.9706929999999998</v>
      </c>
      <c r="C73" s="126">
        <v>123.98099999999999</v>
      </c>
      <c r="D73" s="126">
        <v>323.29599999999999</v>
      </c>
      <c r="E73" s="126">
        <f t="shared" si="4"/>
        <v>2.628482821064722</v>
      </c>
      <c r="F73" s="126">
        <v>4.2</v>
      </c>
      <c r="G73" s="126">
        <v>2</v>
      </c>
    </row>
    <row r="74" spans="1:7">
      <c r="A74" s="128">
        <v>45658</v>
      </c>
      <c r="B74" s="126">
        <v>3.3839502334594727</v>
      </c>
      <c r="C74" s="126">
        <v>124.334</v>
      </c>
      <c r="D74" s="126">
        <v>324.73899999999998</v>
      </c>
      <c r="E74" s="126">
        <f t="shared" si="4"/>
        <v>2.4642945037469417</v>
      </c>
      <c r="F74" s="126">
        <v>4.0999999999999996</v>
      </c>
      <c r="G74" s="126">
        <v>2</v>
      </c>
    </row>
    <row r="75" spans="1:7">
      <c r="A75" s="128">
        <v>45689</v>
      </c>
      <c r="B75" s="126">
        <v>3.5</v>
      </c>
      <c r="C75" s="126">
        <v>124.57486800000001</v>
      </c>
      <c r="D75" s="126">
        <v>325.47500000000002</v>
      </c>
      <c r="E75" s="126">
        <f>4*(AVERAGE(C73:C75)/AVERAGE(C70:C72)*100-100)</f>
        <v>2.5160560126727773</v>
      </c>
      <c r="F75" s="126">
        <v>4.3</v>
      </c>
      <c r="G75" s="126">
        <v>2</v>
      </c>
    </row>
    <row r="76" spans="1:7">
      <c r="A76" s="128">
        <v>45717</v>
      </c>
      <c r="B76" s="126">
        <v>3.3829493522644043</v>
      </c>
      <c r="C76" s="126">
        <v>125.07599999999999</v>
      </c>
      <c r="D76" s="126">
        <v>325.65899999999999</v>
      </c>
      <c r="E76" s="126">
        <f t="shared" ref="E76:E77" si="5">4*(AVERAGE(C74:C76)/AVERAGE(C71:C73)*100-100)</f>
        <v>2.8858871119777518</v>
      </c>
      <c r="F76" s="126">
        <v>4.3</v>
      </c>
      <c r="G76" s="126">
        <v>2</v>
      </c>
    </row>
    <row r="77" spans="1:7">
      <c r="A77" s="128">
        <v>45748</v>
      </c>
      <c r="B77" s="126">
        <v>3.004737377166748</v>
      </c>
      <c r="C77" s="126">
        <v>125.221</v>
      </c>
      <c r="D77" s="126">
        <v>326.43</v>
      </c>
      <c r="E77" s="126">
        <f t="shared" si="5"/>
        <v>3.0457753085026411</v>
      </c>
      <c r="F77" s="126">
        <v>4.3</v>
      </c>
      <c r="G77" s="126">
        <v>2</v>
      </c>
    </row>
    <row r="78" spans="1:7">
      <c r="A78" s="128">
        <v>45778</v>
      </c>
      <c r="B78" s="126">
        <v>2.7</v>
      </c>
      <c r="C78" s="126"/>
      <c r="D78" s="126">
        <v>326.85399999999998</v>
      </c>
      <c r="E78" s="126"/>
      <c r="F78" s="126">
        <v>4.3</v>
      </c>
      <c r="G78" s="126">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E1" zoomScale="80" zoomScaleNormal="80" workbookViewId="0">
      <selection activeCell="G21" sqref="G21"/>
    </sheetView>
  </sheetViews>
  <sheetFormatPr defaultRowHeight="14.5"/>
  <cols>
    <col min="1" max="1" width="15.81640625" bestFit="1" customWidth="1"/>
  </cols>
  <sheetData>
    <row r="1" spans="1:7">
      <c r="B1" s="47">
        <v>45818</v>
      </c>
      <c r="C1" s="47">
        <v>45747</v>
      </c>
      <c r="D1" s="47">
        <v>45777</v>
      </c>
      <c r="E1" s="64" t="s">
        <v>313</v>
      </c>
      <c r="G1" s="38" t="s">
        <v>41</v>
      </c>
    </row>
    <row r="2" spans="1:7">
      <c r="A2" s="144">
        <v>45917</v>
      </c>
      <c r="B2" s="191">
        <v>414.87</v>
      </c>
      <c r="C2" s="130">
        <v>380.9</v>
      </c>
      <c r="D2" s="130">
        <v>363.39</v>
      </c>
      <c r="E2" s="73"/>
      <c r="G2" s="48" t="s">
        <v>42</v>
      </c>
    </row>
    <row r="3" spans="1:7">
      <c r="A3" s="144">
        <v>46008</v>
      </c>
      <c r="B3" s="191">
        <v>390.9</v>
      </c>
      <c r="C3" s="130">
        <v>362.4</v>
      </c>
      <c r="D3" s="130">
        <v>330.42</v>
      </c>
      <c r="E3">
        <v>390</v>
      </c>
    </row>
    <row r="4" spans="1:7">
      <c r="A4" s="144">
        <v>46099</v>
      </c>
      <c r="B4" s="191">
        <v>369.88</v>
      </c>
      <c r="C4" s="130">
        <v>350.4</v>
      </c>
      <c r="D4" s="130">
        <v>309.10000000000002</v>
      </c>
    </row>
    <row r="5" spans="1:7">
      <c r="A5" s="144">
        <v>46190</v>
      </c>
      <c r="B5" s="191">
        <v>353.4</v>
      </c>
      <c r="C5" s="130">
        <v>344.5</v>
      </c>
      <c r="D5" s="130">
        <v>297.69</v>
      </c>
    </row>
    <row r="6" spans="1:7">
      <c r="A6" s="144">
        <v>46281</v>
      </c>
      <c r="B6" s="191">
        <v>343.43</v>
      </c>
      <c r="C6" s="130">
        <v>342.4</v>
      </c>
      <c r="D6" s="130">
        <v>294.27</v>
      </c>
    </row>
    <row r="7" spans="1:7">
      <c r="A7" s="144">
        <v>46372</v>
      </c>
      <c r="B7" s="191">
        <v>338.91</v>
      </c>
      <c r="C7" s="130">
        <v>343.5</v>
      </c>
      <c r="D7" s="130">
        <v>296.01</v>
      </c>
      <c r="E7">
        <v>340</v>
      </c>
    </row>
    <row r="8" spans="1:7">
      <c r="A8" s="144">
        <v>46463</v>
      </c>
      <c r="B8" s="191">
        <v>339.62</v>
      </c>
      <c r="C8" s="130">
        <v>345.5</v>
      </c>
      <c r="D8" s="130">
        <v>301.02</v>
      </c>
    </row>
    <row r="9" spans="1:7">
      <c r="A9" s="144">
        <v>46554</v>
      </c>
      <c r="B9" s="191">
        <v>343.45</v>
      </c>
      <c r="C9" s="130">
        <v>348.5</v>
      </c>
      <c r="D9" s="130">
        <v>308.10000000000002</v>
      </c>
    </row>
    <row r="10" spans="1:7">
      <c r="A10" s="144">
        <v>46645</v>
      </c>
      <c r="B10" s="191">
        <v>349.51</v>
      </c>
      <c r="C10" s="130">
        <v>351.6</v>
      </c>
      <c r="D10" s="130">
        <v>315.49</v>
      </c>
    </row>
    <row r="11" spans="1:7">
      <c r="A11" s="144">
        <v>46736</v>
      </c>
      <c r="B11" s="191">
        <v>355.58</v>
      </c>
      <c r="C11" s="130">
        <v>355.1</v>
      </c>
      <c r="D11" s="130">
        <v>322.60000000000002</v>
      </c>
      <c r="E11">
        <v>310</v>
      </c>
    </row>
    <row r="12" spans="1:7">
      <c r="A12" s="144">
        <v>46827</v>
      </c>
      <c r="B12" s="191">
        <v>360.39</v>
      </c>
      <c r="C12" s="130"/>
      <c r="D12" s="130"/>
    </row>
    <row r="15" spans="1:7">
      <c r="C15" s="130"/>
    </row>
    <row r="16" spans="1:7">
      <c r="C16" s="13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E1" zoomScale="80" zoomScaleNormal="80" workbookViewId="0">
      <selection activeCell="G2" sqref="G2"/>
    </sheetView>
  </sheetViews>
  <sheetFormatPr defaultRowHeight="14.5"/>
  <sheetData>
    <row r="1" spans="1:11">
      <c r="A1" s="73" t="s">
        <v>43</v>
      </c>
      <c r="B1" s="73" t="s">
        <v>314</v>
      </c>
      <c r="C1" s="73" t="s">
        <v>315</v>
      </c>
      <c r="D1" s="73" t="s">
        <v>316</v>
      </c>
      <c r="E1" s="73" t="s">
        <v>317</v>
      </c>
      <c r="G1" s="38" t="s">
        <v>342</v>
      </c>
    </row>
    <row r="2" spans="1:11">
      <c r="A2" s="145" t="s">
        <v>22</v>
      </c>
      <c r="B2" s="146">
        <v>0</v>
      </c>
      <c r="C2" s="146">
        <v>0.3</v>
      </c>
      <c r="D2" s="146">
        <v>0.3</v>
      </c>
      <c r="E2" s="146">
        <v>0.5</v>
      </c>
      <c r="G2" s="48" t="s">
        <v>343</v>
      </c>
    </row>
    <row r="3" spans="1:11">
      <c r="A3" s="145" t="s">
        <v>23</v>
      </c>
      <c r="B3" s="146">
        <v>-0.1</v>
      </c>
      <c r="C3" s="146">
        <v>0.7</v>
      </c>
      <c r="D3" s="146">
        <v>0.3</v>
      </c>
      <c r="E3" s="146">
        <v>0.9</v>
      </c>
      <c r="I3" s="6"/>
      <c r="J3" s="5"/>
      <c r="K3" s="6"/>
    </row>
    <row r="4" spans="1:11">
      <c r="A4" s="145" t="s">
        <v>24</v>
      </c>
      <c r="B4" s="146">
        <v>-0.2</v>
      </c>
      <c r="C4" s="146">
        <v>0.7</v>
      </c>
      <c r="D4" s="146">
        <v>0.18</v>
      </c>
      <c r="E4" s="146">
        <v>0.6</v>
      </c>
      <c r="I4" s="6"/>
      <c r="J4" s="5"/>
    </row>
    <row r="5" spans="1:11">
      <c r="A5" s="145" t="s">
        <v>25</v>
      </c>
      <c r="B5" s="146">
        <v>-0.2</v>
      </c>
      <c r="C5" s="146">
        <v>0.1</v>
      </c>
      <c r="D5" s="146">
        <v>-0.01</v>
      </c>
      <c r="E5" s="146">
        <v>-0.1</v>
      </c>
      <c r="I5" s="6"/>
      <c r="J5" s="5"/>
    </row>
    <row r="6" spans="1:11">
      <c r="A6" s="145" t="s">
        <v>26</v>
      </c>
      <c r="B6" s="146">
        <v>0.6</v>
      </c>
      <c r="C6" s="146">
        <v>-0.4</v>
      </c>
      <c r="D6" s="146">
        <v>0.28999999999999998</v>
      </c>
      <c r="E6" s="146">
        <v>0.5</v>
      </c>
      <c r="I6" s="6"/>
      <c r="J6" s="5"/>
    </row>
    <row r="7" spans="1:11">
      <c r="A7" s="145" t="s">
        <v>27</v>
      </c>
      <c r="B7" s="146">
        <v>0.6</v>
      </c>
      <c r="C7" s="146">
        <v>-0.6</v>
      </c>
      <c r="D7" s="146">
        <v>0.11</v>
      </c>
      <c r="E7" s="146">
        <v>0.1</v>
      </c>
      <c r="I7" s="6"/>
      <c r="J7" s="5"/>
    </row>
    <row r="8" spans="1:11">
      <c r="A8" s="145" t="s">
        <v>28</v>
      </c>
      <c r="B8" s="146">
        <v>0.6</v>
      </c>
      <c r="C8" s="146">
        <v>-0.6</v>
      </c>
      <c r="D8" s="146">
        <v>0.05</v>
      </c>
      <c r="E8" s="146">
        <v>0</v>
      </c>
      <c r="J8" s="5"/>
    </row>
    <row r="9" spans="1:11">
      <c r="A9" s="145" t="s">
        <v>29</v>
      </c>
      <c r="B9" s="146">
        <v>-0.1</v>
      </c>
      <c r="C9" s="146">
        <v>0.1</v>
      </c>
      <c r="D9" s="146">
        <v>7.0000000000000007E-2</v>
      </c>
      <c r="E9" s="146">
        <v>0.1</v>
      </c>
    </row>
    <row r="10" spans="1:11">
      <c r="A10" s="145" t="s">
        <v>30</v>
      </c>
      <c r="B10" s="146">
        <v>-0.2</v>
      </c>
      <c r="C10" s="146">
        <v>0.2</v>
      </c>
      <c r="D10" s="146">
        <v>0.31</v>
      </c>
      <c r="E10" s="146">
        <v>0.3</v>
      </c>
    </row>
    <row r="11" spans="1:11">
      <c r="A11" s="145" t="s">
        <v>31</v>
      </c>
      <c r="B11" s="146">
        <v>-0.6</v>
      </c>
      <c r="C11" s="146">
        <v>0.2</v>
      </c>
      <c r="D11" s="146">
        <v>0.56000000000000005</v>
      </c>
      <c r="E11" s="146">
        <v>0.2</v>
      </c>
    </row>
    <row r="12" spans="1:11">
      <c r="A12" s="145" t="s">
        <v>32</v>
      </c>
      <c r="B12" s="146">
        <v>1.2</v>
      </c>
      <c r="C12" s="146">
        <v>-0.3</v>
      </c>
      <c r="D12" s="146">
        <v>-0.5</v>
      </c>
      <c r="E12" s="146">
        <v>0.4</v>
      </c>
    </row>
    <row r="13" spans="1:11">
      <c r="A13" s="145" t="s">
        <v>125</v>
      </c>
      <c r="B13" s="146">
        <v>0.28999999999999998</v>
      </c>
      <c r="C13" s="146">
        <v>-0.04</v>
      </c>
      <c r="D13" s="146">
        <v>0.04</v>
      </c>
      <c r="E13" s="146">
        <v>0.3</v>
      </c>
    </row>
    <row r="14" spans="1:11">
      <c r="A14" s="145" t="s">
        <v>249</v>
      </c>
      <c r="B14" s="146">
        <v>-0.31</v>
      </c>
      <c r="C14" s="146">
        <v>0.69</v>
      </c>
      <c r="D14" s="146">
        <v>0.23</v>
      </c>
      <c r="E14" s="146">
        <v>0.62</v>
      </c>
    </row>
    <row r="20" spans="7:7">
      <c r="G20" s="6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D1" zoomScale="80" zoomScaleNormal="80" workbookViewId="0">
      <selection activeCell="K25" sqref="K25"/>
    </sheetView>
  </sheetViews>
  <sheetFormatPr defaultRowHeight="14.5"/>
  <cols>
    <col min="1" max="1" width="11.81640625" customWidth="1"/>
    <col min="2" max="2" width="18.90625" customWidth="1"/>
    <col min="3" max="3" width="17.453125" bestFit="1" customWidth="1"/>
    <col min="4" max="4" width="10.453125" bestFit="1" customWidth="1"/>
  </cols>
  <sheetData>
    <row r="1" spans="1:6">
      <c r="A1" s="49" t="s">
        <v>43</v>
      </c>
      <c r="B1" s="170" t="s">
        <v>44</v>
      </c>
      <c r="C1" s="170" t="s">
        <v>45</v>
      </c>
      <c r="D1" s="170" t="s">
        <v>46</v>
      </c>
      <c r="F1" s="38" t="s">
        <v>47</v>
      </c>
    </row>
    <row r="2" spans="1:6" ht="15.5">
      <c r="A2" s="99" t="s">
        <v>48</v>
      </c>
      <c r="B2" s="147">
        <v>46.4</v>
      </c>
      <c r="C2" s="147">
        <v>48.6</v>
      </c>
      <c r="D2" s="147">
        <v>50</v>
      </c>
      <c r="F2" s="46" t="s">
        <v>364</v>
      </c>
    </row>
    <row r="3" spans="1:6" ht="15.5">
      <c r="A3" s="99" t="s">
        <v>49</v>
      </c>
      <c r="B3" s="147">
        <v>47.1</v>
      </c>
      <c r="C3" s="147">
        <v>48.5</v>
      </c>
      <c r="D3" s="147">
        <v>50</v>
      </c>
    </row>
    <row r="4" spans="1:6" ht="15.5">
      <c r="A4" s="99" t="s">
        <v>50</v>
      </c>
      <c r="B4" s="147">
        <v>47.8</v>
      </c>
      <c r="C4" s="147">
        <v>49.8</v>
      </c>
      <c r="D4" s="147">
        <v>50</v>
      </c>
    </row>
    <row r="5" spans="1:6" ht="15.5">
      <c r="A5" s="99" t="s">
        <v>51</v>
      </c>
      <c r="B5" s="147">
        <v>48.8</v>
      </c>
      <c r="C5" s="147">
        <v>50.8</v>
      </c>
      <c r="D5" s="147">
        <v>50</v>
      </c>
    </row>
    <row r="6" spans="1:6" ht="15.5">
      <c r="A6" s="99" t="s">
        <v>52</v>
      </c>
      <c r="B6" s="147">
        <v>48.5</v>
      </c>
      <c r="C6" s="147">
        <v>52.7</v>
      </c>
      <c r="D6" s="147">
        <v>50</v>
      </c>
    </row>
    <row r="7" spans="1:6" ht="15.5">
      <c r="A7" s="99" t="s">
        <v>53</v>
      </c>
      <c r="B7" s="147">
        <v>47.3</v>
      </c>
      <c r="C7" s="147">
        <v>55</v>
      </c>
      <c r="D7" s="147">
        <v>50</v>
      </c>
    </row>
    <row r="8" spans="1:6" ht="15.5">
      <c r="A8" s="99" t="s">
        <v>54</v>
      </c>
      <c r="B8" s="147">
        <v>45.8</v>
      </c>
      <c r="C8" s="147">
        <v>56.2</v>
      </c>
      <c r="D8" s="147">
        <v>50</v>
      </c>
    </row>
    <row r="9" spans="1:6" ht="15.5">
      <c r="A9" s="99" t="s">
        <v>55</v>
      </c>
      <c r="B9" s="147">
        <v>44.8</v>
      </c>
      <c r="C9" s="147">
        <v>55.1</v>
      </c>
      <c r="D9" s="147">
        <v>50</v>
      </c>
    </row>
    <row r="10" spans="1:6" ht="15.5">
      <c r="A10" s="99" t="s">
        <v>56</v>
      </c>
      <c r="B10" s="147">
        <v>43.4</v>
      </c>
      <c r="C10" s="147">
        <v>52</v>
      </c>
      <c r="D10" s="147">
        <v>50</v>
      </c>
    </row>
    <row r="11" spans="1:6" ht="15.5">
      <c r="A11" s="99" t="s">
        <v>57</v>
      </c>
      <c r="B11" s="147">
        <v>42.7</v>
      </c>
      <c r="C11" s="147">
        <v>50.9</v>
      </c>
      <c r="D11" s="147">
        <v>50</v>
      </c>
    </row>
    <row r="12" spans="1:6" ht="15.5">
      <c r="A12" s="99" t="s">
        <v>58</v>
      </c>
      <c r="B12" s="147">
        <v>43.5</v>
      </c>
      <c r="C12" s="147">
        <v>47.9</v>
      </c>
      <c r="D12" s="147">
        <v>50</v>
      </c>
    </row>
    <row r="13" spans="1:6" ht="15.5">
      <c r="A13" s="99" t="s">
        <v>59</v>
      </c>
      <c r="B13" s="147">
        <v>43.4</v>
      </c>
      <c r="C13" s="147">
        <v>48.7</v>
      </c>
      <c r="D13" s="147">
        <v>50</v>
      </c>
    </row>
    <row r="14" spans="1:6" ht="15.5">
      <c r="A14" s="99" t="s">
        <v>60</v>
      </c>
      <c r="B14" s="147">
        <v>43.1</v>
      </c>
      <c r="C14" s="147">
        <v>47.8</v>
      </c>
      <c r="D14" s="147">
        <v>50</v>
      </c>
    </row>
    <row r="15" spans="1:6" ht="15.5">
      <c r="A15" s="99" t="s">
        <v>61</v>
      </c>
      <c r="B15" s="147">
        <v>44.2</v>
      </c>
      <c r="C15" s="147">
        <v>48.2</v>
      </c>
      <c r="D15" s="147">
        <v>50</v>
      </c>
    </row>
    <row r="16" spans="1:6" ht="15.5">
      <c r="A16" s="99" t="s">
        <v>62</v>
      </c>
      <c r="B16" s="147">
        <v>44.4</v>
      </c>
      <c r="C16" s="147">
        <v>48.8</v>
      </c>
      <c r="D16" s="147">
        <v>50</v>
      </c>
    </row>
    <row r="17" spans="1:4" ht="15.5">
      <c r="A17" s="99" t="s">
        <v>63</v>
      </c>
      <c r="B17" s="147">
        <v>46.6</v>
      </c>
      <c r="C17" s="147">
        <v>48.4</v>
      </c>
      <c r="D17" s="147">
        <v>50</v>
      </c>
    </row>
    <row r="18" spans="1:4" ht="15.5">
      <c r="A18" s="99" t="s">
        <v>64</v>
      </c>
      <c r="B18" s="147">
        <v>46.5</v>
      </c>
      <c r="C18" s="147">
        <v>50.2</v>
      </c>
      <c r="D18" s="147">
        <v>50</v>
      </c>
    </row>
    <row r="19" spans="1:4" ht="15.5">
      <c r="A19" s="99" t="s">
        <v>65</v>
      </c>
      <c r="B19" s="99">
        <v>46.1</v>
      </c>
      <c r="C19" s="99">
        <v>51.5</v>
      </c>
      <c r="D19" s="147">
        <v>50</v>
      </c>
    </row>
    <row r="20" spans="1:4" ht="15.5">
      <c r="A20" s="99" t="s">
        <v>66</v>
      </c>
      <c r="B20" s="147">
        <v>45.7</v>
      </c>
      <c r="C20" s="147">
        <v>53.3</v>
      </c>
      <c r="D20" s="147">
        <v>50</v>
      </c>
    </row>
    <row r="21" spans="1:4" ht="15.5">
      <c r="A21" s="99" t="s">
        <v>67</v>
      </c>
      <c r="B21" s="99">
        <v>47.3</v>
      </c>
      <c r="C21" s="99">
        <v>53.2</v>
      </c>
      <c r="D21" s="147">
        <v>50</v>
      </c>
    </row>
    <row r="22" spans="1:4" ht="15.5">
      <c r="A22" s="99" t="s">
        <v>68</v>
      </c>
      <c r="B22" s="99">
        <v>45.8</v>
      </c>
      <c r="C22" s="99">
        <v>52.8</v>
      </c>
      <c r="D22" s="147">
        <v>50</v>
      </c>
    </row>
    <row r="23" spans="1:4" ht="15.5">
      <c r="A23" s="99" t="s">
        <v>69</v>
      </c>
      <c r="B23" s="99">
        <v>45.8</v>
      </c>
      <c r="C23" s="99">
        <v>51.9</v>
      </c>
      <c r="D23" s="147">
        <v>50</v>
      </c>
    </row>
    <row r="24" spans="1:4" ht="15.5">
      <c r="A24" s="99" t="s">
        <v>70</v>
      </c>
      <c r="B24" s="99">
        <v>45.8</v>
      </c>
      <c r="C24" s="99">
        <v>52.9</v>
      </c>
      <c r="D24" s="147">
        <v>50</v>
      </c>
    </row>
    <row r="25" spans="1:4" ht="15.5">
      <c r="A25" s="99" t="s">
        <v>71</v>
      </c>
      <c r="B25" s="99">
        <v>45</v>
      </c>
      <c r="C25" s="99">
        <v>51.4</v>
      </c>
      <c r="D25" s="147">
        <v>50</v>
      </c>
    </row>
    <row r="26" spans="1:4" ht="15.5">
      <c r="A26" s="99" t="s">
        <v>72</v>
      </c>
      <c r="B26" s="99">
        <v>46</v>
      </c>
      <c r="C26" s="99">
        <v>51.2</v>
      </c>
      <c r="D26" s="147">
        <v>50</v>
      </c>
    </row>
    <row r="27" spans="1:4" ht="15.5">
      <c r="A27" s="99" t="s">
        <v>73</v>
      </c>
      <c r="B27" s="99">
        <v>45.2</v>
      </c>
      <c r="C27" s="99">
        <v>49.5</v>
      </c>
      <c r="D27" s="147">
        <v>50</v>
      </c>
    </row>
    <row r="28" spans="1:4" ht="15.5">
      <c r="A28" s="99" t="s">
        <v>277</v>
      </c>
      <c r="B28" s="99">
        <v>45.1</v>
      </c>
      <c r="C28" s="99">
        <v>51.6</v>
      </c>
      <c r="D28" s="147">
        <v>50</v>
      </c>
    </row>
    <row r="29" spans="1:4" ht="15.5">
      <c r="A29" s="99" t="s">
        <v>278</v>
      </c>
      <c r="B29" s="99">
        <v>46.6</v>
      </c>
      <c r="C29" s="99">
        <v>51.3</v>
      </c>
      <c r="D29" s="147">
        <v>50</v>
      </c>
    </row>
    <row r="30" spans="1:4" ht="15.5">
      <c r="A30" s="99" t="s">
        <v>279</v>
      </c>
      <c r="B30" s="99">
        <v>47.6</v>
      </c>
      <c r="C30" s="99">
        <v>50.7</v>
      </c>
      <c r="D30" s="147">
        <v>50</v>
      </c>
    </row>
    <row r="31" spans="1:4" ht="15.5">
      <c r="A31" s="99" t="s">
        <v>318</v>
      </c>
      <c r="B31" s="99">
        <v>48.6</v>
      </c>
      <c r="C31" s="99">
        <v>51</v>
      </c>
      <c r="D31" s="147">
        <v>50</v>
      </c>
    </row>
    <row r="32" spans="1:4" ht="15.5">
      <c r="A32" s="99" t="s">
        <v>319</v>
      </c>
      <c r="B32" s="99">
        <v>49</v>
      </c>
      <c r="C32" s="99">
        <v>50.1</v>
      </c>
      <c r="D32" s="147">
        <v>50</v>
      </c>
    </row>
    <row r="33" spans="1:4" ht="15.5">
      <c r="A33" s="99" t="s">
        <v>320</v>
      </c>
      <c r="B33" s="99">
        <v>49.4</v>
      </c>
      <c r="C33" s="99">
        <v>49.7</v>
      </c>
      <c r="D33" s="147">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opLeftCell="F1" zoomScale="80" zoomScaleNormal="80" workbookViewId="0">
      <selection activeCell="G3" sqref="G3"/>
    </sheetView>
  </sheetViews>
  <sheetFormatPr defaultRowHeight="14.5"/>
  <cols>
    <col min="1" max="1" width="11.54296875" bestFit="1" customWidth="1"/>
    <col min="4" max="4" width="10" bestFit="1" customWidth="1"/>
  </cols>
  <sheetData>
    <row r="1" spans="1:7">
      <c r="B1" t="s">
        <v>74</v>
      </c>
      <c r="C1" t="s">
        <v>75</v>
      </c>
      <c r="D1" t="s">
        <v>280</v>
      </c>
      <c r="G1" s="41" t="s">
        <v>294</v>
      </c>
    </row>
    <row r="2" spans="1:7" ht="15.5">
      <c r="A2" s="106">
        <v>43466</v>
      </c>
      <c r="B2" s="2">
        <v>1.6</v>
      </c>
      <c r="C2" s="2">
        <v>1.1000000000000001</v>
      </c>
      <c r="D2" s="2"/>
      <c r="E2">
        <v>2</v>
      </c>
      <c r="G2" s="67" t="s">
        <v>344</v>
      </c>
    </row>
    <row r="3" spans="1:7" ht="15.5">
      <c r="A3" s="106">
        <v>43497</v>
      </c>
      <c r="B3" s="2">
        <v>1.4</v>
      </c>
      <c r="C3" s="2">
        <v>1</v>
      </c>
      <c r="D3" s="2"/>
      <c r="E3">
        <v>2</v>
      </c>
    </row>
    <row r="4" spans="1:7" ht="15.5">
      <c r="A4" s="106">
        <v>43525</v>
      </c>
      <c r="B4" s="2">
        <v>1.1000000000000001</v>
      </c>
      <c r="C4" s="2">
        <v>0.8</v>
      </c>
      <c r="D4" s="2"/>
      <c r="E4">
        <v>2</v>
      </c>
    </row>
    <row r="5" spans="1:7" ht="15.5">
      <c r="A5" s="106">
        <v>43556</v>
      </c>
      <c r="B5" s="2">
        <v>1.9</v>
      </c>
      <c r="C5" s="2">
        <v>1.3</v>
      </c>
      <c r="D5" s="2"/>
      <c r="E5">
        <v>2</v>
      </c>
    </row>
    <row r="6" spans="1:7" ht="15.5">
      <c r="A6" s="106">
        <v>43586</v>
      </c>
      <c r="B6" s="2">
        <v>1</v>
      </c>
      <c r="C6" s="2">
        <v>0.8</v>
      </c>
      <c r="D6" s="2"/>
      <c r="E6">
        <v>2</v>
      </c>
    </row>
    <row r="7" spans="1:7" ht="15.5">
      <c r="A7" s="106">
        <v>43617</v>
      </c>
      <c r="B7" s="2">
        <v>1.6</v>
      </c>
      <c r="C7" s="2">
        <v>1.1000000000000001</v>
      </c>
      <c r="D7" s="2"/>
      <c r="E7">
        <v>2</v>
      </c>
    </row>
    <row r="8" spans="1:7" ht="15.5">
      <c r="A8" s="106">
        <v>43647</v>
      </c>
      <c r="B8" s="2">
        <v>1.2</v>
      </c>
      <c r="C8" s="2">
        <v>0.9</v>
      </c>
      <c r="D8" s="2"/>
      <c r="E8">
        <v>2</v>
      </c>
    </row>
    <row r="9" spans="1:7" ht="15.5">
      <c r="A9" s="106">
        <v>43678</v>
      </c>
      <c r="B9" s="2">
        <v>1.3</v>
      </c>
      <c r="C9" s="2">
        <v>0.9</v>
      </c>
      <c r="D9" s="2"/>
      <c r="E9">
        <v>2</v>
      </c>
    </row>
    <row r="10" spans="1:7" ht="15.5">
      <c r="A10" s="106">
        <v>43709</v>
      </c>
      <c r="B10" s="2">
        <v>1.5</v>
      </c>
      <c r="C10" s="2">
        <v>1</v>
      </c>
      <c r="D10" s="2"/>
      <c r="E10">
        <v>2</v>
      </c>
    </row>
    <row r="11" spans="1:7" ht="15.5">
      <c r="A11" s="106">
        <v>43739</v>
      </c>
      <c r="B11" s="2">
        <v>1.5</v>
      </c>
      <c r="C11" s="2">
        <v>1.1000000000000001</v>
      </c>
      <c r="D11" s="2"/>
      <c r="E11">
        <v>2</v>
      </c>
    </row>
    <row r="12" spans="1:7" ht="15.5">
      <c r="A12" s="106">
        <v>43770</v>
      </c>
      <c r="B12" s="2">
        <v>1.9</v>
      </c>
      <c r="C12" s="2">
        <v>1.3</v>
      </c>
      <c r="D12" s="2"/>
      <c r="E12">
        <v>2</v>
      </c>
    </row>
    <row r="13" spans="1:7" ht="15.5">
      <c r="A13" s="106">
        <v>43800</v>
      </c>
      <c r="B13" s="2">
        <v>1.8</v>
      </c>
      <c r="C13" s="2">
        <v>1.3</v>
      </c>
      <c r="D13" s="2"/>
      <c r="E13">
        <v>2</v>
      </c>
    </row>
    <row r="14" spans="1:7" ht="15.5">
      <c r="A14" s="106">
        <v>43831</v>
      </c>
      <c r="B14" s="2">
        <v>1.5</v>
      </c>
      <c r="C14" s="2">
        <v>1.1000000000000001</v>
      </c>
      <c r="D14" s="2"/>
      <c r="E14">
        <v>2</v>
      </c>
    </row>
    <row r="15" spans="1:7" ht="15.5">
      <c r="A15" s="106">
        <v>43862</v>
      </c>
      <c r="B15" s="2">
        <v>1.6</v>
      </c>
      <c r="C15" s="2">
        <v>1.2</v>
      </c>
      <c r="D15" s="2"/>
      <c r="E15">
        <v>2</v>
      </c>
    </row>
    <row r="16" spans="1:7" ht="15.5">
      <c r="A16" s="106">
        <v>43891</v>
      </c>
      <c r="B16" s="2">
        <v>1.3</v>
      </c>
      <c r="C16" s="2">
        <v>1</v>
      </c>
      <c r="D16" s="2"/>
      <c r="E16">
        <v>2</v>
      </c>
    </row>
    <row r="17" spans="1:5" ht="15.5">
      <c r="A17" s="106">
        <v>43922</v>
      </c>
      <c r="B17" s="2">
        <v>1.2</v>
      </c>
      <c r="C17" s="2">
        <v>0.9</v>
      </c>
      <c r="D17" s="2"/>
      <c r="E17">
        <v>2</v>
      </c>
    </row>
    <row r="18" spans="1:5" ht="15.5">
      <c r="A18" s="106">
        <v>43952</v>
      </c>
      <c r="B18" s="2">
        <v>1.3</v>
      </c>
      <c r="C18" s="2">
        <v>0.9</v>
      </c>
      <c r="D18" s="2"/>
      <c r="E18">
        <v>2</v>
      </c>
    </row>
    <row r="19" spans="1:5" ht="15.5">
      <c r="A19" s="106">
        <v>43983</v>
      </c>
      <c r="B19" s="2">
        <v>1.2</v>
      </c>
      <c r="C19" s="2">
        <v>0.8</v>
      </c>
      <c r="D19" s="2"/>
      <c r="E19">
        <v>2</v>
      </c>
    </row>
    <row r="20" spans="1:5" ht="15.5">
      <c r="A20" s="106">
        <v>44013</v>
      </c>
      <c r="B20" s="2">
        <v>0.9</v>
      </c>
      <c r="C20" s="2">
        <v>1.2</v>
      </c>
      <c r="D20" s="2"/>
      <c r="E20">
        <v>2</v>
      </c>
    </row>
    <row r="21" spans="1:5" ht="15.5">
      <c r="A21" s="106">
        <v>44044</v>
      </c>
      <c r="B21" s="2">
        <v>0.7</v>
      </c>
      <c r="C21" s="2">
        <v>0.4</v>
      </c>
      <c r="D21" s="2"/>
      <c r="E21">
        <v>2</v>
      </c>
    </row>
    <row r="22" spans="1:5" ht="15.5">
      <c r="A22" s="106">
        <v>44075</v>
      </c>
      <c r="B22" s="2">
        <v>0.5</v>
      </c>
      <c r="C22" s="2">
        <v>0.2</v>
      </c>
      <c r="D22" s="2"/>
      <c r="E22">
        <v>2</v>
      </c>
    </row>
    <row r="23" spans="1:5" ht="15.5">
      <c r="A23" s="106">
        <v>44105</v>
      </c>
      <c r="B23" s="2">
        <v>0.4</v>
      </c>
      <c r="C23" s="2">
        <v>0.2</v>
      </c>
      <c r="D23" s="2"/>
      <c r="E23">
        <v>2</v>
      </c>
    </row>
    <row r="24" spans="1:5" ht="15.5">
      <c r="A24" s="106">
        <v>44136</v>
      </c>
      <c r="B24" s="2">
        <v>0.6</v>
      </c>
      <c r="C24" s="2">
        <v>0.2</v>
      </c>
      <c r="D24" s="2"/>
      <c r="E24">
        <v>2</v>
      </c>
    </row>
    <row r="25" spans="1:5" ht="15.5">
      <c r="A25" s="106">
        <v>44166</v>
      </c>
      <c r="B25" s="2">
        <v>0.7</v>
      </c>
      <c r="C25" s="2">
        <v>0.2</v>
      </c>
      <c r="D25" s="2"/>
      <c r="E25">
        <v>2</v>
      </c>
    </row>
    <row r="26" spans="1:5" ht="15.5">
      <c r="A26" s="106">
        <v>44197</v>
      </c>
      <c r="B26" s="2">
        <v>1.4</v>
      </c>
      <c r="C26" s="2">
        <v>1.4</v>
      </c>
      <c r="D26" s="2"/>
      <c r="E26">
        <v>2</v>
      </c>
    </row>
    <row r="27" spans="1:5" ht="15.5">
      <c r="A27" s="106">
        <v>44228</v>
      </c>
      <c r="B27" s="2">
        <v>1.2</v>
      </c>
      <c r="C27" s="2">
        <v>1.1000000000000001</v>
      </c>
      <c r="D27" s="2"/>
      <c r="E27">
        <v>2</v>
      </c>
    </row>
    <row r="28" spans="1:5" ht="15.5">
      <c r="A28" s="106">
        <v>44256</v>
      </c>
      <c r="B28" s="2">
        <v>1.3</v>
      </c>
      <c r="C28" s="2">
        <v>0.9</v>
      </c>
      <c r="D28" s="2"/>
      <c r="E28">
        <v>2</v>
      </c>
    </row>
    <row r="29" spans="1:5" ht="15.5">
      <c r="A29" s="106">
        <v>44287</v>
      </c>
      <c r="B29" s="2">
        <v>0.9</v>
      </c>
      <c r="C29" s="2">
        <v>0.7</v>
      </c>
      <c r="D29" s="2"/>
      <c r="E29">
        <v>2</v>
      </c>
    </row>
    <row r="30" spans="1:5" ht="15.5">
      <c r="A30" s="106">
        <v>44317</v>
      </c>
      <c r="B30" s="2">
        <v>1.1000000000000001</v>
      </c>
      <c r="C30" s="2">
        <v>1</v>
      </c>
      <c r="D30" s="2"/>
      <c r="E30">
        <v>2</v>
      </c>
    </row>
    <row r="31" spans="1:5" ht="15.5">
      <c r="A31" s="106">
        <v>44348</v>
      </c>
      <c r="B31" s="2">
        <v>0.7</v>
      </c>
      <c r="C31" s="2">
        <v>0.9</v>
      </c>
      <c r="D31" s="2"/>
      <c r="E31">
        <v>2</v>
      </c>
    </row>
    <row r="32" spans="1:5" ht="15.5">
      <c r="A32" s="106">
        <v>44378</v>
      </c>
      <c r="B32" s="2">
        <v>0.9</v>
      </c>
      <c r="C32" s="2">
        <v>0.7</v>
      </c>
      <c r="D32" s="2"/>
      <c r="E32">
        <v>2</v>
      </c>
    </row>
    <row r="33" spans="1:5" ht="15.5">
      <c r="A33" s="106">
        <v>44409</v>
      </c>
      <c r="B33" s="2">
        <v>1.1000000000000001</v>
      </c>
      <c r="C33" s="2">
        <v>1.6</v>
      </c>
      <c r="D33" s="2"/>
      <c r="E33">
        <v>2</v>
      </c>
    </row>
    <row r="34" spans="1:5" ht="15.5">
      <c r="A34" s="106">
        <v>44440</v>
      </c>
      <c r="B34" s="2">
        <v>1.7</v>
      </c>
      <c r="C34" s="2">
        <v>1.9</v>
      </c>
      <c r="D34" s="2"/>
      <c r="E34">
        <v>2</v>
      </c>
    </row>
    <row r="35" spans="1:5" ht="15.5">
      <c r="A35" s="106">
        <v>44470</v>
      </c>
      <c r="B35" s="2">
        <v>2.1</v>
      </c>
      <c r="C35" s="2">
        <v>2</v>
      </c>
      <c r="D35" s="2"/>
      <c r="E35">
        <v>2</v>
      </c>
    </row>
    <row r="36" spans="1:5" ht="15.5">
      <c r="A36" s="106">
        <v>44501</v>
      </c>
      <c r="B36" s="2">
        <v>2.7</v>
      </c>
      <c r="C36" s="2">
        <v>2.6</v>
      </c>
      <c r="D36" s="2"/>
      <c r="E36">
        <v>2</v>
      </c>
    </row>
    <row r="37" spans="1:5" ht="15.5">
      <c r="A37" s="106">
        <v>44531</v>
      </c>
      <c r="B37" s="2">
        <v>2.4</v>
      </c>
      <c r="C37" s="2">
        <v>2.6</v>
      </c>
      <c r="D37" s="2"/>
      <c r="E37">
        <v>2</v>
      </c>
    </row>
    <row r="38" spans="1:5" ht="15.5">
      <c r="A38" s="106">
        <v>44562</v>
      </c>
      <c r="B38" s="2">
        <v>2.2999999999999998</v>
      </c>
      <c r="C38" s="2">
        <v>2.2999999999999998</v>
      </c>
      <c r="D38" s="2"/>
      <c r="E38">
        <v>2</v>
      </c>
    </row>
    <row r="39" spans="1:5" ht="15.5">
      <c r="A39" s="106">
        <v>44593</v>
      </c>
      <c r="B39" s="2">
        <v>2.5</v>
      </c>
      <c r="C39" s="2">
        <v>2.7</v>
      </c>
      <c r="D39" s="2"/>
      <c r="E39">
        <v>2</v>
      </c>
    </row>
    <row r="40" spans="1:5" ht="15.5">
      <c r="A40" s="106">
        <v>44621</v>
      </c>
      <c r="B40" s="2">
        <v>2.7</v>
      </c>
      <c r="C40" s="2">
        <v>3</v>
      </c>
      <c r="D40" s="2"/>
      <c r="E40">
        <v>2</v>
      </c>
    </row>
    <row r="41" spans="1:5" ht="15.5">
      <c r="A41" s="106">
        <v>44652</v>
      </c>
      <c r="B41" s="2">
        <v>3.3</v>
      </c>
      <c r="C41" s="2">
        <v>3.5</v>
      </c>
      <c r="D41" s="2"/>
      <c r="E41">
        <v>2</v>
      </c>
    </row>
    <row r="42" spans="1:5" ht="15.5">
      <c r="A42" s="106">
        <v>44682</v>
      </c>
      <c r="B42" s="2">
        <v>3.5</v>
      </c>
      <c r="C42" s="2">
        <v>3.8</v>
      </c>
      <c r="D42" s="2"/>
      <c r="E42">
        <v>2</v>
      </c>
    </row>
    <row r="43" spans="1:5" ht="15.5">
      <c r="A43" s="106">
        <v>44713</v>
      </c>
      <c r="B43" s="2">
        <v>3.4</v>
      </c>
      <c r="C43" s="2">
        <v>3.7</v>
      </c>
      <c r="D43" s="2"/>
      <c r="E43">
        <v>2</v>
      </c>
    </row>
    <row r="44" spans="1:5" ht="15.5">
      <c r="A44" s="106">
        <v>44743</v>
      </c>
      <c r="B44" s="2">
        <v>3.7</v>
      </c>
      <c r="C44" s="2">
        <v>4</v>
      </c>
      <c r="D44" s="2"/>
      <c r="E44">
        <v>2</v>
      </c>
    </row>
    <row r="45" spans="1:5" ht="15.5">
      <c r="A45" s="106">
        <v>44774</v>
      </c>
      <c r="B45" s="2">
        <v>3.8</v>
      </c>
      <c r="C45" s="2">
        <v>4.3</v>
      </c>
      <c r="D45" s="2"/>
      <c r="E45">
        <v>2</v>
      </c>
    </row>
    <row r="46" spans="1:5" ht="15.5">
      <c r="A46" s="106">
        <v>44805</v>
      </c>
      <c r="B46" s="2">
        <v>4.3</v>
      </c>
      <c r="C46" s="2">
        <v>4.8</v>
      </c>
      <c r="D46" s="2"/>
      <c r="E46">
        <v>2</v>
      </c>
    </row>
    <row r="47" spans="1:5" ht="15.5">
      <c r="A47" s="106">
        <v>44835</v>
      </c>
      <c r="B47" s="2">
        <v>4.3</v>
      </c>
      <c r="C47" s="2">
        <v>5</v>
      </c>
      <c r="D47" s="2"/>
      <c r="E47">
        <v>2</v>
      </c>
    </row>
    <row r="48" spans="1:5" ht="15.5">
      <c r="A48" s="106">
        <v>44866</v>
      </c>
      <c r="B48" s="2">
        <v>4.2</v>
      </c>
      <c r="C48" s="2">
        <v>5</v>
      </c>
      <c r="D48" s="2"/>
      <c r="E48">
        <v>2</v>
      </c>
    </row>
    <row r="49" spans="1:5" ht="15.5">
      <c r="A49" s="106">
        <v>44896</v>
      </c>
      <c r="B49" s="2">
        <v>4.4000000000000004</v>
      </c>
      <c r="C49" s="2">
        <v>5.2</v>
      </c>
      <c r="D49" s="2"/>
      <c r="E49">
        <v>2</v>
      </c>
    </row>
    <row r="50" spans="1:5" ht="15.5">
      <c r="A50" s="106">
        <v>44927</v>
      </c>
      <c r="B50" s="2">
        <v>4.4000000000000004</v>
      </c>
      <c r="C50" s="2">
        <v>5.3</v>
      </c>
      <c r="D50" s="2"/>
      <c r="E50">
        <v>2</v>
      </c>
    </row>
    <row r="51" spans="1:5" ht="15.5">
      <c r="A51" s="106">
        <v>44958</v>
      </c>
      <c r="B51" s="2">
        <v>4.8</v>
      </c>
      <c r="C51" s="2">
        <v>5.6</v>
      </c>
      <c r="D51" s="2">
        <v>8.9171408250355597</v>
      </c>
      <c r="E51">
        <v>2</v>
      </c>
    </row>
    <row r="52" spans="1:5" ht="15.5">
      <c r="A52" s="106">
        <v>44986</v>
      </c>
      <c r="B52" s="2">
        <v>5.0999999999999996</v>
      </c>
      <c r="C52" s="2">
        <v>5.7</v>
      </c>
      <c r="D52" s="2">
        <v>4.2789757412399041</v>
      </c>
      <c r="E52">
        <v>2</v>
      </c>
    </row>
    <row r="53" spans="1:5" ht="15.5">
      <c r="A53" s="106">
        <v>45017</v>
      </c>
      <c r="B53" s="2">
        <v>5.2</v>
      </c>
      <c r="C53" s="2">
        <v>5.6</v>
      </c>
      <c r="D53" s="2">
        <v>5.2127479233768241</v>
      </c>
      <c r="E53">
        <v>2</v>
      </c>
    </row>
    <row r="54" spans="1:5" ht="15.5">
      <c r="A54" s="106">
        <v>45047</v>
      </c>
      <c r="B54" s="2">
        <v>5</v>
      </c>
      <c r="C54" s="2">
        <v>5.3</v>
      </c>
      <c r="D54" s="2">
        <v>3.699043784599894</v>
      </c>
      <c r="E54">
        <v>2</v>
      </c>
    </row>
    <row r="55" spans="1:5" ht="15.5">
      <c r="A55" s="106">
        <v>45078</v>
      </c>
      <c r="B55" s="2">
        <v>5.4</v>
      </c>
      <c r="C55" s="2">
        <v>5.5</v>
      </c>
      <c r="D55" s="2">
        <v>2.195708012262827</v>
      </c>
      <c r="E55">
        <v>2</v>
      </c>
    </row>
    <row r="56" spans="1:5" ht="15.5">
      <c r="A56" s="106">
        <v>45108</v>
      </c>
      <c r="B56" s="2">
        <v>5.6</v>
      </c>
      <c r="C56" s="2">
        <v>5.5</v>
      </c>
      <c r="D56" s="2">
        <v>1.5544912192252696</v>
      </c>
      <c r="E56">
        <v>2</v>
      </c>
    </row>
    <row r="57" spans="1:5" ht="15.5">
      <c r="A57" s="106">
        <v>45139</v>
      </c>
      <c r="B57" s="2">
        <v>5.5</v>
      </c>
      <c r="C57" s="2">
        <v>5.3</v>
      </c>
      <c r="D57" s="2">
        <v>2.1871608648468026</v>
      </c>
      <c r="E57">
        <v>2</v>
      </c>
    </row>
    <row r="58" spans="1:5" ht="15.5">
      <c r="A58" s="106">
        <v>45170</v>
      </c>
      <c r="B58" s="2">
        <v>4.7</v>
      </c>
      <c r="C58" s="2">
        <v>4.5</v>
      </c>
      <c r="D58" s="2">
        <v>1.364411597498588</v>
      </c>
      <c r="E58">
        <v>2</v>
      </c>
    </row>
    <row r="59" spans="1:5" ht="15.5">
      <c r="A59" s="106">
        <v>45200</v>
      </c>
      <c r="B59" s="2">
        <v>4.5999999999999996</v>
      </c>
      <c r="C59" s="2">
        <v>4.2</v>
      </c>
      <c r="D59" s="2">
        <v>-1.3807795486823409</v>
      </c>
      <c r="E59">
        <v>2</v>
      </c>
    </row>
    <row r="60" spans="1:5" ht="15.5">
      <c r="A60" s="106">
        <v>45231</v>
      </c>
      <c r="B60" s="2">
        <v>4</v>
      </c>
      <c r="C60" s="2">
        <v>3.6</v>
      </c>
      <c r="D60" s="2">
        <v>-1.6949152542372872</v>
      </c>
      <c r="E60">
        <v>2</v>
      </c>
    </row>
    <row r="61" spans="1:5" ht="15.5">
      <c r="A61" s="106">
        <v>45261</v>
      </c>
      <c r="B61" s="2">
        <v>4</v>
      </c>
      <c r="C61" s="2">
        <v>3.4</v>
      </c>
      <c r="D61" s="2">
        <v>-6.4662140316841032E-2</v>
      </c>
      <c r="E61">
        <v>2</v>
      </c>
    </row>
    <row r="62" spans="1:5" ht="15.5">
      <c r="A62" s="106">
        <v>45292</v>
      </c>
      <c r="B62" s="2">
        <v>4</v>
      </c>
      <c r="C62" s="2">
        <v>3.3</v>
      </c>
      <c r="D62" s="2">
        <v>-0.25364097529046603</v>
      </c>
      <c r="E62">
        <v>2</v>
      </c>
    </row>
    <row r="63" spans="1:5" ht="15.5">
      <c r="A63" s="106">
        <v>45323</v>
      </c>
      <c r="B63" s="2">
        <v>4</v>
      </c>
      <c r="C63" s="2">
        <v>3.1</v>
      </c>
      <c r="D63" s="2">
        <v>0.16325197943022829</v>
      </c>
      <c r="E63">
        <v>2</v>
      </c>
    </row>
    <row r="64" spans="1:5" ht="15.5">
      <c r="A64" s="106">
        <v>45352</v>
      </c>
      <c r="B64" s="2">
        <v>4</v>
      </c>
      <c r="C64" s="2">
        <v>2.9</v>
      </c>
      <c r="D64" s="2">
        <v>0.38772213247173681</v>
      </c>
      <c r="E64">
        <v>2</v>
      </c>
    </row>
    <row r="65" spans="1:5" ht="15.5">
      <c r="A65" s="106">
        <v>45383</v>
      </c>
      <c r="B65" s="2">
        <v>3.7</v>
      </c>
      <c r="C65" s="2">
        <v>2.7</v>
      </c>
      <c r="D65" s="2">
        <v>0.51558849593169498</v>
      </c>
      <c r="E65">
        <v>2</v>
      </c>
    </row>
    <row r="66" spans="1:5" ht="15.5">
      <c r="A66" s="106">
        <v>45413</v>
      </c>
      <c r="B66" s="2">
        <v>4.0999999999999996</v>
      </c>
      <c r="C66" s="2">
        <v>2.9</v>
      </c>
      <c r="D66" s="2">
        <v>0.60664887163311221</v>
      </c>
      <c r="E66">
        <v>2</v>
      </c>
    </row>
    <row r="67" spans="1:5" ht="15.5">
      <c r="A67" s="106">
        <v>45444</v>
      </c>
      <c r="B67" s="2">
        <v>4.0999999999999996</v>
      </c>
      <c r="C67" s="2">
        <v>2.9</v>
      </c>
      <c r="D67" s="2">
        <v>0.55132155018647211</v>
      </c>
      <c r="E67">
        <v>2</v>
      </c>
    </row>
    <row r="68" spans="1:5" ht="15.5">
      <c r="A68" s="106">
        <v>45474</v>
      </c>
      <c r="B68" s="2">
        <v>4</v>
      </c>
      <c r="C68" s="2">
        <v>2.9</v>
      </c>
      <c r="D68" s="2">
        <v>0.90186993215290556</v>
      </c>
      <c r="E68">
        <v>2</v>
      </c>
    </row>
    <row r="69" spans="1:5" ht="15.5">
      <c r="A69" s="106">
        <v>45505</v>
      </c>
      <c r="B69" s="2">
        <v>4.2</v>
      </c>
      <c r="C69" s="2">
        <v>2.8</v>
      </c>
      <c r="D69" s="2">
        <v>-0.49832530022057142</v>
      </c>
      <c r="E69">
        <v>2</v>
      </c>
    </row>
    <row r="70" spans="1:5" ht="15.5">
      <c r="A70" s="106">
        <v>45536</v>
      </c>
      <c r="B70" s="2">
        <v>4</v>
      </c>
      <c r="C70" s="2">
        <v>2.7</v>
      </c>
      <c r="D70" s="2">
        <v>-1.3620703469273394</v>
      </c>
      <c r="E70">
        <v>2</v>
      </c>
    </row>
    <row r="71" spans="1:5" ht="15.5">
      <c r="A71" s="106">
        <v>45566</v>
      </c>
      <c r="B71" s="2">
        <v>3.9</v>
      </c>
      <c r="C71" s="2">
        <v>2.7</v>
      </c>
      <c r="D71" s="2">
        <v>-0.91207296583726816</v>
      </c>
      <c r="E71">
        <v>2</v>
      </c>
    </row>
    <row r="72" spans="1:5" ht="15.5">
      <c r="A72" s="106">
        <v>45597</v>
      </c>
      <c r="B72" s="2">
        <v>3.9</v>
      </c>
      <c r="C72" s="2">
        <v>2.7</v>
      </c>
      <c r="D72" s="2">
        <v>-7.2510473735093228E-2</v>
      </c>
      <c r="E72">
        <v>2</v>
      </c>
    </row>
    <row r="73" spans="1:5" ht="15.5">
      <c r="A73" s="106">
        <v>45627</v>
      </c>
      <c r="B73" s="2">
        <v>4</v>
      </c>
      <c r="C73" s="2">
        <v>2.7</v>
      </c>
      <c r="D73" s="2">
        <v>0.40439987059204441</v>
      </c>
      <c r="E73">
        <v>2</v>
      </c>
    </row>
    <row r="74" spans="1:5" ht="15.5">
      <c r="A74" s="106">
        <v>45658</v>
      </c>
      <c r="B74" s="2">
        <v>3.9</v>
      </c>
      <c r="C74" s="2">
        <v>2.7</v>
      </c>
      <c r="D74" s="2">
        <v>0.86129111639733935</v>
      </c>
      <c r="E74">
        <v>2</v>
      </c>
    </row>
    <row r="75" spans="1:5" ht="15.5">
      <c r="A75" s="106">
        <v>45689</v>
      </c>
      <c r="B75" s="2">
        <v>3.7</v>
      </c>
      <c r="C75" s="2">
        <v>2.6</v>
      </c>
      <c r="D75" s="2">
        <v>0.4</v>
      </c>
      <c r="E75">
        <v>2</v>
      </c>
    </row>
    <row r="76" spans="1:5" ht="15.5">
      <c r="A76" s="106">
        <v>45717</v>
      </c>
      <c r="B76" s="2">
        <v>3.5</v>
      </c>
      <c r="C76" s="2">
        <v>2.4</v>
      </c>
      <c r="D76" s="2">
        <v>0.2</v>
      </c>
      <c r="E76">
        <v>2</v>
      </c>
    </row>
    <row r="77" spans="1:5" ht="15.5">
      <c r="A77" s="106">
        <v>45748</v>
      </c>
      <c r="B77" s="2">
        <v>4</v>
      </c>
      <c r="C77" s="2">
        <v>2.7</v>
      </c>
      <c r="D77" s="2">
        <v>-0.6</v>
      </c>
      <c r="E77">
        <v>2</v>
      </c>
    </row>
    <row r="78" spans="1:5" ht="15.5">
      <c r="A78" s="106">
        <v>45778</v>
      </c>
      <c r="B78" s="2">
        <v>3.2</v>
      </c>
      <c r="C78" s="2">
        <v>2.2999999999999998</v>
      </c>
      <c r="D78" s="2"/>
      <c r="E78">
        <v>2</v>
      </c>
    </row>
  </sheetData>
  <phoneticPr fontId="71"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80" zoomScaleNormal="80" workbookViewId="0">
      <selection activeCell="G1" sqref="G1"/>
    </sheetView>
  </sheetViews>
  <sheetFormatPr defaultRowHeight="14.5"/>
  <sheetData>
    <row r="1" spans="1:7">
      <c r="A1" s="190" t="s">
        <v>43</v>
      </c>
      <c r="B1" s="190" t="s">
        <v>389</v>
      </c>
      <c r="C1" s="190"/>
      <c r="D1" s="190"/>
      <c r="G1" t="s">
        <v>367</v>
      </c>
    </row>
    <row r="2" spans="1:7">
      <c r="A2" s="49" t="s">
        <v>368</v>
      </c>
      <c r="B2" s="190">
        <v>4.0999999999999996</v>
      </c>
      <c r="C2" s="190">
        <v>2</v>
      </c>
      <c r="D2" s="190">
        <v>3.5</v>
      </c>
      <c r="G2" s="138" t="s">
        <v>236</v>
      </c>
    </row>
    <row r="3" spans="1:7">
      <c r="A3" s="49" t="s">
        <v>369</v>
      </c>
      <c r="B3" s="190">
        <v>3.4</v>
      </c>
      <c r="C3" s="190">
        <v>2</v>
      </c>
      <c r="D3" s="190">
        <v>3.5</v>
      </c>
    </row>
    <row r="4" spans="1:7">
      <c r="A4" s="49" t="s">
        <v>370</v>
      </c>
      <c r="B4" s="190">
        <v>3.2</v>
      </c>
      <c r="C4" s="190">
        <v>2</v>
      </c>
      <c r="D4" s="190">
        <v>3.5</v>
      </c>
    </row>
    <row r="5" spans="1:7">
      <c r="A5" s="49" t="s">
        <v>371</v>
      </c>
      <c r="B5" s="190">
        <v>3.1</v>
      </c>
      <c r="C5" s="190">
        <v>2</v>
      </c>
      <c r="D5" s="190">
        <v>3.5</v>
      </c>
    </row>
    <row r="6" spans="1:7">
      <c r="A6" s="49" t="s">
        <v>372</v>
      </c>
      <c r="B6" s="190">
        <v>2.9</v>
      </c>
      <c r="C6" s="190">
        <v>2</v>
      </c>
      <c r="D6" s="190">
        <v>3.5</v>
      </c>
    </row>
    <row r="7" spans="1:7">
      <c r="A7" s="49" t="s">
        <v>373</v>
      </c>
      <c r="B7" s="190">
        <v>2.4</v>
      </c>
      <c r="C7" s="190">
        <v>2</v>
      </c>
      <c r="D7" s="190">
        <v>3.5</v>
      </c>
    </row>
    <row r="8" spans="1:7">
      <c r="A8" s="49" t="s">
        <v>374</v>
      </c>
      <c r="B8" s="190">
        <v>2.4</v>
      </c>
      <c r="C8" s="190">
        <v>2</v>
      </c>
      <c r="D8" s="190">
        <v>3.5</v>
      </c>
    </row>
    <row r="9" spans="1:7">
      <c r="A9" s="49" t="s">
        <v>375</v>
      </c>
      <c r="B9" s="190">
        <v>2.2999999999999998</v>
      </c>
      <c r="C9" s="190">
        <v>2</v>
      </c>
      <c r="D9" s="190">
        <v>3.5</v>
      </c>
    </row>
    <row r="10" spans="1:7">
      <c r="A10" s="49" t="s">
        <v>376</v>
      </c>
      <c r="B10" s="190">
        <v>2.2000000000000002</v>
      </c>
      <c r="C10" s="190">
        <v>2</v>
      </c>
      <c r="D10" s="190">
        <v>3.5</v>
      </c>
    </row>
    <row r="11" spans="1:7">
      <c r="A11" s="49" t="s">
        <v>377</v>
      </c>
      <c r="B11" s="190">
        <v>2.1</v>
      </c>
      <c r="C11" s="190">
        <v>2</v>
      </c>
      <c r="D11" s="190">
        <v>3.5</v>
      </c>
    </row>
    <row r="12" spans="1:7">
      <c r="A12" s="49" t="s">
        <v>378</v>
      </c>
      <c r="B12" s="190">
        <v>2.1</v>
      </c>
      <c r="C12" s="190">
        <v>2</v>
      </c>
      <c r="D12" s="190">
        <v>3.5</v>
      </c>
    </row>
    <row r="13" spans="1:7">
      <c r="A13" s="49" t="s">
        <v>379</v>
      </c>
      <c r="B13" s="190">
        <v>2.1</v>
      </c>
      <c r="C13" s="190">
        <v>2</v>
      </c>
      <c r="D13" s="190">
        <v>3.5</v>
      </c>
    </row>
    <row r="14" spans="1:7">
      <c r="A14" s="49" t="s">
        <v>380</v>
      </c>
      <c r="B14" s="190">
        <v>2.1</v>
      </c>
      <c r="C14" s="190">
        <v>2</v>
      </c>
      <c r="D14" s="190">
        <v>3.5</v>
      </c>
    </row>
    <row r="15" spans="1:7">
      <c r="A15" s="49" t="s">
        <v>381</v>
      </c>
      <c r="B15" s="190">
        <v>2</v>
      </c>
      <c r="C15" s="190">
        <v>2</v>
      </c>
      <c r="D15" s="190">
        <v>3.5</v>
      </c>
    </row>
    <row r="16" spans="1:7">
      <c r="A16" s="49" t="s">
        <v>382</v>
      </c>
      <c r="B16" s="190">
        <v>1.8</v>
      </c>
      <c r="C16" s="190">
        <v>2</v>
      </c>
      <c r="D16" s="190">
        <v>3.5</v>
      </c>
    </row>
    <row r="17" spans="1:4">
      <c r="A17" s="49" t="s">
        <v>383</v>
      </c>
      <c r="B17" s="190">
        <v>1.6</v>
      </c>
      <c r="C17" s="190">
        <v>2</v>
      </c>
      <c r="D17" s="190">
        <v>3.5</v>
      </c>
    </row>
    <row r="18" spans="1:4">
      <c r="A18" s="49" t="s">
        <v>384</v>
      </c>
      <c r="B18" s="190">
        <v>1.5</v>
      </c>
      <c r="C18" s="190">
        <v>2</v>
      </c>
      <c r="D18" s="190">
        <v>3.5</v>
      </c>
    </row>
    <row r="19" spans="1:4">
      <c r="A19" s="49" t="s">
        <v>385</v>
      </c>
      <c r="B19" s="190">
        <v>1.3</v>
      </c>
      <c r="C19" s="190">
        <v>2</v>
      </c>
      <c r="D19" s="190">
        <v>3.5</v>
      </c>
    </row>
    <row r="20" spans="1:4">
      <c r="A20" s="49" t="s">
        <v>386</v>
      </c>
      <c r="B20" s="190">
        <v>1.3</v>
      </c>
      <c r="C20" s="190">
        <v>2</v>
      </c>
      <c r="D20" s="190">
        <v>3.5</v>
      </c>
    </row>
    <row r="21" spans="1:4">
      <c r="A21" s="49" t="s">
        <v>387</v>
      </c>
      <c r="B21" s="190">
        <v>1.3</v>
      </c>
      <c r="C21" s="190">
        <v>2</v>
      </c>
      <c r="D21" s="190">
        <v>3.5</v>
      </c>
    </row>
    <row r="22" spans="1:4">
      <c r="A22" s="49" t="s">
        <v>388</v>
      </c>
      <c r="B22" s="190">
        <v>1.3</v>
      </c>
      <c r="C22" s="190">
        <v>2</v>
      </c>
      <c r="D22" s="190">
        <v>3.5</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zoomScale="80" zoomScaleNormal="80" workbookViewId="0">
      <selection activeCell="F1" sqref="F1"/>
    </sheetView>
  </sheetViews>
  <sheetFormatPr defaultRowHeight="14.5"/>
  <sheetData>
    <row r="1" spans="1:6">
      <c r="A1" s="55" t="s">
        <v>43</v>
      </c>
      <c r="B1" s="55" t="s">
        <v>391</v>
      </c>
      <c r="C1" s="55" t="s">
        <v>392</v>
      </c>
      <c r="F1" s="65" t="s">
        <v>390</v>
      </c>
    </row>
    <row r="2" spans="1:6">
      <c r="A2" s="55">
        <v>2025</v>
      </c>
      <c r="B2" s="55">
        <v>0.7</v>
      </c>
      <c r="C2" s="55">
        <v>0.8</v>
      </c>
      <c r="F2" s="138" t="s">
        <v>236</v>
      </c>
    </row>
    <row r="3" spans="1:6">
      <c r="A3" s="55">
        <v>2026</v>
      </c>
      <c r="B3" s="55">
        <v>1</v>
      </c>
      <c r="C3" s="55">
        <v>1.3</v>
      </c>
      <c r="D3" s="55"/>
    </row>
    <row r="4" spans="1:6">
      <c r="A4" s="55">
        <v>2027</v>
      </c>
      <c r="B4" s="55">
        <v>1.3</v>
      </c>
      <c r="C4" s="55">
        <v>1.6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F1" zoomScale="80" zoomScaleNormal="80" workbookViewId="0">
      <selection activeCell="L24" sqref="L24"/>
    </sheetView>
  </sheetViews>
  <sheetFormatPr defaultRowHeight="14.5"/>
  <cols>
    <col min="1" max="1" width="10.54296875" customWidth="1"/>
  </cols>
  <sheetData>
    <row r="1" spans="1:9">
      <c r="A1" t="s">
        <v>43</v>
      </c>
      <c r="B1" t="s">
        <v>77</v>
      </c>
      <c r="C1" t="s">
        <v>78</v>
      </c>
      <c r="D1" t="s">
        <v>79</v>
      </c>
      <c r="E1" t="s">
        <v>80</v>
      </c>
      <c r="H1" s="38" t="s">
        <v>346</v>
      </c>
      <c r="I1" s="38"/>
    </row>
    <row r="2" spans="1:9" ht="15.5">
      <c r="A2" s="99" t="s">
        <v>26</v>
      </c>
      <c r="B2" s="105">
        <v>1.3625999999999978</v>
      </c>
      <c r="C2" s="105">
        <v>4.2355</v>
      </c>
      <c r="D2" s="105">
        <v>-6.4981000000000035</v>
      </c>
      <c r="E2" s="105">
        <v>-0.90000000000000568</v>
      </c>
      <c r="H2" s="46" t="s">
        <v>345</v>
      </c>
      <c r="I2" s="39"/>
    </row>
    <row r="3" spans="1:9" ht="15.5">
      <c r="A3" s="99" t="s">
        <v>27</v>
      </c>
      <c r="B3" s="148">
        <v>5.9532000000000016</v>
      </c>
      <c r="C3" s="148">
        <v>7.1222000000000021</v>
      </c>
      <c r="D3" s="105">
        <v>-7.7754000000000065</v>
      </c>
      <c r="E3" s="105">
        <v>5.2999999999999972</v>
      </c>
    </row>
    <row r="4" spans="1:9" ht="15.5">
      <c r="A4" s="99" t="s">
        <v>28</v>
      </c>
      <c r="B4" s="148">
        <v>6.2516999999999969</v>
      </c>
      <c r="C4" s="148">
        <v>2.5479999999999992</v>
      </c>
      <c r="D4" s="105">
        <v>-2.5996999999999932</v>
      </c>
      <c r="E4" s="105">
        <v>6.2000000000000028</v>
      </c>
    </row>
    <row r="5" spans="1:9" ht="15.5">
      <c r="A5" s="99" t="s">
        <v>29</v>
      </c>
      <c r="B5" s="148">
        <v>4.6029000000000027</v>
      </c>
      <c r="C5" s="105">
        <v>5.6940000000000017</v>
      </c>
      <c r="D5" s="105">
        <v>-4.9969000000000072</v>
      </c>
      <c r="E5" s="105">
        <v>5.2999999999999972</v>
      </c>
    </row>
    <row r="6" spans="1:9" ht="15.5">
      <c r="A6" s="99" t="s">
        <v>30</v>
      </c>
      <c r="B6" s="148">
        <v>4.5989999999999975</v>
      </c>
      <c r="C6" s="105">
        <v>-1.5408000000000006</v>
      </c>
      <c r="D6" s="105">
        <v>2.341800000000009</v>
      </c>
      <c r="E6" s="105">
        <v>5.4000000000000057</v>
      </c>
    </row>
    <row r="7" spans="1:9" ht="15.5">
      <c r="A7" s="99" t="s">
        <v>31</v>
      </c>
      <c r="B7" s="148">
        <v>3.7576999999999976</v>
      </c>
      <c r="C7" s="105">
        <v>-0.35699999999999998</v>
      </c>
      <c r="D7" s="105">
        <v>0.89929999999999954</v>
      </c>
      <c r="E7" s="105">
        <v>4.2999999999999972</v>
      </c>
    </row>
    <row r="8" spans="1:9" ht="15.5">
      <c r="A8" s="99" t="s">
        <v>32</v>
      </c>
      <c r="B8" s="148">
        <v>3.46</v>
      </c>
      <c r="C8" s="105">
        <v>2.3838000000000008</v>
      </c>
      <c r="D8" s="105">
        <v>-2.5438000000000036</v>
      </c>
      <c r="E8" s="105">
        <v>3.2999999999999972</v>
      </c>
    </row>
    <row r="9" spans="1:9" ht="15.5">
      <c r="A9" s="99" t="s">
        <v>125</v>
      </c>
      <c r="B9" s="148">
        <v>3.0360000000000036</v>
      </c>
      <c r="C9" s="105">
        <v>0.90440000000000154</v>
      </c>
      <c r="D9" s="105">
        <v>0.55959999999999488</v>
      </c>
      <c r="E9" s="105">
        <v>4.5</v>
      </c>
    </row>
    <row r="10" spans="1:9" ht="15.5">
      <c r="A10" s="99" t="s">
        <v>249</v>
      </c>
      <c r="B10" s="99"/>
      <c r="C10" s="99"/>
      <c r="D10" s="99"/>
      <c r="E10" s="99">
        <v>1.4</v>
      </c>
    </row>
    <row r="12" spans="1:9">
      <c r="A12" s="7"/>
      <c r="B12" s="50"/>
      <c r="C12" s="50"/>
    </row>
    <row r="13" spans="1:9">
      <c r="A13" s="7"/>
      <c r="B13" s="50"/>
      <c r="C13" s="50"/>
    </row>
    <row r="14" spans="1:9">
      <c r="A14" s="7"/>
      <c r="B14" s="50"/>
    </row>
    <row r="15" spans="1:9">
      <c r="A15" s="7"/>
      <c r="B15" s="50"/>
    </row>
    <row r="16" spans="1:9">
      <c r="A16" s="3"/>
      <c r="B16" s="50"/>
    </row>
    <row r="17" spans="1:2">
      <c r="A17" s="3"/>
      <c r="B17" s="50"/>
    </row>
    <row r="18" spans="1:2">
      <c r="A18" s="3"/>
      <c r="B18" s="50"/>
    </row>
    <row r="19" spans="1:2">
      <c r="A19" s="3"/>
      <c r="B19" s="50"/>
    </row>
    <row r="20" spans="1:2">
      <c r="A20" s="3"/>
      <c r="B20" s="50"/>
    </row>
    <row r="21" spans="1:2">
      <c r="A21" s="3"/>
      <c r="B21" s="50"/>
    </row>
    <row r="22" spans="1:2">
      <c r="A22" s="3"/>
      <c r="B22" s="50"/>
    </row>
    <row r="23" spans="1:2">
      <c r="A23" s="3"/>
      <c r="B23" s="5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1"/>
  <sheetViews>
    <sheetView topLeftCell="E1" zoomScale="80" zoomScaleNormal="80" workbookViewId="0">
      <selection activeCell="F2" sqref="F2"/>
    </sheetView>
  </sheetViews>
  <sheetFormatPr defaultRowHeight="14.5"/>
  <cols>
    <col min="1" max="1" width="13.453125" bestFit="1" customWidth="1"/>
    <col min="2" max="2" width="10.453125" customWidth="1"/>
    <col min="3" max="3" width="16.81640625" customWidth="1"/>
    <col min="4" max="4" width="18.81640625" customWidth="1"/>
  </cols>
  <sheetData>
    <row r="1" spans="1:6">
      <c r="C1" t="s">
        <v>347</v>
      </c>
      <c r="D1" t="s">
        <v>348</v>
      </c>
      <c r="F1" s="41" t="s">
        <v>81</v>
      </c>
    </row>
    <row r="2" spans="1:6">
      <c r="A2" s="64">
        <v>40939</v>
      </c>
      <c r="B2" s="7"/>
      <c r="C2" s="2">
        <v>10.5</v>
      </c>
      <c r="D2" s="2">
        <v>6.6</v>
      </c>
      <c r="F2" s="67" t="s">
        <v>349</v>
      </c>
    </row>
    <row r="3" spans="1:6">
      <c r="A3" s="64">
        <v>40968</v>
      </c>
      <c r="B3" s="7"/>
      <c r="C3" s="2">
        <v>12.1</v>
      </c>
      <c r="D3" s="2">
        <v>6.5</v>
      </c>
    </row>
    <row r="4" spans="1:6">
      <c r="A4" s="64">
        <v>40999</v>
      </c>
      <c r="B4" s="7"/>
      <c r="C4" s="2">
        <v>9</v>
      </c>
      <c r="D4" s="2">
        <v>6.5</v>
      </c>
    </row>
    <row r="5" spans="1:6">
      <c r="A5" s="64">
        <v>41029</v>
      </c>
      <c r="B5" s="7"/>
      <c r="C5" s="2">
        <v>11.1</v>
      </c>
      <c r="D5" s="2">
        <v>5.8</v>
      </c>
    </row>
    <row r="6" spans="1:6">
      <c r="A6" s="64">
        <v>41060</v>
      </c>
      <c r="B6" s="7"/>
      <c r="C6" s="2">
        <v>12.4</v>
      </c>
      <c r="D6" s="2">
        <v>5.4</v>
      </c>
    </row>
    <row r="7" spans="1:6">
      <c r="A7" s="64">
        <v>41090</v>
      </c>
      <c r="B7" s="7"/>
      <c r="C7" s="2">
        <v>10.199999999999999</v>
      </c>
      <c r="D7" s="2">
        <v>5.4</v>
      </c>
    </row>
    <row r="8" spans="1:6">
      <c r="A8" s="64">
        <v>41121</v>
      </c>
      <c r="B8" s="7"/>
      <c r="C8" s="2">
        <v>8.1</v>
      </c>
      <c r="D8" s="2">
        <v>5.4</v>
      </c>
    </row>
    <row r="9" spans="1:6">
      <c r="A9" s="64">
        <v>41152</v>
      </c>
      <c r="B9" s="7"/>
      <c r="C9" s="2">
        <v>6</v>
      </c>
      <c r="D9" s="2">
        <v>5.2</v>
      </c>
    </row>
    <row r="10" spans="1:6">
      <c r="A10" s="64">
        <v>41182</v>
      </c>
      <c r="B10" s="7"/>
      <c r="C10" s="2">
        <v>4.7</v>
      </c>
      <c r="D10" s="2">
        <v>5.2</v>
      </c>
    </row>
    <row r="11" spans="1:6">
      <c r="A11" s="64">
        <v>41213</v>
      </c>
      <c r="B11" s="7"/>
      <c r="C11" s="2">
        <v>7.1</v>
      </c>
      <c r="D11" s="2">
        <v>5.3</v>
      </c>
    </row>
    <row r="12" spans="1:6">
      <c r="A12" s="64">
        <v>41243</v>
      </c>
      <c r="B12" s="7"/>
      <c r="C12" s="2">
        <v>6.7</v>
      </c>
      <c r="D12" s="2">
        <v>5.4</v>
      </c>
    </row>
    <row r="13" spans="1:6">
      <c r="A13" s="64">
        <v>41274</v>
      </c>
      <c r="B13" s="7"/>
      <c r="C13" s="2">
        <v>5</v>
      </c>
      <c r="D13" s="2">
        <v>5.3</v>
      </c>
    </row>
    <row r="14" spans="1:6">
      <c r="A14" s="64">
        <v>41305</v>
      </c>
      <c r="B14" s="7"/>
      <c r="C14" s="2">
        <v>5.4</v>
      </c>
      <c r="D14" s="2">
        <v>6</v>
      </c>
    </row>
    <row r="15" spans="1:6">
      <c r="A15" s="64">
        <v>41333</v>
      </c>
      <c r="B15" s="7"/>
      <c r="C15" s="2">
        <v>3.3</v>
      </c>
      <c r="D15" s="2">
        <v>5.8</v>
      </c>
    </row>
    <row r="16" spans="1:6">
      <c r="A16" s="64">
        <v>41364</v>
      </c>
      <c r="B16" s="7"/>
      <c r="C16" s="2">
        <v>5.0999999999999996</v>
      </c>
      <c r="D16" s="2">
        <v>5.7</v>
      </c>
    </row>
    <row r="17" spans="1:4">
      <c r="A17" s="64">
        <v>41394</v>
      </c>
      <c r="B17" s="7"/>
      <c r="C17" s="2">
        <v>8.5</v>
      </c>
      <c r="D17" s="2">
        <v>5.6</v>
      </c>
    </row>
    <row r="18" spans="1:4">
      <c r="A18" s="64">
        <v>41425</v>
      </c>
      <c r="B18" s="7"/>
      <c r="C18" s="2">
        <v>4.7</v>
      </c>
      <c r="D18" s="2">
        <v>5.2</v>
      </c>
    </row>
    <row r="19" spans="1:4">
      <c r="A19" s="64">
        <v>41455</v>
      </c>
      <c r="B19" s="7"/>
      <c r="C19" s="2">
        <v>5.3</v>
      </c>
      <c r="D19" s="2">
        <v>5.4</v>
      </c>
    </row>
    <row r="20" spans="1:4">
      <c r="A20" s="64">
        <v>41486</v>
      </c>
      <c r="B20" s="7"/>
      <c r="C20" s="2">
        <v>6.4</v>
      </c>
      <c r="D20" s="2">
        <v>5.3</v>
      </c>
    </row>
    <row r="21" spans="1:4">
      <c r="A21" s="64">
        <v>41517</v>
      </c>
      <c r="B21" s="7"/>
      <c r="C21" s="2">
        <v>6.8</v>
      </c>
      <c r="D21" s="2">
        <v>5.2</v>
      </c>
    </row>
    <row r="22" spans="1:4">
      <c r="A22" s="64">
        <v>41547</v>
      </c>
      <c r="B22" s="7"/>
      <c r="C22" s="2">
        <v>6.3</v>
      </c>
      <c r="D22" s="2">
        <v>5.3</v>
      </c>
    </row>
    <row r="23" spans="1:4">
      <c r="A23" s="64">
        <v>41578</v>
      </c>
      <c r="B23" s="7"/>
      <c r="C23" s="2">
        <v>5.4</v>
      </c>
      <c r="D23" s="2">
        <v>5.5</v>
      </c>
    </row>
    <row r="24" spans="1:4">
      <c r="A24" s="64">
        <v>41608</v>
      </c>
      <c r="B24" s="7"/>
      <c r="C24" s="2">
        <v>4.0999999999999996</v>
      </c>
      <c r="D24" s="2">
        <v>5.4</v>
      </c>
    </row>
    <row r="25" spans="1:4">
      <c r="A25" s="64">
        <v>41639</v>
      </c>
      <c r="B25" s="7"/>
      <c r="C25" s="2">
        <v>2.7</v>
      </c>
      <c r="D25" s="2">
        <v>5.6</v>
      </c>
    </row>
    <row r="26" spans="1:4">
      <c r="A26" s="64">
        <v>41670</v>
      </c>
      <c r="B26" s="7"/>
      <c r="C26" s="2">
        <v>5.2</v>
      </c>
      <c r="D26" s="2">
        <v>5.6</v>
      </c>
    </row>
    <row r="27" spans="1:4">
      <c r="A27" s="64">
        <v>41698</v>
      </c>
      <c r="B27" s="7"/>
      <c r="C27" s="2">
        <v>4.5999999999999996</v>
      </c>
      <c r="D27" s="2">
        <v>5.6</v>
      </c>
    </row>
    <row r="28" spans="1:4">
      <c r="A28" s="64">
        <v>41729</v>
      </c>
      <c r="B28" s="7"/>
      <c r="C28" s="2">
        <v>3.8</v>
      </c>
      <c r="D28" s="2">
        <v>5.4</v>
      </c>
    </row>
    <row r="29" spans="1:4">
      <c r="A29" s="64">
        <v>41759</v>
      </c>
      <c r="B29" s="7"/>
      <c r="C29" s="2">
        <v>3.2</v>
      </c>
      <c r="D29" s="2">
        <v>5.3</v>
      </c>
    </row>
    <row r="30" spans="1:4">
      <c r="A30" s="64">
        <v>41790</v>
      </c>
      <c r="B30" s="7"/>
      <c r="C30" s="2">
        <v>2.1</v>
      </c>
      <c r="D30" s="2">
        <v>4.9000000000000004</v>
      </c>
    </row>
    <row r="31" spans="1:4">
      <c r="A31" s="64">
        <v>41820</v>
      </c>
      <c r="B31" s="7"/>
      <c r="C31" s="2">
        <v>2.1</v>
      </c>
      <c r="D31" s="2">
        <v>4.9000000000000004</v>
      </c>
    </row>
    <row r="32" spans="1:4">
      <c r="A32" s="64">
        <v>41851</v>
      </c>
      <c r="B32" s="7"/>
      <c r="C32" s="2">
        <v>1.4</v>
      </c>
      <c r="D32" s="2">
        <v>4.9000000000000004</v>
      </c>
    </row>
    <row r="33" spans="1:4">
      <c r="A33" s="64">
        <v>41882</v>
      </c>
      <c r="B33" s="7"/>
      <c r="C33" s="2">
        <v>-1.2</v>
      </c>
      <c r="D33" s="2">
        <v>4.8</v>
      </c>
    </row>
    <row r="34" spans="1:4">
      <c r="A34" s="64">
        <v>41912</v>
      </c>
      <c r="B34" s="7"/>
      <c r="C34" s="2">
        <v>1.5</v>
      </c>
      <c r="D34" s="2">
        <v>4.9000000000000004</v>
      </c>
    </row>
    <row r="35" spans="1:4">
      <c r="A35" s="64">
        <v>41943</v>
      </c>
      <c r="B35" s="7"/>
      <c r="C35" s="2">
        <v>0.6</v>
      </c>
      <c r="D35" s="2">
        <v>5.0999999999999996</v>
      </c>
    </row>
    <row r="36" spans="1:4">
      <c r="A36" s="64">
        <v>41973</v>
      </c>
      <c r="B36" s="7"/>
      <c r="C36" s="2">
        <v>-1.2</v>
      </c>
      <c r="D36" s="2">
        <v>5.2</v>
      </c>
    </row>
    <row r="37" spans="1:4">
      <c r="A37" s="64">
        <v>42004</v>
      </c>
      <c r="B37" s="7"/>
      <c r="C37" s="2">
        <v>-4</v>
      </c>
      <c r="D37" s="2">
        <v>5.3</v>
      </c>
    </row>
    <row r="38" spans="1:4">
      <c r="A38" s="64">
        <v>42035</v>
      </c>
      <c r="B38" s="7"/>
      <c r="C38" s="2">
        <v>-8.4</v>
      </c>
      <c r="D38" s="2">
        <v>5.5</v>
      </c>
    </row>
    <row r="39" spans="1:4">
      <c r="A39" s="64">
        <v>42063</v>
      </c>
      <c r="B39" s="7"/>
      <c r="C39" s="2">
        <v>-7.4</v>
      </c>
      <c r="D39" s="2">
        <v>5.8</v>
      </c>
    </row>
    <row r="40" spans="1:4">
      <c r="A40" s="64">
        <v>42094</v>
      </c>
      <c r="B40" s="7"/>
      <c r="C40" s="2">
        <v>-10.6</v>
      </c>
      <c r="D40" s="2">
        <v>5.9</v>
      </c>
    </row>
    <row r="41" spans="1:4">
      <c r="A41" s="64">
        <v>42124</v>
      </c>
      <c r="B41" s="7"/>
      <c r="C41" s="2">
        <v>-9.6</v>
      </c>
      <c r="D41" s="2">
        <v>5.8</v>
      </c>
    </row>
    <row r="42" spans="1:4">
      <c r="A42" s="64">
        <v>42155</v>
      </c>
      <c r="B42" s="7"/>
      <c r="C42" s="2">
        <v>-7.4</v>
      </c>
      <c r="D42" s="2">
        <v>5.6</v>
      </c>
    </row>
    <row r="43" spans="1:4">
      <c r="A43" s="64">
        <v>42185</v>
      </c>
      <c r="B43" s="7"/>
      <c r="C43" s="2">
        <v>-8.6</v>
      </c>
      <c r="D43" s="2">
        <v>5.4</v>
      </c>
    </row>
    <row r="44" spans="1:4">
      <c r="A44" s="64">
        <v>42216</v>
      </c>
      <c r="B44" s="7"/>
      <c r="C44" s="2">
        <v>-9.1999999999999993</v>
      </c>
      <c r="D44" s="2">
        <v>5.3</v>
      </c>
    </row>
    <row r="45" spans="1:4">
      <c r="A45" s="64">
        <v>42247</v>
      </c>
      <c r="B45" s="7"/>
      <c r="C45" s="2">
        <v>-9</v>
      </c>
      <c r="D45" s="2">
        <v>5.3</v>
      </c>
    </row>
    <row r="46" spans="1:4">
      <c r="A46" s="64">
        <v>42277</v>
      </c>
      <c r="B46" s="7"/>
      <c r="C46" s="2">
        <v>-10.4</v>
      </c>
      <c r="D46" s="2">
        <v>5.2</v>
      </c>
    </row>
    <row r="47" spans="1:4">
      <c r="A47" s="64">
        <v>42308</v>
      </c>
      <c r="B47" s="7"/>
      <c r="C47" s="2">
        <v>-10.5</v>
      </c>
      <c r="D47" s="2">
        <v>5.5</v>
      </c>
    </row>
    <row r="48" spans="1:4">
      <c r="A48" s="64">
        <v>42338</v>
      </c>
      <c r="B48" s="7"/>
      <c r="C48" s="2">
        <v>-10.4</v>
      </c>
      <c r="D48" s="2">
        <v>5.8</v>
      </c>
    </row>
    <row r="49" spans="1:4">
      <c r="A49" s="64">
        <v>42369</v>
      </c>
      <c r="B49" s="7"/>
      <c r="C49" s="2">
        <v>-8.4</v>
      </c>
      <c r="D49" s="2">
        <v>5.8</v>
      </c>
    </row>
    <row r="50" spans="1:4">
      <c r="A50" s="64">
        <v>42400</v>
      </c>
      <c r="B50" s="7"/>
      <c r="C50" s="2">
        <v>-3.6</v>
      </c>
      <c r="D50" s="2">
        <v>5.8</v>
      </c>
    </row>
    <row r="51" spans="1:4">
      <c r="A51" s="64">
        <v>42429</v>
      </c>
      <c r="B51" s="7"/>
      <c r="C51" s="2">
        <v>0.6</v>
      </c>
      <c r="D51" s="2">
        <v>5.8</v>
      </c>
    </row>
    <row r="52" spans="1:4">
      <c r="A52" s="64">
        <v>42460</v>
      </c>
      <c r="B52" s="7"/>
      <c r="C52" s="2">
        <v>1.5</v>
      </c>
      <c r="D52" s="2">
        <v>6</v>
      </c>
    </row>
    <row r="53" spans="1:4">
      <c r="A53" s="64">
        <v>42490</v>
      </c>
      <c r="B53" s="7"/>
      <c r="C53" s="2">
        <v>-1.1000000000000001</v>
      </c>
      <c r="D53" s="2">
        <v>5.9</v>
      </c>
    </row>
    <row r="54" spans="1:4">
      <c r="A54" s="64">
        <v>42521</v>
      </c>
      <c r="B54" s="7"/>
      <c r="C54" s="2">
        <v>1</v>
      </c>
      <c r="D54" s="2">
        <v>5.6</v>
      </c>
    </row>
    <row r="55" spans="1:4">
      <c r="A55" s="64">
        <v>42551</v>
      </c>
      <c r="B55" s="7"/>
      <c r="C55" s="2">
        <v>1.1000000000000001</v>
      </c>
      <c r="D55" s="2">
        <v>5.4</v>
      </c>
    </row>
    <row r="56" spans="1:4">
      <c r="A56" s="64">
        <v>42582</v>
      </c>
      <c r="B56" s="7"/>
      <c r="C56" s="2">
        <v>-1.3</v>
      </c>
      <c r="D56" s="2">
        <v>5.3</v>
      </c>
    </row>
    <row r="57" spans="1:4">
      <c r="A57" s="64">
        <v>42613</v>
      </c>
      <c r="B57" s="7"/>
      <c r="C57" s="2">
        <v>2.7</v>
      </c>
      <c r="D57" s="2">
        <v>5.2</v>
      </c>
    </row>
    <row r="58" spans="1:4">
      <c r="A58" s="64">
        <v>42643</v>
      </c>
      <c r="B58" s="7"/>
      <c r="C58" s="2">
        <v>1.9</v>
      </c>
      <c r="D58" s="2">
        <v>5.2</v>
      </c>
    </row>
    <row r="59" spans="1:4">
      <c r="A59" s="64">
        <v>42674</v>
      </c>
      <c r="B59" s="7"/>
      <c r="C59" s="2">
        <v>0.4</v>
      </c>
      <c r="D59" s="2">
        <v>5.4</v>
      </c>
    </row>
    <row r="60" spans="1:4">
      <c r="A60" s="64">
        <v>42704</v>
      </c>
      <c r="B60" s="7"/>
      <c r="C60" s="2">
        <v>2.1</v>
      </c>
      <c r="D60" s="2">
        <v>5.4</v>
      </c>
    </row>
    <row r="61" spans="1:4">
      <c r="A61" s="64">
        <v>42735</v>
      </c>
      <c r="B61" s="7"/>
      <c r="C61" s="2">
        <v>2.8</v>
      </c>
      <c r="D61" s="2">
        <v>5.3</v>
      </c>
    </row>
    <row r="62" spans="1:4">
      <c r="A62" s="64">
        <v>42766</v>
      </c>
      <c r="B62" s="7"/>
      <c r="C62" s="2">
        <v>1</v>
      </c>
      <c r="D62" s="2">
        <v>5.6</v>
      </c>
    </row>
    <row r="63" spans="1:4">
      <c r="A63" s="64">
        <v>42794</v>
      </c>
      <c r="B63" s="7"/>
      <c r="C63" s="2">
        <v>0.8</v>
      </c>
      <c r="D63" s="2">
        <v>5.6</v>
      </c>
    </row>
    <row r="64" spans="1:4">
      <c r="A64" s="64">
        <v>42825</v>
      </c>
      <c r="B64" s="7"/>
      <c r="C64" s="2">
        <v>3.1</v>
      </c>
      <c r="D64" s="2">
        <v>5.4</v>
      </c>
    </row>
    <row r="65" spans="1:4">
      <c r="A65" s="64">
        <v>42855</v>
      </c>
      <c r="B65" s="7"/>
      <c r="C65" s="2">
        <v>3.8</v>
      </c>
      <c r="D65" s="2">
        <v>5.3</v>
      </c>
    </row>
    <row r="66" spans="1:4">
      <c r="A66" s="64">
        <v>42886</v>
      </c>
      <c r="B66" s="7"/>
      <c r="C66" s="2">
        <v>2.7</v>
      </c>
      <c r="D66" s="2">
        <v>5.2</v>
      </c>
    </row>
    <row r="67" spans="1:4">
      <c r="A67" s="64">
        <v>42916</v>
      </c>
      <c r="B67" s="7"/>
      <c r="C67" s="2">
        <v>3.8</v>
      </c>
      <c r="D67" s="2">
        <v>5.0999999999999996</v>
      </c>
    </row>
    <row r="68" spans="1:4">
      <c r="A68" s="64">
        <v>42947</v>
      </c>
      <c r="B68" s="7"/>
      <c r="C68" s="2">
        <v>3</v>
      </c>
      <c r="D68" s="2">
        <v>5.0999999999999996</v>
      </c>
    </row>
    <row r="69" spans="1:4">
      <c r="A69" s="64">
        <v>42978</v>
      </c>
      <c r="B69" s="7"/>
      <c r="C69" s="2">
        <v>2.2999999999999998</v>
      </c>
      <c r="D69" s="2">
        <v>4.9000000000000004</v>
      </c>
    </row>
    <row r="70" spans="1:4">
      <c r="A70" s="64">
        <v>43008</v>
      </c>
      <c r="B70" s="7"/>
      <c r="C70" s="2">
        <v>4.3</v>
      </c>
      <c r="D70" s="2">
        <v>5</v>
      </c>
    </row>
    <row r="71" spans="1:4">
      <c r="A71" s="64">
        <v>43039</v>
      </c>
      <c r="B71" s="7"/>
      <c r="C71" s="2">
        <v>5.4</v>
      </c>
      <c r="D71" s="2">
        <v>5.0999999999999996</v>
      </c>
    </row>
    <row r="72" spans="1:4">
      <c r="A72" s="64">
        <v>43069</v>
      </c>
      <c r="B72" s="7"/>
      <c r="C72" s="2">
        <v>5.8</v>
      </c>
      <c r="D72" s="2">
        <v>5.0999999999999996</v>
      </c>
    </row>
    <row r="73" spans="1:4">
      <c r="A73" s="64">
        <v>43100</v>
      </c>
      <c r="B73" s="7"/>
      <c r="C73" s="2">
        <v>6.2</v>
      </c>
      <c r="D73" s="2">
        <v>5.0999999999999996</v>
      </c>
    </row>
    <row r="74" spans="1:4">
      <c r="A74" s="64">
        <v>43131</v>
      </c>
      <c r="B74" s="7"/>
      <c r="C74" s="2">
        <v>11</v>
      </c>
      <c r="D74" s="2">
        <v>5.2</v>
      </c>
    </row>
    <row r="75" spans="1:4">
      <c r="A75" s="64">
        <v>43159</v>
      </c>
      <c r="B75" s="7"/>
      <c r="C75" s="2">
        <v>10.5</v>
      </c>
      <c r="D75" s="2">
        <v>5</v>
      </c>
    </row>
    <row r="76" spans="1:4">
      <c r="A76" s="64">
        <v>43190</v>
      </c>
      <c r="B76" s="7"/>
      <c r="C76" s="2">
        <v>8.6999999999999993</v>
      </c>
      <c r="D76" s="2">
        <v>5</v>
      </c>
    </row>
    <row r="77" spans="1:4">
      <c r="A77" s="64">
        <v>43220</v>
      </c>
      <c r="B77" s="7"/>
      <c r="C77" s="2">
        <v>7.6</v>
      </c>
      <c r="D77" s="2">
        <v>4.9000000000000004</v>
      </c>
    </row>
    <row r="78" spans="1:4">
      <c r="A78" s="64">
        <v>43251</v>
      </c>
      <c r="B78" s="7"/>
      <c r="C78" s="2">
        <v>7.6</v>
      </c>
      <c r="D78" s="2">
        <v>4.7</v>
      </c>
    </row>
    <row r="79" spans="1:4">
      <c r="A79" s="64">
        <v>43281</v>
      </c>
      <c r="B79" s="7"/>
      <c r="C79" s="2">
        <v>7.2</v>
      </c>
      <c r="D79" s="2">
        <v>4.7</v>
      </c>
    </row>
    <row r="80" spans="1:4">
      <c r="A80" s="64">
        <v>43312</v>
      </c>
      <c r="B80" s="7"/>
      <c r="C80" s="2">
        <v>7.5</v>
      </c>
      <c r="D80" s="2">
        <v>4.7</v>
      </c>
    </row>
    <row r="81" spans="1:4">
      <c r="A81" s="64">
        <v>43343</v>
      </c>
      <c r="B81" s="7"/>
      <c r="C81" s="2">
        <v>6.8</v>
      </c>
      <c r="D81" s="2">
        <v>4.5999999999999996</v>
      </c>
    </row>
    <row r="82" spans="1:4">
      <c r="A82" s="64">
        <v>43373</v>
      </c>
      <c r="B82" s="7"/>
      <c r="C82" s="2">
        <v>4.9000000000000004</v>
      </c>
      <c r="D82" s="2">
        <v>4.5</v>
      </c>
    </row>
    <row r="83" spans="1:4">
      <c r="A83" s="64">
        <v>43404</v>
      </c>
      <c r="B83" s="7"/>
      <c r="C83" s="2">
        <v>5.2</v>
      </c>
      <c r="D83" s="2">
        <v>4.7</v>
      </c>
    </row>
    <row r="84" spans="1:4">
      <c r="A84" s="64">
        <v>43434</v>
      </c>
      <c r="B84" s="7"/>
      <c r="C84" s="2">
        <v>4.2</v>
      </c>
      <c r="D84" s="2">
        <v>4.8</v>
      </c>
    </row>
    <row r="85" spans="1:4">
      <c r="A85" s="64">
        <v>43465</v>
      </c>
      <c r="B85" s="7"/>
      <c r="C85" s="2">
        <v>2.9</v>
      </c>
      <c r="D85" s="2">
        <v>4.8</v>
      </c>
    </row>
    <row r="86" spans="1:4">
      <c r="A86" s="64">
        <v>43496</v>
      </c>
      <c r="B86" s="7"/>
      <c r="C86" s="2">
        <v>1.1000000000000001</v>
      </c>
      <c r="D86" s="2">
        <v>4.9000000000000004</v>
      </c>
    </row>
    <row r="87" spans="1:4">
      <c r="A87" s="64">
        <v>43524</v>
      </c>
      <c r="B87" s="7"/>
      <c r="C87" s="2">
        <v>0</v>
      </c>
      <c r="D87" s="2">
        <v>4.9000000000000004</v>
      </c>
    </row>
    <row r="88" spans="1:4">
      <c r="A88" s="64">
        <v>43555</v>
      </c>
      <c r="B88" s="7"/>
      <c r="C88" s="2">
        <v>2.2999999999999998</v>
      </c>
      <c r="D88" s="2">
        <v>4.7</v>
      </c>
    </row>
    <row r="89" spans="1:4">
      <c r="A89" s="64">
        <v>43585</v>
      </c>
      <c r="B89" s="7"/>
      <c r="C89" s="2">
        <v>3.1</v>
      </c>
      <c r="D89" s="2">
        <v>4.7</v>
      </c>
    </row>
    <row r="90" spans="1:4">
      <c r="A90" s="64">
        <v>43616</v>
      </c>
      <c r="B90" s="7"/>
      <c r="C90" s="2">
        <v>1.6</v>
      </c>
      <c r="D90" s="2">
        <v>4.5</v>
      </c>
    </row>
    <row r="91" spans="1:4">
      <c r="A91" s="64">
        <v>43646</v>
      </c>
      <c r="B91">
        <v>2019</v>
      </c>
      <c r="C91" s="2">
        <v>2.9</v>
      </c>
      <c r="D91" s="2">
        <v>4.4000000000000004</v>
      </c>
    </row>
    <row r="92" spans="1:4">
      <c r="A92" s="64">
        <v>43677</v>
      </c>
      <c r="C92" s="2">
        <v>3</v>
      </c>
      <c r="D92" s="2">
        <v>4.5</v>
      </c>
    </row>
    <row r="93" spans="1:4">
      <c r="A93" s="64">
        <v>43708</v>
      </c>
      <c r="C93" s="2">
        <v>2.4</v>
      </c>
      <c r="D93" s="2">
        <v>4.3</v>
      </c>
    </row>
    <row r="94" spans="1:4">
      <c r="A94" s="64">
        <v>43738</v>
      </c>
      <c r="C94" s="2">
        <v>3.1</v>
      </c>
      <c r="D94" s="2">
        <v>4.5</v>
      </c>
    </row>
    <row r="95" spans="1:4">
      <c r="A95" s="64">
        <v>43769</v>
      </c>
      <c r="C95" s="2">
        <v>3.8</v>
      </c>
      <c r="D95" s="2">
        <v>4.5999999999999996</v>
      </c>
    </row>
    <row r="96" spans="1:4">
      <c r="A96" s="64">
        <v>43799</v>
      </c>
      <c r="C96" s="2">
        <v>2.7</v>
      </c>
      <c r="D96" s="2">
        <v>4.5999999999999996</v>
      </c>
    </row>
    <row r="97" spans="1:4">
      <c r="A97" s="64">
        <v>43830</v>
      </c>
      <c r="C97" s="2">
        <v>6.9</v>
      </c>
      <c r="D97" s="2">
        <v>4.5999999999999996</v>
      </c>
    </row>
    <row r="98" spans="1:4">
      <c r="A98" s="64">
        <v>43861</v>
      </c>
      <c r="C98" s="2">
        <v>6.5</v>
      </c>
      <c r="D98" s="2">
        <v>4.7</v>
      </c>
    </row>
    <row r="99" spans="1:4">
      <c r="A99" s="64">
        <v>43890</v>
      </c>
      <c r="C99" s="2">
        <v>5.7</v>
      </c>
      <c r="D99" s="2">
        <v>4.5999999999999996</v>
      </c>
    </row>
    <row r="100" spans="1:4">
      <c r="A100" s="64">
        <v>43921</v>
      </c>
      <c r="C100" s="2">
        <v>5.9</v>
      </c>
      <c r="D100" s="2">
        <v>4.7</v>
      </c>
    </row>
    <row r="101" spans="1:4">
      <c r="A101" s="64">
        <v>43951</v>
      </c>
      <c r="C101" s="2">
        <v>-2</v>
      </c>
      <c r="D101" s="2">
        <v>5.8</v>
      </c>
    </row>
    <row r="102" spans="1:4">
      <c r="A102" s="64">
        <v>43982</v>
      </c>
      <c r="C102" s="2">
        <v>1</v>
      </c>
      <c r="D102" s="2">
        <v>6.1</v>
      </c>
    </row>
    <row r="103" spans="1:4">
      <c r="A103" s="64">
        <v>44012</v>
      </c>
      <c r="B103">
        <v>2020</v>
      </c>
      <c r="C103" s="2">
        <v>0.6</v>
      </c>
      <c r="D103" s="2">
        <v>6.2</v>
      </c>
    </row>
    <row r="104" spans="1:4">
      <c r="A104" s="64">
        <v>44043</v>
      </c>
      <c r="C104" s="2">
        <v>2.2999999999999998</v>
      </c>
      <c r="D104" s="2">
        <v>6.3</v>
      </c>
    </row>
    <row r="105" spans="1:4">
      <c r="A105" s="64">
        <v>44074</v>
      </c>
      <c r="C105" s="2">
        <v>0.1</v>
      </c>
      <c r="D105" s="2">
        <v>6.4</v>
      </c>
    </row>
    <row r="106" spans="1:4">
      <c r="A106" s="64">
        <v>44104</v>
      </c>
      <c r="C106" s="2">
        <v>2.2000000000000002</v>
      </c>
      <c r="D106" s="2">
        <v>6.3</v>
      </c>
    </row>
    <row r="107" spans="1:4">
      <c r="A107" s="64">
        <v>44135</v>
      </c>
      <c r="C107" s="2">
        <v>0.5</v>
      </c>
      <c r="D107" s="2">
        <v>6.3</v>
      </c>
    </row>
    <row r="108" spans="1:4">
      <c r="A108" s="64">
        <v>44165</v>
      </c>
      <c r="C108" s="2">
        <v>0.2</v>
      </c>
      <c r="D108" s="2">
        <v>6.1</v>
      </c>
    </row>
    <row r="109" spans="1:4">
      <c r="A109" s="64">
        <v>44196</v>
      </c>
      <c r="C109" s="2">
        <v>4.5999999999999996</v>
      </c>
      <c r="D109" s="2">
        <v>5.9</v>
      </c>
    </row>
    <row r="110" spans="1:4">
      <c r="A110" s="64">
        <v>44227</v>
      </c>
      <c r="C110" s="2">
        <v>0.1</v>
      </c>
      <c r="D110" s="2">
        <v>5.8</v>
      </c>
    </row>
    <row r="111" spans="1:4">
      <c r="A111" s="64">
        <v>44255</v>
      </c>
      <c r="C111" s="2">
        <v>2</v>
      </c>
      <c r="D111" s="2">
        <v>5.7</v>
      </c>
    </row>
    <row r="112" spans="1:4">
      <c r="A112" s="64">
        <v>44286</v>
      </c>
      <c r="C112" s="2">
        <v>1.8</v>
      </c>
      <c r="D112" s="2">
        <v>5.4</v>
      </c>
    </row>
    <row r="113" spans="1:4">
      <c r="A113" s="64">
        <v>44316</v>
      </c>
      <c r="C113" s="2">
        <v>7.8</v>
      </c>
      <c r="D113" s="2">
        <v>5.2</v>
      </c>
    </row>
    <row r="114" spans="1:4">
      <c r="A114" s="64">
        <v>44347</v>
      </c>
      <c r="C114" s="2">
        <v>3.3</v>
      </c>
      <c r="D114" s="2">
        <v>4.9000000000000004</v>
      </c>
    </row>
    <row r="115" spans="1:4">
      <c r="A115" s="64">
        <v>44377</v>
      </c>
      <c r="B115">
        <v>2021</v>
      </c>
      <c r="C115" s="2">
        <v>4.9000000000000004</v>
      </c>
      <c r="D115" s="2">
        <v>4.8</v>
      </c>
    </row>
    <row r="116" spans="1:4">
      <c r="A116" s="64">
        <v>44408</v>
      </c>
      <c r="C116" s="2">
        <v>2.2000000000000002</v>
      </c>
      <c r="D116" s="2">
        <v>4.5</v>
      </c>
    </row>
    <row r="117" spans="1:4">
      <c r="A117" s="64">
        <v>44439</v>
      </c>
      <c r="C117" s="2">
        <v>1.5</v>
      </c>
      <c r="D117" s="2">
        <v>4.4000000000000004</v>
      </c>
    </row>
    <row r="118" spans="1:4">
      <c r="A118" s="64">
        <v>44469</v>
      </c>
      <c r="C118" s="2">
        <v>2</v>
      </c>
      <c r="D118" s="2">
        <v>4.3</v>
      </c>
    </row>
    <row r="119" spans="1:4">
      <c r="A119" s="64">
        <v>44500</v>
      </c>
      <c r="C119" s="2">
        <v>0.6</v>
      </c>
      <c r="D119" s="2">
        <v>4.3</v>
      </c>
    </row>
    <row r="120" spans="1:4">
      <c r="A120" s="64">
        <v>44530</v>
      </c>
      <c r="C120" s="2">
        <v>3.4</v>
      </c>
      <c r="D120" s="2">
        <v>4.3</v>
      </c>
    </row>
    <row r="121" spans="1:4">
      <c r="A121" s="64">
        <v>44561</v>
      </c>
      <c r="C121" s="2">
        <v>3.6</v>
      </c>
      <c r="D121" s="2">
        <v>4.3</v>
      </c>
    </row>
    <row r="122" spans="1:4">
      <c r="A122" s="64">
        <v>44592</v>
      </c>
      <c r="C122" s="2">
        <v>1.9</v>
      </c>
      <c r="D122" s="2">
        <v>4.4000000000000004</v>
      </c>
    </row>
    <row r="123" spans="1:4">
      <c r="A123" s="64">
        <v>44620</v>
      </c>
      <c r="C123" s="2">
        <v>2.6</v>
      </c>
      <c r="D123" s="2">
        <v>4.0999999999999996</v>
      </c>
    </row>
    <row r="124" spans="1:4">
      <c r="A124" s="64">
        <v>44651</v>
      </c>
      <c r="C124" s="2">
        <v>3.6</v>
      </c>
      <c r="D124" s="2">
        <v>4.0999999999999996</v>
      </c>
    </row>
    <row r="125" spans="1:4">
      <c r="A125" s="64">
        <v>44681</v>
      </c>
      <c r="C125" s="2">
        <v>-7.2</v>
      </c>
      <c r="D125" s="2">
        <v>4</v>
      </c>
    </row>
    <row r="126" spans="1:4">
      <c r="A126" s="64">
        <v>44712</v>
      </c>
      <c r="C126" s="2">
        <v>-6.1</v>
      </c>
      <c r="D126" s="2">
        <v>3.9</v>
      </c>
    </row>
    <row r="127" spans="1:4">
      <c r="A127" s="64">
        <v>44742</v>
      </c>
      <c r="B127">
        <v>2022</v>
      </c>
      <c r="C127" s="2">
        <v>-3.2</v>
      </c>
      <c r="D127" s="2">
        <v>3.9</v>
      </c>
    </row>
    <row r="128" spans="1:4">
      <c r="A128" s="64">
        <v>44773</v>
      </c>
      <c r="C128" s="2">
        <v>-3.2</v>
      </c>
      <c r="D128" s="2">
        <v>3.9</v>
      </c>
    </row>
    <row r="129" spans="1:4">
      <c r="A129" s="64">
        <v>44804</v>
      </c>
      <c r="C129" s="2">
        <v>-1.2</v>
      </c>
      <c r="D129" s="2">
        <v>3.8</v>
      </c>
    </row>
    <row r="130" spans="1:4">
      <c r="A130" s="64">
        <v>44834</v>
      </c>
      <c r="C130" s="2">
        <v>-1.4</v>
      </c>
      <c r="D130" s="2">
        <v>3.9</v>
      </c>
    </row>
    <row r="131" spans="1:4">
      <c r="A131" s="64">
        <v>44865</v>
      </c>
      <c r="C131" s="2">
        <v>0.4</v>
      </c>
      <c r="D131" s="2">
        <v>3.9</v>
      </c>
    </row>
    <row r="132" spans="1:4">
      <c r="A132" s="64">
        <v>44895</v>
      </c>
      <c r="C132" s="2">
        <v>0.3</v>
      </c>
      <c r="D132" s="2">
        <v>3.7</v>
      </c>
    </row>
    <row r="133" spans="1:4">
      <c r="A133" s="64">
        <v>44926</v>
      </c>
      <c r="C133" s="2">
        <v>0.6</v>
      </c>
      <c r="D133" s="2">
        <v>3.7</v>
      </c>
    </row>
    <row r="134" spans="1:4">
      <c r="A134" s="64">
        <v>44957</v>
      </c>
      <c r="C134" s="2">
        <v>0.6</v>
      </c>
      <c r="D134" s="2">
        <v>3.6</v>
      </c>
    </row>
    <row r="135" spans="1:4">
      <c r="A135" s="64">
        <v>44985</v>
      </c>
      <c r="C135" s="2">
        <v>2</v>
      </c>
      <c r="D135" s="2">
        <v>3.5</v>
      </c>
    </row>
    <row r="136" spans="1:4">
      <c r="A136" s="64">
        <v>45016</v>
      </c>
      <c r="C136" s="2">
        <v>2.7</v>
      </c>
      <c r="D136" s="2">
        <v>3.5</v>
      </c>
    </row>
    <row r="137" spans="1:4">
      <c r="A137" s="64">
        <v>45046</v>
      </c>
      <c r="C137" s="2">
        <v>10.4</v>
      </c>
      <c r="D137" s="2">
        <v>3.3</v>
      </c>
    </row>
    <row r="138" spans="1:4">
      <c r="A138" s="64">
        <v>45077</v>
      </c>
      <c r="C138" s="2">
        <v>13.3</v>
      </c>
      <c r="D138" s="2">
        <v>3.2</v>
      </c>
    </row>
    <row r="139" spans="1:4">
      <c r="A139" s="64">
        <v>45107</v>
      </c>
      <c r="B139">
        <v>2023</v>
      </c>
      <c r="C139" s="2">
        <v>10.5</v>
      </c>
      <c r="D139" s="2">
        <v>3.1</v>
      </c>
    </row>
    <row r="140" spans="1:4">
      <c r="A140" s="64">
        <v>45138</v>
      </c>
      <c r="C140" s="2">
        <v>9.1999999999999993</v>
      </c>
      <c r="D140" s="2">
        <v>3</v>
      </c>
    </row>
    <row r="141" spans="1:4">
      <c r="A141" s="64">
        <v>45169</v>
      </c>
      <c r="C141" s="2">
        <v>9.5</v>
      </c>
      <c r="D141" s="2">
        <v>3</v>
      </c>
    </row>
    <row r="142" spans="1:4">
      <c r="A142" s="64">
        <v>45199</v>
      </c>
      <c r="C142" s="2">
        <v>7.2</v>
      </c>
      <c r="D142" s="2">
        <v>3</v>
      </c>
    </row>
    <row r="143" spans="1:4">
      <c r="A143" s="64">
        <v>45230</v>
      </c>
      <c r="C143" s="2">
        <v>9.9</v>
      </c>
      <c r="D143" s="2">
        <v>2.9</v>
      </c>
    </row>
    <row r="144" spans="1:4">
      <c r="A144" s="64">
        <v>45260</v>
      </c>
      <c r="C144" s="2">
        <v>7.2</v>
      </c>
      <c r="D144" s="2">
        <v>2.9</v>
      </c>
    </row>
    <row r="145" spans="1:4">
      <c r="A145" s="64">
        <v>45291</v>
      </c>
      <c r="C145" s="2">
        <v>8.5</v>
      </c>
      <c r="D145" s="2">
        <v>3</v>
      </c>
    </row>
    <row r="146" spans="1:4">
      <c r="A146" s="64">
        <v>45322</v>
      </c>
      <c r="B146">
        <v>2024</v>
      </c>
      <c r="C146" s="2">
        <v>8.5</v>
      </c>
      <c r="D146" s="2">
        <v>2.9</v>
      </c>
    </row>
    <row r="147" spans="1:4">
      <c r="A147" s="64">
        <v>45351</v>
      </c>
      <c r="C147" s="2">
        <v>10.8</v>
      </c>
      <c r="D147" s="2">
        <v>2.8</v>
      </c>
    </row>
    <row r="148" spans="1:4">
      <c r="A148" s="64">
        <v>45382</v>
      </c>
      <c r="C148" s="2">
        <v>12.9</v>
      </c>
      <c r="D148" s="2">
        <v>2.7</v>
      </c>
    </row>
    <row r="149" spans="1:4">
      <c r="A149" s="64">
        <v>45412</v>
      </c>
      <c r="C149" s="2">
        <v>8.5</v>
      </c>
      <c r="D149" s="2">
        <v>2.6</v>
      </c>
    </row>
    <row r="150" spans="1:4">
      <c r="A150" s="64">
        <v>45442</v>
      </c>
      <c r="C150" s="2">
        <v>8.8000000000000007</v>
      </c>
      <c r="D150" s="2">
        <v>2.6</v>
      </c>
    </row>
    <row r="151" spans="1:4">
      <c r="A151" s="64">
        <v>45473</v>
      </c>
      <c r="C151" s="2">
        <v>6.2</v>
      </c>
      <c r="D151" s="2">
        <v>2.4</v>
      </c>
    </row>
    <row r="152" spans="1:4">
      <c r="A152" s="64">
        <v>45503</v>
      </c>
      <c r="C152" s="2">
        <v>8.1</v>
      </c>
      <c r="D152" s="2">
        <v>2.4</v>
      </c>
    </row>
    <row r="153" spans="1:4">
      <c r="A153" s="64">
        <v>45535</v>
      </c>
      <c r="C153" s="2">
        <v>7.7</v>
      </c>
      <c r="D153" s="2">
        <v>2.4</v>
      </c>
    </row>
    <row r="154" spans="1:4" ht="15.5">
      <c r="A154" s="64">
        <v>45565</v>
      </c>
      <c r="B154" s="99"/>
      <c r="C154" s="2">
        <v>8.4</v>
      </c>
      <c r="D154" s="2">
        <v>2.4</v>
      </c>
    </row>
    <row r="155" spans="1:4" ht="15.5">
      <c r="A155" s="64">
        <v>45596</v>
      </c>
      <c r="B155" s="99"/>
      <c r="C155" s="2">
        <v>7.2</v>
      </c>
      <c r="D155" s="2">
        <v>2.2999999999999998</v>
      </c>
    </row>
    <row r="156" spans="1:4" ht="15.5">
      <c r="A156" s="64">
        <v>45626</v>
      </c>
      <c r="B156" s="99"/>
      <c r="C156" s="2">
        <v>7.3</v>
      </c>
      <c r="D156" s="2">
        <v>2.2999999999999998</v>
      </c>
    </row>
    <row r="157" spans="1:4" ht="15.5">
      <c r="A157" s="64">
        <v>45657</v>
      </c>
      <c r="B157" s="99"/>
      <c r="C157" s="2">
        <v>13.2</v>
      </c>
      <c r="D157" s="2">
        <v>2.2999999999999998</v>
      </c>
    </row>
    <row r="158" spans="1:4">
      <c r="A158" s="64">
        <v>45688</v>
      </c>
      <c r="B158">
        <v>2025</v>
      </c>
      <c r="C158" s="2">
        <v>6.5</v>
      </c>
      <c r="D158" s="2">
        <v>2.4</v>
      </c>
    </row>
    <row r="159" spans="1:4">
      <c r="A159" s="64">
        <v>45716</v>
      </c>
      <c r="C159" s="2">
        <v>3.9</v>
      </c>
      <c r="D159" s="2">
        <v>2.4</v>
      </c>
    </row>
    <row r="160" spans="1:4">
      <c r="A160" s="64">
        <v>45747</v>
      </c>
      <c r="C160" s="2">
        <v>0.9</v>
      </c>
      <c r="D160" s="2">
        <v>2.2999999999999998</v>
      </c>
    </row>
    <row r="161" spans="1:4">
      <c r="A161" s="64">
        <v>45777</v>
      </c>
      <c r="D161">
        <v>2.2999999999999998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topLeftCell="J1" zoomScale="80" zoomScaleNormal="80" workbookViewId="0">
      <selection activeCell="I2" sqref="I2"/>
    </sheetView>
  </sheetViews>
  <sheetFormatPr defaultColWidth="8.81640625" defaultRowHeight="14.5"/>
  <cols>
    <col min="1" max="1" width="7.81640625" bestFit="1" customWidth="1"/>
    <col min="16" max="16" width="9" bestFit="1" customWidth="1"/>
  </cols>
  <sheetData>
    <row r="1" spans="1:17" ht="15.5">
      <c r="A1" s="149"/>
      <c r="B1" s="149" t="s">
        <v>321</v>
      </c>
      <c r="C1" s="149" t="s">
        <v>322</v>
      </c>
      <c r="D1" s="149" t="s">
        <v>323</v>
      </c>
      <c r="E1" s="73"/>
      <c r="F1" s="73"/>
      <c r="G1" s="73"/>
      <c r="H1" s="73"/>
      <c r="I1" t="s">
        <v>350</v>
      </c>
      <c r="J1" s="73"/>
      <c r="K1" s="73"/>
      <c r="L1" s="3"/>
      <c r="M1" s="3"/>
      <c r="N1" s="3"/>
      <c r="O1" s="3"/>
    </row>
    <row r="2" spans="1:17" ht="15.5">
      <c r="A2" s="150">
        <v>44227</v>
      </c>
      <c r="B2" s="149"/>
      <c r="C2" s="151">
        <v>5.19</v>
      </c>
      <c r="D2" s="152">
        <v>10.5</v>
      </c>
      <c r="E2" s="73"/>
      <c r="F2" s="73"/>
      <c r="G2" s="73"/>
      <c r="H2" s="73"/>
      <c r="I2" s="67" t="s">
        <v>236</v>
      </c>
      <c r="J2" s="73"/>
      <c r="K2" s="73"/>
      <c r="L2" s="53"/>
      <c r="M2" s="53"/>
      <c r="N2" s="53"/>
      <c r="O2" s="53"/>
      <c r="P2" s="51"/>
      <c r="Q2" s="53"/>
    </row>
    <row r="3" spans="1:17" ht="15.5">
      <c r="A3" s="150">
        <v>44255</v>
      </c>
      <c r="B3" s="149"/>
      <c r="C3" s="151">
        <v>5.67</v>
      </c>
      <c r="D3" s="152">
        <v>9.9</v>
      </c>
      <c r="E3" s="73"/>
      <c r="F3" s="73"/>
      <c r="G3" s="73"/>
      <c r="H3" s="73"/>
      <c r="I3" s="73"/>
      <c r="J3" s="73"/>
      <c r="K3" s="73"/>
      <c r="L3" s="53"/>
      <c r="M3" s="53"/>
      <c r="N3" s="53"/>
      <c r="O3" s="53"/>
      <c r="P3" s="51"/>
      <c r="Q3" s="53"/>
    </row>
    <row r="4" spans="1:17" ht="15.5">
      <c r="A4" s="150">
        <v>44286</v>
      </c>
      <c r="B4" s="149"/>
      <c r="C4" s="151">
        <v>5.79</v>
      </c>
      <c r="D4" s="152">
        <v>10.1</v>
      </c>
      <c r="E4" s="73"/>
      <c r="F4" s="73"/>
      <c r="G4" s="73"/>
      <c r="H4" s="73"/>
      <c r="I4" s="73"/>
      <c r="J4" s="73"/>
      <c r="K4" s="73"/>
      <c r="L4" s="53"/>
      <c r="M4" s="53"/>
      <c r="N4" s="53"/>
      <c r="O4" s="53"/>
      <c r="P4" s="51"/>
      <c r="Q4" s="53"/>
    </row>
    <row r="5" spans="1:17" ht="15.5">
      <c r="A5" s="150">
        <v>44316</v>
      </c>
      <c r="B5" s="149"/>
      <c r="C5" s="151">
        <v>5.53</v>
      </c>
      <c r="D5" s="152">
        <v>11.9</v>
      </c>
      <c r="E5" s="53"/>
      <c r="F5" s="53"/>
      <c r="G5" s="53"/>
      <c r="H5" s="53"/>
      <c r="I5" s="53"/>
      <c r="J5" s="53"/>
      <c r="K5" s="53"/>
      <c r="L5" s="53"/>
      <c r="M5" s="53"/>
      <c r="N5" s="53"/>
      <c r="O5" s="53"/>
      <c r="P5" s="51"/>
      <c r="Q5" s="53"/>
    </row>
    <row r="6" spans="1:17" ht="15.5">
      <c r="A6" s="150">
        <v>44347</v>
      </c>
      <c r="B6" s="149"/>
      <c r="C6" s="151">
        <v>6.02</v>
      </c>
      <c r="D6" s="152">
        <v>11.3</v>
      </c>
    </row>
    <row r="7" spans="1:17" ht="15.5">
      <c r="A7" s="150">
        <v>44377</v>
      </c>
      <c r="B7" s="149"/>
      <c r="C7" s="151">
        <v>6.5</v>
      </c>
      <c r="D7" s="152">
        <v>11.9</v>
      </c>
    </row>
    <row r="8" spans="1:17" ht="15.5">
      <c r="A8" s="150">
        <v>44408</v>
      </c>
      <c r="B8" s="149"/>
      <c r="C8" s="151">
        <v>6.46</v>
      </c>
      <c r="D8" s="152">
        <v>13.4</v>
      </c>
    </row>
    <row r="9" spans="1:17" ht="15.5">
      <c r="A9" s="150">
        <v>44439</v>
      </c>
      <c r="B9" s="149"/>
      <c r="C9" s="151">
        <v>6.68</v>
      </c>
      <c r="D9" s="152">
        <v>12.5</v>
      </c>
    </row>
    <row r="10" spans="1:17" ht="15.5">
      <c r="A10" s="150">
        <v>44469</v>
      </c>
      <c r="B10" s="149"/>
      <c r="C10" s="151">
        <v>7.4</v>
      </c>
      <c r="D10" s="152">
        <v>12.3</v>
      </c>
    </row>
    <row r="11" spans="1:17" ht="15.5">
      <c r="A11" s="150">
        <v>44500</v>
      </c>
      <c r="B11" s="149"/>
      <c r="C11" s="151">
        <v>8.1300000000000008</v>
      </c>
      <c r="D11" s="152">
        <v>13.6</v>
      </c>
    </row>
    <row r="12" spans="1:17" ht="15.5">
      <c r="A12" s="150">
        <v>44530</v>
      </c>
      <c r="B12" s="149"/>
      <c r="C12" s="151">
        <v>8.4</v>
      </c>
      <c r="D12" s="152">
        <v>13.5</v>
      </c>
    </row>
    <row r="13" spans="1:17" ht="15.5">
      <c r="A13" s="150">
        <v>44561</v>
      </c>
      <c r="B13" s="149"/>
      <c r="C13" s="151">
        <v>8.39</v>
      </c>
      <c r="D13" s="152">
        <v>14.8</v>
      </c>
    </row>
    <row r="14" spans="1:17" ht="15.5">
      <c r="A14" s="150">
        <v>44592</v>
      </c>
      <c r="B14" s="149"/>
      <c r="C14" s="151">
        <v>8.73</v>
      </c>
      <c r="D14" s="152">
        <v>13.7</v>
      </c>
    </row>
    <row r="15" spans="1:17" ht="15.5">
      <c r="A15" s="150">
        <v>44620</v>
      </c>
      <c r="B15" s="149"/>
      <c r="C15" s="151">
        <v>9.15</v>
      </c>
      <c r="D15" s="152">
        <v>13.5</v>
      </c>
    </row>
    <row r="16" spans="1:17" ht="15.5">
      <c r="A16" s="150">
        <v>44651</v>
      </c>
      <c r="B16" s="149"/>
      <c r="C16" s="151">
        <v>16.690000000000001</v>
      </c>
      <c r="D16" s="152">
        <v>18.3</v>
      </c>
      <c r="J16" s="7"/>
    </row>
    <row r="17" spans="1:10" ht="15.5">
      <c r="A17" s="150">
        <v>44681</v>
      </c>
      <c r="B17" s="149"/>
      <c r="C17" s="151">
        <v>17.829999999999998</v>
      </c>
      <c r="D17" s="152">
        <v>12.5</v>
      </c>
      <c r="J17" s="7"/>
    </row>
    <row r="18" spans="1:10" ht="15.5">
      <c r="A18" s="150">
        <v>44712</v>
      </c>
      <c r="B18" s="149"/>
      <c r="C18" s="151">
        <v>17.100000000000001</v>
      </c>
      <c r="D18" s="152">
        <v>11.5</v>
      </c>
      <c r="J18" s="3"/>
    </row>
    <row r="19" spans="1:10" ht="15.5">
      <c r="A19" s="150">
        <v>44742</v>
      </c>
      <c r="B19" s="149"/>
      <c r="C19" s="151">
        <v>15.9</v>
      </c>
      <c r="D19" s="152">
        <v>12.4</v>
      </c>
      <c r="J19" s="3"/>
    </row>
    <row r="20" spans="1:10" ht="15.5">
      <c r="A20" s="150">
        <v>44773</v>
      </c>
      <c r="B20" s="149"/>
      <c r="C20" s="151">
        <v>15.1</v>
      </c>
      <c r="D20" s="152">
        <v>10.8</v>
      </c>
      <c r="J20" s="3"/>
    </row>
    <row r="21" spans="1:10" ht="15.5">
      <c r="A21" s="150">
        <v>44804</v>
      </c>
      <c r="B21" s="149"/>
      <c r="C21" s="151">
        <v>14.3</v>
      </c>
      <c r="D21" s="152">
        <v>12</v>
      </c>
      <c r="J21" s="3"/>
    </row>
    <row r="22" spans="1:10" ht="15.5">
      <c r="A22" s="150">
        <v>44834</v>
      </c>
      <c r="B22" s="149"/>
      <c r="C22" s="151">
        <v>13.68</v>
      </c>
      <c r="D22" s="152">
        <v>12.5</v>
      </c>
      <c r="J22" s="3"/>
    </row>
    <row r="23" spans="1:10" ht="15.5">
      <c r="A23" s="150">
        <v>44865</v>
      </c>
      <c r="B23" s="149"/>
      <c r="C23" s="151">
        <v>12.63</v>
      </c>
      <c r="D23" s="152">
        <v>12.8</v>
      </c>
      <c r="J23" s="3"/>
    </row>
    <row r="24" spans="1:10" ht="15.5">
      <c r="A24" s="150">
        <v>44895</v>
      </c>
      <c r="B24" s="149"/>
      <c r="C24" s="151">
        <v>11.98</v>
      </c>
      <c r="D24" s="152">
        <v>12.2</v>
      </c>
      <c r="J24" s="3"/>
    </row>
    <row r="25" spans="1:10" ht="15.5">
      <c r="A25" s="150">
        <v>44926</v>
      </c>
      <c r="B25" s="149"/>
      <c r="C25" s="151">
        <v>11.94</v>
      </c>
      <c r="D25" s="152">
        <v>12.1</v>
      </c>
    </row>
    <row r="26" spans="1:10" ht="15.5">
      <c r="A26" s="150">
        <v>44957</v>
      </c>
      <c r="B26" s="149"/>
      <c r="C26" s="151">
        <v>11.77</v>
      </c>
      <c r="D26" s="152">
        <v>11.6</v>
      </c>
    </row>
    <row r="27" spans="1:10" ht="15.5">
      <c r="A27" s="150">
        <v>44985</v>
      </c>
      <c r="B27" s="149"/>
      <c r="C27" s="151">
        <v>10.99</v>
      </c>
      <c r="D27" s="152">
        <v>12.2</v>
      </c>
    </row>
    <row r="28" spans="1:10" ht="15.5">
      <c r="A28" s="150">
        <v>45016</v>
      </c>
      <c r="B28" s="149"/>
      <c r="C28" s="151">
        <v>3.51</v>
      </c>
      <c r="D28" s="152">
        <v>10.7</v>
      </c>
    </row>
    <row r="29" spans="1:10" ht="15.5">
      <c r="A29" s="150">
        <v>45046</v>
      </c>
      <c r="B29" s="149"/>
      <c r="C29" s="151">
        <v>2.31</v>
      </c>
      <c r="D29" s="152">
        <v>10.4</v>
      </c>
    </row>
    <row r="30" spans="1:10" ht="15.5">
      <c r="A30" s="150">
        <v>45077</v>
      </c>
      <c r="B30" s="151">
        <v>6.24</v>
      </c>
      <c r="C30" s="151">
        <v>2.5099999999999998</v>
      </c>
      <c r="D30" s="152">
        <v>10.8</v>
      </c>
    </row>
    <row r="31" spans="1:10" ht="15.5">
      <c r="A31" s="150">
        <v>45107</v>
      </c>
      <c r="B31" s="151">
        <v>5.88</v>
      </c>
      <c r="C31" s="151">
        <v>3.25</v>
      </c>
      <c r="D31" s="152">
        <v>10.199999999999999</v>
      </c>
    </row>
    <row r="32" spans="1:10" ht="15.5">
      <c r="A32" s="150">
        <v>45138</v>
      </c>
      <c r="B32" s="151">
        <v>6.36</v>
      </c>
      <c r="C32" s="151">
        <v>4.3</v>
      </c>
      <c r="D32" s="152">
        <v>11.1</v>
      </c>
    </row>
    <row r="33" spans="1:4" ht="15.5">
      <c r="A33" s="150">
        <v>45169</v>
      </c>
      <c r="B33" s="151">
        <v>9</v>
      </c>
      <c r="C33" s="151">
        <v>5.15</v>
      </c>
      <c r="D33" s="152">
        <v>11.5</v>
      </c>
    </row>
    <row r="34" spans="1:4" ht="15.5">
      <c r="A34" s="150">
        <v>45199</v>
      </c>
      <c r="B34" s="151">
        <v>11.04</v>
      </c>
      <c r="C34" s="151">
        <v>5.15</v>
      </c>
      <c r="D34" s="152">
        <v>11.7</v>
      </c>
    </row>
    <row r="35" spans="1:4" ht="15.5">
      <c r="A35" s="150">
        <v>45230</v>
      </c>
      <c r="B35" s="151">
        <v>10.68</v>
      </c>
      <c r="C35" s="151">
        <v>6.7</v>
      </c>
      <c r="D35" s="152">
        <v>11.2</v>
      </c>
    </row>
    <row r="36" spans="1:4" ht="15.5">
      <c r="A36" s="150">
        <v>45260</v>
      </c>
      <c r="B36" s="151">
        <v>12.12</v>
      </c>
      <c r="C36" s="151">
        <v>7.5</v>
      </c>
      <c r="D36" s="151">
        <v>12.2</v>
      </c>
    </row>
    <row r="37" spans="1:4" ht="15.5">
      <c r="A37" s="150">
        <v>45291</v>
      </c>
      <c r="B37" s="151">
        <v>4.92</v>
      </c>
      <c r="C37" s="151">
        <v>7.4</v>
      </c>
      <c r="D37" s="151">
        <v>14.2</v>
      </c>
    </row>
    <row r="38" spans="1:4" ht="15.5">
      <c r="A38" s="150">
        <v>45292</v>
      </c>
      <c r="B38" s="151">
        <v>7.2</v>
      </c>
      <c r="C38" s="151">
        <v>7.4</v>
      </c>
      <c r="D38" s="151">
        <v>12.7</v>
      </c>
    </row>
    <row r="39" spans="1:4" ht="15.5">
      <c r="A39" s="150">
        <v>45324</v>
      </c>
      <c r="B39" s="151">
        <v>6.48</v>
      </c>
      <c r="C39" s="151">
        <v>7.7</v>
      </c>
      <c r="D39" s="151">
        <v>11.9</v>
      </c>
    </row>
    <row r="40" spans="1:4" ht="15.5">
      <c r="A40" s="150">
        <v>45354</v>
      </c>
      <c r="B40" s="151">
        <v>7.2</v>
      </c>
      <c r="C40" s="151">
        <v>7.7</v>
      </c>
      <c r="D40" s="152">
        <v>11.5</v>
      </c>
    </row>
    <row r="41" spans="1:4" ht="15.5">
      <c r="A41" s="150">
        <v>45386</v>
      </c>
      <c r="B41" s="151">
        <v>8.52</v>
      </c>
      <c r="C41" s="151">
        <v>7.8</v>
      </c>
      <c r="D41" s="152">
        <v>11</v>
      </c>
    </row>
    <row r="42" spans="1:4" ht="15.5">
      <c r="A42" s="150">
        <v>45418</v>
      </c>
      <c r="B42" s="151">
        <v>10.44</v>
      </c>
      <c r="C42" s="151">
        <v>8.3000000000000007</v>
      </c>
      <c r="D42" s="152">
        <v>11.7</v>
      </c>
    </row>
    <row r="43" spans="1:4" ht="15.5">
      <c r="A43" s="150">
        <v>45450</v>
      </c>
      <c r="B43" s="151">
        <v>6.96</v>
      </c>
      <c r="C43" s="151">
        <v>8.6</v>
      </c>
      <c r="D43" s="151">
        <v>11.9</v>
      </c>
    </row>
    <row r="44" spans="1:4" ht="15.5">
      <c r="A44" s="150">
        <v>45480</v>
      </c>
      <c r="B44" s="153">
        <v>4.8</v>
      </c>
      <c r="C44" s="153">
        <v>9.1300000000000008</v>
      </c>
      <c r="D44" s="152">
        <v>12.4</v>
      </c>
    </row>
    <row r="45" spans="1:4" ht="15.5">
      <c r="A45" s="150">
        <v>45535</v>
      </c>
      <c r="B45" s="171">
        <v>7.2</v>
      </c>
      <c r="C45" s="153">
        <v>9.0500000000000007</v>
      </c>
      <c r="D45" s="152">
        <v>12.9</v>
      </c>
    </row>
    <row r="46" spans="1:4" ht="15.5">
      <c r="A46" s="150">
        <v>45565</v>
      </c>
      <c r="B46" s="151">
        <v>9</v>
      </c>
      <c r="C46" s="151">
        <v>8.6</v>
      </c>
      <c r="D46" s="152">
        <v>12.5</v>
      </c>
    </row>
    <row r="47" spans="1:4" ht="15.5">
      <c r="A47" s="150">
        <v>45596</v>
      </c>
      <c r="B47" s="171">
        <v>9.7200000000000006</v>
      </c>
      <c r="C47" s="151">
        <v>8.5399999999999991</v>
      </c>
      <c r="D47" s="152">
        <v>13.4</v>
      </c>
    </row>
    <row r="48" spans="1:4" ht="15.5">
      <c r="A48" s="150">
        <v>45626</v>
      </c>
      <c r="B48" s="171">
        <v>13.2</v>
      </c>
      <c r="C48" s="151">
        <v>8.8800000000000008</v>
      </c>
      <c r="D48" s="152">
        <v>13.4</v>
      </c>
    </row>
    <row r="49" spans="1:4" ht="15.5">
      <c r="A49" s="150">
        <v>45657</v>
      </c>
      <c r="B49" s="171">
        <v>12.24</v>
      </c>
      <c r="C49" s="151">
        <v>9.52</v>
      </c>
      <c r="D49" s="152">
        <v>13.9</v>
      </c>
    </row>
    <row r="50" spans="1:4" ht="15.5">
      <c r="A50" s="150">
        <v>45688</v>
      </c>
      <c r="B50" s="2">
        <v>11.52</v>
      </c>
      <c r="C50" s="2">
        <v>9.92</v>
      </c>
      <c r="D50" s="2">
        <v>14</v>
      </c>
    </row>
    <row r="51" spans="1:4" ht="15.5">
      <c r="A51" s="150">
        <v>45716</v>
      </c>
      <c r="B51" s="2">
        <v>9</v>
      </c>
      <c r="C51" s="2">
        <v>10.06</v>
      </c>
      <c r="D51" s="2">
        <v>13.7</v>
      </c>
    </row>
    <row r="52" spans="1:4" ht="15.5">
      <c r="A52" s="150">
        <v>45747</v>
      </c>
      <c r="B52" s="2">
        <v>7.8</v>
      </c>
      <c r="C52" s="2">
        <v>10.34</v>
      </c>
      <c r="D52" s="2">
        <v>12.9</v>
      </c>
    </row>
    <row r="53" spans="1:4" ht="15.5">
      <c r="A53" s="150">
        <v>45777</v>
      </c>
      <c r="B53" s="2">
        <v>4.8</v>
      </c>
      <c r="C53" s="2">
        <v>10.23</v>
      </c>
      <c r="D53" s="2">
        <v>13.1</v>
      </c>
    </row>
    <row r="54" spans="1:4" ht="15.5">
      <c r="A54" s="150">
        <v>45808</v>
      </c>
      <c r="B54" s="2">
        <v>5.16</v>
      </c>
      <c r="C54" s="2">
        <v>9.89</v>
      </c>
      <c r="D54" s="2">
        <v>13.4</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6"/>
  <sheetViews>
    <sheetView topLeftCell="A1116" zoomScale="80" zoomScaleNormal="80" workbookViewId="0">
      <selection activeCell="D1127" sqref="D1127"/>
    </sheetView>
  </sheetViews>
  <sheetFormatPr defaultRowHeight="14.5"/>
  <cols>
    <col min="1" max="1" width="11.36328125" customWidth="1"/>
    <col min="2" max="2" width="10.1796875" customWidth="1"/>
    <col min="3" max="3" width="18.54296875" customWidth="1"/>
  </cols>
  <sheetData>
    <row r="1" spans="1:4">
      <c r="B1" t="s">
        <v>82</v>
      </c>
      <c r="D1" s="41" t="s">
        <v>83</v>
      </c>
    </row>
    <row r="2" spans="1:4">
      <c r="A2" s="7">
        <v>44200</v>
      </c>
      <c r="B2" s="2">
        <v>7860.5</v>
      </c>
      <c r="C2" s="4"/>
      <c r="D2" s="67" t="s">
        <v>84</v>
      </c>
    </row>
    <row r="3" spans="1:4">
      <c r="A3" s="7">
        <v>44201</v>
      </c>
      <c r="B3" s="2">
        <v>8002</v>
      </c>
      <c r="C3" s="4"/>
    </row>
    <row r="4" spans="1:4">
      <c r="A4" s="7">
        <v>44202</v>
      </c>
      <c r="B4" s="2">
        <v>8037.5</v>
      </c>
      <c r="C4" s="4"/>
    </row>
    <row r="5" spans="1:4">
      <c r="A5" s="7">
        <v>44203</v>
      </c>
      <c r="B5" s="2">
        <v>8179</v>
      </c>
      <c r="C5" s="4"/>
    </row>
    <row r="6" spans="1:4">
      <c r="A6" s="7">
        <v>44204</v>
      </c>
      <c r="B6" s="2">
        <v>8131</v>
      </c>
      <c r="C6" s="4"/>
    </row>
    <row r="7" spans="1:4">
      <c r="A7" s="7">
        <v>44207</v>
      </c>
      <c r="B7" s="2">
        <v>7864</v>
      </c>
      <c r="C7" s="4"/>
    </row>
    <row r="8" spans="1:4">
      <c r="A8" s="7">
        <v>44208</v>
      </c>
      <c r="B8" s="2">
        <v>7975.5</v>
      </c>
      <c r="C8" s="4"/>
    </row>
    <row r="9" spans="1:4">
      <c r="A9" s="7">
        <v>44209</v>
      </c>
      <c r="B9" s="2">
        <v>8009</v>
      </c>
      <c r="C9" s="4"/>
    </row>
    <row r="10" spans="1:4">
      <c r="A10" s="7">
        <v>44210</v>
      </c>
      <c r="B10" s="2">
        <v>8048.5</v>
      </c>
      <c r="C10" s="4"/>
    </row>
    <row r="11" spans="1:4">
      <c r="A11" s="7">
        <v>44211</v>
      </c>
      <c r="B11" s="2">
        <v>7949</v>
      </c>
      <c r="C11" s="4"/>
    </row>
    <row r="12" spans="1:4">
      <c r="A12" s="7">
        <v>44214</v>
      </c>
      <c r="B12" s="2">
        <v>7971.5</v>
      </c>
      <c r="C12" s="4"/>
    </row>
    <row r="13" spans="1:4">
      <c r="A13" s="7">
        <v>44215</v>
      </c>
      <c r="B13" s="2">
        <v>7954</v>
      </c>
      <c r="C13" s="4"/>
    </row>
    <row r="14" spans="1:4">
      <c r="A14" s="7">
        <v>44216</v>
      </c>
      <c r="B14" s="2">
        <v>8044.5</v>
      </c>
      <c r="C14" s="4"/>
    </row>
    <row r="15" spans="1:4">
      <c r="A15" s="7">
        <v>44217</v>
      </c>
      <c r="B15" s="2">
        <v>8021.5</v>
      </c>
      <c r="C15" s="4"/>
    </row>
    <row r="16" spans="1:4">
      <c r="A16" s="7">
        <v>44218</v>
      </c>
      <c r="B16" s="2">
        <v>7997.5</v>
      </c>
      <c r="C16" s="4"/>
    </row>
    <row r="17" spans="1:3">
      <c r="A17" s="7">
        <v>44221</v>
      </c>
      <c r="B17" s="2">
        <v>7969</v>
      </c>
      <c r="C17" s="4"/>
    </row>
    <row r="18" spans="1:3">
      <c r="A18" s="7">
        <v>44222</v>
      </c>
      <c r="B18" s="2">
        <v>8008.5</v>
      </c>
      <c r="C18" s="4"/>
    </row>
    <row r="19" spans="1:3">
      <c r="A19" s="7">
        <v>44223</v>
      </c>
      <c r="B19" s="2">
        <v>7825</v>
      </c>
      <c r="C19" s="4"/>
    </row>
    <row r="20" spans="1:3">
      <c r="A20" s="7">
        <v>44224</v>
      </c>
      <c r="B20" s="2">
        <v>7873</v>
      </c>
      <c r="C20" s="4"/>
    </row>
    <row r="21" spans="1:3">
      <c r="A21" s="7">
        <v>44225</v>
      </c>
      <c r="B21" s="2">
        <v>7856</v>
      </c>
      <c r="C21" s="4"/>
    </row>
    <row r="22" spans="1:3">
      <c r="A22" s="7">
        <v>44228</v>
      </c>
      <c r="B22" s="2">
        <v>7798.5</v>
      </c>
      <c r="C22" s="4"/>
    </row>
    <row r="23" spans="1:3">
      <c r="A23" s="7">
        <v>44229</v>
      </c>
      <c r="B23" s="2">
        <v>7777</v>
      </c>
      <c r="C23" s="4"/>
    </row>
    <row r="24" spans="1:3">
      <c r="A24" s="7">
        <v>44230</v>
      </c>
      <c r="B24" s="2">
        <v>7842.5</v>
      </c>
      <c r="C24" s="4"/>
    </row>
    <row r="25" spans="1:3">
      <c r="A25" s="7">
        <v>44231</v>
      </c>
      <c r="B25" s="2">
        <v>7823</v>
      </c>
      <c r="C25" s="4"/>
    </row>
    <row r="26" spans="1:3">
      <c r="A26" s="7">
        <v>44232</v>
      </c>
      <c r="B26" s="2">
        <v>7912.5</v>
      </c>
      <c r="C26" s="4"/>
    </row>
    <row r="27" spans="1:3">
      <c r="A27" s="7">
        <v>44235</v>
      </c>
      <c r="B27" s="2">
        <v>8037</v>
      </c>
      <c r="C27" s="4"/>
    </row>
    <row r="28" spans="1:3">
      <c r="A28" s="7">
        <v>44236</v>
      </c>
      <c r="B28" s="2">
        <v>8147.5</v>
      </c>
      <c r="C28" s="4"/>
    </row>
    <row r="29" spans="1:3">
      <c r="A29" s="7">
        <v>44237</v>
      </c>
      <c r="B29" s="2">
        <v>8299.5</v>
      </c>
      <c r="C29" s="4"/>
    </row>
    <row r="30" spans="1:3">
      <c r="A30" s="7">
        <v>44238</v>
      </c>
      <c r="B30" s="2">
        <v>8280.5</v>
      </c>
      <c r="C30" s="4"/>
    </row>
    <row r="31" spans="1:3">
      <c r="A31" s="7">
        <v>44239</v>
      </c>
      <c r="B31" s="2">
        <v>8332</v>
      </c>
      <c r="C31" s="4"/>
    </row>
    <row r="32" spans="1:3">
      <c r="A32" s="7">
        <v>44242</v>
      </c>
      <c r="B32" s="2">
        <v>8393.5</v>
      </c>
      <c r="C32" s="4"/>
    </row>
    <row r="33" spans="1:3">
      <c r="A33" s="7">
        <v>44243</v>
      </c>
      <c r="B33" s="2">
        <v>8405.5</v>
      </c>
      <c r="C33" s="4"/>
    </row>
    <row r="34" spans="1:3">
      <c r="A34" s="7">
        <v>44244</v>
      </c>
      <c r="B34" s="2">
        <v>8390</v>
      </c>
      <c r="C34" s="4"/>
    </row>
    <row r="35" spans="1:3">
      <c r="A35" s="7">
        <v>44245</v>
      </c>
      <c r="B35" s="2">
        <v>8553</v>
      </c>
      <c r="C35" s="4"/>
    </row>
    <row r="36" spans="1:3">
      <c r="A36" s="7">
        <v>44246</v>
      </c>
      <c r="B36" s="2">
        <v>8909.5</v>
      </c>
      <c r="C36" s="4"/>
    </row>
    <row r="37" spans="1:3">
      <c r="A37" s="7">
        <v>44249</v>
      </c>
      <c r="B37" s="2">
        <v>9097</v>
      </c>
      <c r="C37" s="4"/>
    </row>
    <row r="38" spans="1:3">
      <c r="A38" s="7">
        <v>44250</v>
      </c>
      <c r="B38" s="2">
        <v>9206.5</v>
      </c>
      <c r="C38" s="4"/>
    </row>
    <row r="39" spans="1:3">
      <c r="A39" s="7">
        <v>44251</v>
      </c>
      <c r="B39" s="2">
        <v>9308.5</v>
      </c>
      <c r="C39" s="4"/>
    </row>
    <row r="40" spans="1:3">
      <c r="A40" s="7">
        <v>44252</v>
      </c>
      <c r="B40" s="2">
        <v>9412.5</v>
      </c>
      <c r="C40" s="4"/>
    </row>
    <row r="41" spans="1:3">
      <c r="A41" s="7">
        <v>44253</v>
      </c>
      <c r="B41" s="2">
        <v>9077</v>
      </c>
      <c r="C41" s="4"/>
    </row>
    <row r="42" spans="1:3">
      <c r="A42" s="7">
        <v>44256</v>
      </c>
      <c r="B42" s="2">
        <v>9044</v>
      </c>
    </row>
    <row r="43" spans="1:3">
      <c r="A43" s="7">
        <v>44257</v>
      </c>
      <c r="B43" s="2">
        <v>9170.5</v>
      </c>
      <c r="C43" s="4"/>
    </row>
    <row r="44" spans="1:3">
      <c r="A44" s="7">
        <v>44258</v>
      </c>
      <c r="B44" s="2">
        <v>9101.5</v>
      </c>
    </row>
    <row r="45" spans="1:3">
      <c r="A45" s="7">
        <v>44259</v>
      </c>
      <c r="B45" s="2">
        <v>8907.5</v>
      </c>
      <c r="C45" s="4"/>
    </row>
    <row r="46" spans="1:3">
      <c r="A46" s="7">
        <v>44260</v>
      </c>
      <c r="B46" s="2">
        <v>8895.5</v>
      </c>
      <c r="C46" s="51"/>
    </row>
    <row r="47" spans="1:3">
      <c r="A47" s="7">
        <v>44263</v>
      </c>
      <c r="B47" s="2">
        <v>8998.5</v>
      </c>
      <c r="C47" s="51"/>
    </row>
    <row r="48" spans="1:3">
      <c r="A48" s="7">
        <v>44264</v>
      </c>
      <c r="B48" s="2">
        <v>8779.5</v>
      </c>
    </row>
    <row r="49" spans="1:2">
      <c r="A49" s="7">
        <v>44265</v>
      </c>
      <c r="B49" s="2">
        <v>8861.5</v>
      </c>
    </row>
    <row r="50" spans="1:2">
      <c r="A50" s="7">
        <v>44266</v>
      </c>
      <c r="B50" s="2">
        <v>9057.5</v>
      </c>
    </row>
    <row r="51" spans="1:2">
      <c r="A51" s="7">
        <v>44267</v>
      </c>
      <c r="B51" s="2">
        <v>9085</v>
      </c>
    </row>
    <row r="52" spans="1:2">
      <c r="A52" s="7">
        <v>44270</v>
      </c>
      <c r="B52" s="2">
        <v>9144.5</v>
      </c>
    </row>
    <row r="53" spans="1:2">
      <c r="A53" s="7">
        <v>44271</v>
      </c>
      <c r="B53" s="2">
        <v>8960.5</v>
      </c>
    </row>
    <row r="54" spans="1:2">
      <c r="A54" s="7">
        <v>44272</v>
      </c>
      <c r="B54" s="2">
        <v>9065.5</v>
      </c>
    </row>
    <row r="55" spans="1:2">
      <c r="A55" s="7">
        <v>44273</v>
      </c>
      <c r="B55" s="2">
        <v>9055.5</v>
      </c>
    </row>
    <row r="56" spans="1:2">
      <c r="A56" s="7">
        <v>44274</v>
      </c>
      <c r="B56" s="2">
        <v>9057</v>
      </c>
    </row>
    <row r="57" spans="1:2">
      <c r="A57" s="7">
        <v>44277</v>
      </c>
      <c r="B57" s="2">
        <v>9108.5</v>
      </c>
    </row>
    <row r="58" spans="1:2">
      <c r="A58" s="7">
        <v>44278</v>
      </c>
      <c r="B58" s="2">
        <v>8980</v>
      </c>
    </row>
    <row r="59" spans="1:2">
      <c r="A59" s="7">
        <v>44279</v>
      </c>
      <c r="B59" s="2">
        <v>8977.5</v>
      </c>
    </row>
    <row r="60" spans="1:2">
      <c r="A60" s="7">
        <v>44280</v>
      </c>
      <c r="B60" s="2">
        <v>8779.5</v>
      </c>
    </row>
    <row r="61" spans="1:2">
      <c r="A61" s="7">
        <v>44281</v>
      </c>
      <c r="B61" s="2">
        <v>8962</v>
      </c>
    </row>
    <row r="62" spans="1:2">
      <c r="A62" s="7">
        <v>44284</v>
      </c>
      <c r="B62" s="2">
        <v>8865</v>
      </c>
    </row>
    <row r="63" spans="1:2">
      <c r="A63" s="7">
        <v>44285</v>
      </c>
      <c r="B63" s="2">
        <v>8773.5</v>
      </c>
    </row>
    <row r="64" spans="1:2">
      <c r="A64" s="7">
        <v>44286</v>
      </c>
      <c r="B64" s="2">
        <v>8785.5</v>
      </c>
    </row>
    <row r="65" spans="1:2">
      <c r="A65" s="7">
        <v>44287</v>
      </c>
      <c r="B65" s="2">
        <v>8790</v>
      </c>
    </row>
    <row r="66" spans="1:2">
      <c r="A66" s="7">
        <v>44292</v>
      </c>
      <c r="B66" s="2">
        <v>9047</v>
      </c>
    </row>
    <row r="67" spans="1:2">
      <c r="A67" s="7">
        <v>44293</v>
      </c>
      <c r="B67" s="2">
        <v>8915.5</v>
      </c>
    </row>
    <row r="68" spans="1:2">
      <c r="A68" s="7">
        <v>44294</v>
      </c>
      <c r="B68" s="2">
        <v>9008</v>
      </c>
    </row>
    <row r="69" spans="1:2">
      <c r="A69" s="7">
        <v>44295</v>
      </c>
      <c r="B69" s="2">
        <v>8926.5</v>
      </c>
    </row>
    <row r="70" spans="1:2">
      <c r="A70" s="7">
        <v>44298</v>
      </c>
      <c r="B70" s="2">
        <v>8861</v>
      </c>
    </row>
    <row r="71" spans="1:2">
      <c r="A71" s="7">
        <v>44299</v>
      </c>
      <c r="B71" s="2">
        <v>8899.5</v>
      </c>
    </row>
    <row r="72" spans="1:2">
      <c r="A72" s="7">
        <v>44300</v>
      </c>
      <c r="B72" s="2">
        <v>9074.5</v>
      </c>
    </row>
    <row r="73" spans="1:2">
      <c r="A73" s="7">
        <v>44301</v>
      </c>
      <c r="B73" s="2">
        <v>9284</v>
      </c>
    </row>
    <row r="74" spans="1:2">
      <c r="A74" s="7">
        <v>44302</v>
      </c>
      <c r="B74" s="2">
        <v>9211</v>
      </c>
    </row>
    <row r="75" spans="1:2">
      <c r="A75" s="7">
        <v>44305</v>
      </c>
      <c r="B75" s="2">
        <v>9376</v>
      </c>
    </row>
    <row r="76" spans="1:2">
      <c r="A76" s="7">
        <v>44306</v>
      </c>
      <c r="B76" s="2">
        <v>9322</v>
      </c>
    </row>
    <row r="77" spans="1:2">
      <c r="A77" s="7">
        <v>44307</v>
      </c>
      <c r="B77" s="2">
        <v>9445</v>
      </c>
    </row>
    <row r="78" spans="1:2">
      <c r="A78" s="7">
        <v>44308</v>
      </c>
      <c r="B78" s="2">
        <v>9401</v>
      </c>
    </row>
    <row r="79" spans="1:2">
      <c r="A79" s="7">
        <v>44309</v>
      </c>
      <c r="B79" s="2">
        <v>9551.5</v>
      </c>
    </row>
    <row r="80" spans="1:2">
      <c r="A80" s="7">
        <v>44312</v>
      </c>
      <c r="B80" s="2">
        <v>9751</v>
      </c>
    </row>
    <row r="81" spans="1:2">
      <c r="A81" s="7">
        <v>44313</v>
      </c>
      <c r="B81" s="2">
        <v>9855.5</v>
      </c>
    </row>
    <row r="82" spans="1:2">
      <c r="A82" s="7">
        <v>44314</v>
      </c>
      <c r="B82" s="2">
        <v>9876</v>
      </c>
    </row>
    <row r="83" spans="1:2">
      <c r="A83" s="7">
        <v>44315</v>
      </c>
      <c r="B83" s="2">
        <v>9885</v>
      </c>
    </row>
    <row r="84" spans="1:2">
      <c r="A84" s="7">
        <v>44316</v>
      </c>
      <c r="B84" s="2">
        <v>9825</v>
      </c>
    </row>
    <row r="85" spans="1:2">
      <c r="A85" s="7">
        <v>44320</v>
      </c>
      <c r="B85" s="2">
        <v>9966</v>
      </c>
    </row>
    <row r="86" spans="1:2">
      <c r="A86" s="7">
        <v>44321</v>
      </c>
      <c r="B86" s="2">
        <v>9949.5</v>
      </c>
    </row>
    <row r="87" spans="1:2">
      <c r="A87" s="7">
        <v>44322</v>
      </c>
      <c r="B87" s="2">
        <v>10092</v>
      </c>
    </row>
    <row r="88" spans="1:2">
      <c r="A88" s="7">
        <v>44323</v>
      </c>
      <c r="B88" s="2">
        <v>10417</v>
      </c>
    </row>
    <row r="89" spans="1:2">
      <c r="A89" s="7">
        <v>44326</v>
      </c>
      <c r="B89" s="2">
        <v>10382</v>
      </c>
    </row>
    <row r="90" spans="1:2">
      <c r="A90" s="7">
        <v>44327</v>
      </c>
      <c r="B90" s="2">
        <v>10460</v>
      </c>
    </row>
    <row r="91" spans="1:2">
      <c r="A91" s="7">
        <v>44328</v>
      </c>
      <c r="B91" s="2">
        <v>10445.5</v>
      </c>
    </row>
    <row r="92" spans="1:2">
      <c r="A92" s="7">
        <v>44329</v>
      </c>
      <c r="B92" s="2">
        <v>10342</v>
      </c>
    </row>
    <row r="93" spans="1:2">
      <c r="A93" s="7">
        <v>44330</v>
      </c>
      <c r="B93" s="2">
        <v>10240.5</v>
      </c>
    </row>
    <row r="94" spans="1:2">
      <c r="A94" s="7">
        <v>44333</v>
      </c>
      <c r="B94" s="2">
        <v>10373</v>
      </c>
    </row>
    <row r="95" spans="1:2">
      <c r="A95" s="7">
        <v>44334</v>
      </c>
      <c r="B95" s="2">
        <v>10405</v>
      </c>
    </row>
    <row r="96" spans="1:2">
      <c r="A96" s="7">
        <v>44335</v>
      </c>
      <c r="B96" s="2">
        <v>10001.5</v>
      </c>
    </row>
    <row r="97" spans="1:2">
      <c r="A97" s="7">
        <v>44336</v>
      </c>
      <c r="B97" s="2">
        <v>10048</v>
      </c>
    </row>
    <row r="98" spans="1:2">
      <c r="A98" s="7">
        <v>44337</v>
      </c>
      <c r="B98" s="2">
        <v>9881.5</v>
      </c>
    </row>
    <row r="99" spans="1:2">
      <c r="A99" s="7">
        <v>44340</v>
      </c>
      <c r="B99" s="2">
        <v>9947</v>
      </c>
    </row>
    <row r="100" spans="1:2">
      <c r="A100" s="7">
        <v>44341</v>
      </c>
      <c r="B100" s="2">
        <v>9918</v>
      </c>
    </row>
    <row r="101" spans="1:2">
      <c r="A101" s="7">
        <v>44342</v>
      </c>
      <c r="B101" s="2">
        <v>9979</v>
      </c>
    </row>
    <row r="102" spans="1:2">
      <c r="A102" s="7">
        <v>44343</v>
      </c>
      <c r="B102" s="2">
        <v>10221</v>
      </c>
    </row>
    <row r="103" spans="1:2">
      <c r="A103" s="7">
        <v>44344</v>
      </c>
      <c r="B103" s="2">
        <v>10258</v>
      </c>
    </row>
    <row r="104" spans="1:2">
      <c r="A104" s="7">
        <v>44348</v>
      </c>
      <c r="B104" s="2">
        <v>10245</v>
      </c>
    </row>
    <row r="105" spans="1:2">
      <c r="A105" s="7">
        <v>44349</v>
      </c>
      <c r="B105" s="2">
        <v>10147.5</v>
      </c>
    </row>
    <row r="106" spans="1:2">
      <c r="A106" s="7">
        <v>44350</v>
      </c>
      <c r="B106" s="2">
        <v>9788.5</v>
      </c>
    </row>
    <row r="107" spans="1:2">
      <c r="A107" s="7">
        <v>44351</v>
      </c>
      <c r="B107" s="2">
        <v>9955</v>
      </c>
    </row>
    <row r="108" spans="1:2">
      <c r="A108" s="7">
        <v>44354</v>
      </c>
      <c r="B108" s="2">
        <v>9900.5</v>
      </c>
    </row>
    <row r="109" spans="1:2">
      <c r="A109" s="7">
        <v>44355</v>
      </c>
      <c r="B109" s="2">
        <v>9964</v>
      </c>
    </row>
    <row r="110" spans="1:2">
      <c r="A110" s="7">
        <v>44356</v>
      </c>
      <c r="B110" s="2">
        <v>9978.5</v>
      </c>
    </row>
    <row r="111" spans="1:2">
      <c r="A111" s="7">
        <v>44357</v>
      </c>
      <c r="B111" s="2">
        <v>9890</v>
      </c>
    </row>
    <row r="112" spans="1:2">
      <c r="A112" s="7">
        <v>44358</v>
      </c>
      <c r="B112" s="2">
        <v>10003.5</v>
      </c>
    </row>
    <row r="113" spans="1:2">
      <c r="A113" s="7">
        <v>44361</v>
      </c>
      <c r="B113" s="2">
        <v>9971.5</v>
      </c>
    </row>
    <row r="114" spans="1:2">
      <c r="A114" s="7">
        <v>44362</v>
      </c>
      <c r="B114" s="2">
        <v>9569.5</v>
      </c>
    </row>
    <row r="115" spans="1:2">
      <c r="A115" s="7">
        <v>44363</v>
      </c>
      <c r="B115" s="2">
        <v>9667</v>
      </c>
    </row>
    <row r="116" spans="1:2">
      <c r="A116" s="7">
        <v>44364</v>
      </c>
      <c r="B116" s="2">
        <v>9315.5</v>
      </c>
    </row>
    <row r="117" spans="1:2">
      <c r="A117" s="7">
        <v>44365</v>
      </c>
      <c r="B117" s="2">
        <v>9145.5</v>
      </c>
    </row>
    <row r="118" spans="1:2">
      <c r="A118" s="7">
        <v>44368</v>
      </c>
      <c r="B118" s="2">
        <v>9180</v>
      </c>
    </row>
    <row r="119" spans="1:2">
      <c r="A119" s="7">
        <v>44369</v>
      </c>
      <c r="B119" s="2">
        <v>9301</v>
      </c>
    </row>
    <row r="120" spans="1:2">
      <c r="A120" s="7">
        <v>44370</v>
      </c>
      <c r="B120" s="2">
        <v>9482.5</v>
      </c>
    </row>
    <row r="121" spans="1:2">
      <c r="A121" s="7">
        <v>44371</v>
      </c>
      <c r="B121" s="2">
        <v>9419</v>
      </c>
    </row>
    <row r="122" spans="1:2">
      <c r="A122" s="7">
        <v>44372</v>
      </c>
      <c r="B122" s="2">
        <v>9413.5</v>
      </c>
    </row>
    <row r="123" spans="1:2">
      <c r="A123" s="7">
        <v>44375</v>
      </c>
      <c r="B123" s="2">
        <v>9388</v>
      </c>
    </row>
    <row r="124" spans="1:2">
      <c r="A124" s="7">
        <v>44376</v>
      </c>
      <c r="B124" s="2">
        <v>9334.5</v>
      </c>
    </row>
    <row r="125" spans="1:2">
      <c r="A125" s="7">
        <v>44377</v>
      </c>
      <c r="B125" s="2">
        <v>9374.5</v>
      </c>
    </row>
    <row r="126" spans="1:2">
      <c r="A126" s="7">
        <v>44378</v>
      </c>
      <c r="B126" s="2">
        <v>9322</v>
      </c>
    </row>
    <row r="127" spans="1:2">
      <c r="A127" s="7">
        <v>44379</v>
      </c>
      <c r="B127" s="2">
        <v>9376.5</v>
      </c>
    </row>
    <row r="128" spans="1:2">
      <c r="A128" s="7">
        <v>44382</v>
      </c>
      <c r="B128" s="2">
        <v>9511</v>
      </c>
    </row>
    <row r="129" spans="1:2">
      <c r="A129" s="7">
        <v>44383</v>
      </c>
      <c r="B129" s="2">
        <v>9312</v>
      </c>
    </row>
    <row r="130" spans="1:2">
      <c r="A130" s="7">
        <v>44384</v>
      </c>
      <c r="B130" s="2">
        <v>9455</v>
      </c>
    </row>
    <row r="131" spans="1:2">
      <c r="A131" s="7">
        <v>44385</v>
      </c>
      <c r="B131" s="2">
        <v>9323</v>
      </c>
    </row>
    <row r="132" spans="1:2">
      <c r="A132" s="7">
        <v>44386</v>
      </c>
      <c r="B132" s="2">
        <v>9519.5</v>
      </c>
    </row>
    <row r="133" spans="1:2">
      <c r="A133" s="7">
        <v>44389</v>
      </c>
      <c r="B133" s="2">
        <v>9409</v>
      </c>
    </row>
    <row r="134" spans="1:2">
      <c r="A134" s="7">
        <v>44390</v>
      </c>
      <c r="B134" s="2">
        <v>9412.5</v>
      </c>
    </row>
    <row r="135" spans="1:2">
      <c r="A135" s="7">
        <v>44391</v>
      </c>
      <c r="B135" s="2">
        <v>9342.5</v>
      </c>
    </row>
    <row r="136" spans="1:2">
      <c r="A136" s="7">
        <v>44392</v>
      </c>
      <c r="B136" s="2">
        <v>9486.5</v>
      </c>
    </row>
    <row r="137" spans="1:2">
      <c r="A137" s="7">
        <v>44393</v>
      </c>
      <c r="B137" s="2">
        <v>9427</v>
      </c>
    </row>
    <row r="138" spans="1:2">
      <c r="A138" s="7">
        <v>44396</v>
      </c>
      <c r="B138" s="2">
        <v>9222</v>
      </c>
    </row>
    <row r="139" spans="1:2">
      <c r="A139" s="7">
        <v>44397</v>
      </c>
      <c r="B139" s="2">
        <v>9336</v>
      </c>
    </row>
    <row r="140" spans="1:2">
      <c r="A140" s="7">
        <v>44398</v>
      </c>
      <c r="B140" s="2">
        <v>9347</v>
      </c>
    </row>
    <row r="141" spans="1:2">
      <c r="A141" s="7">
        <v>44399</v>
      </c>
      <c r="B141" s="2">
        <v>9441.5</v>
      </c>
    </row>
    <row r="142" spans="1:2">
      <c r="A142" s="7">
        <v>44400</v>
      </c>
      <c r="B142" s="2">
        <v>9516</v>
      </c>
    </row>
    <row r="143" spans="1:2">
      <c r="A143" s="7">
        <v>44403</v>
      </c>
      <c r="B143" s="2">
        <v>9809.5</v>
      </c>
    </row>
    <row r="144" spans="1:2">
      <c r="A144" s="7">
        <v>44404</v>
      </c>
      <c r="B144" s="2">
        <v>9758.5</v>
      </c>
    </row>
    <row r="145" spans="1:2">
      <c r="A145" s="7">
        <v>44405</v>
      </c>
      <c r="B145" s="2">
        <v>9686</v>
      </c>
    </row>
    <row r="146" spans="1:2">
      <c r="A146" s="7">
        <v>44406</v>
      </c>
      <c r="B146" s="2">
        <v>9823.5</v>
      </c>
    </row>
    <row r="147" spans="1:2">
      <c r="A147" s="7">
        <v>44407</v>
      </c>
      <c r="B147" s="2">
        <v>9728</v>
      </c>
    </row>
    <row r="148" spans="1:2">
      <c r="A148" s="7">
        <v>44410</v>
      </c>
      <c r="B148" s="2">
        <v>9700.5</v>
      </c>
    </row>
    <row r="149" spans="1:2">
      <c r="A149" s="7">
        <v>44411</v>
      </c>
      <c r="B149" s="2">
        <v>9541.5</v>
      </c>
    </row>
    <row r="150" spans="1:2">
      <c r="A150" s="7">
        <v>44412</v>
      </c>
      <c r="B150" s="2">
        <v>9466</v>
      </c>
    </row>
    <row r="151" spans="1:2">
      <c r="A151" s="7">
        <v>44413</v>
      </c>
      <c r="B151" s="2">
        <v>9491.5</v>
      </c>
    </row>
    <row r="152" spans="1:2">
      <c r="A152" s="7">
        <v>44414</v>
      </c>
      <c r="B152" s="2">
        <v>9468</v>
      </c>
    </row>
    <row r="153" spans="1:2">
      <c r="A153" s="7">
        <v>44417</v>
      </c>
      <c r="B153" s="2">
        <v>9369.5</v>
      </c>
    </row>
    <row r="154" spans="1:2">
      <c r="A154" s="7">
        <v>44418</v>
      </c>
      <c r="B154" s="2">
        <v>9520.5</v>
      </c>
    </row>
    <row r="155" spans="1:2">
      <c r="A155" s="7">
        <v>44419</v>
      </c>
      <c r="B155" s="2">
        <v>9512</v>
      </c>
    </row>
    <row r="156" spans="1:2">
      <c r="A156" s="7">
        <v>44420</v>
      </c>
      <c r="B156" s="2">
        <v>9467.5</v>
      </c>
    </row>
    <row r="157" spans="1:2">
      <c r="A157" s="7">
        <v>44421</v>
      </c>
      <c r="B157" s="2">
        <v>9570</v>
      </c>
    </row>
    <row r="158" spans="1:2">
      <c r="A158" s="7">
        <v>44424</v>
      </c>
      <c r="B158" s="2">
        <v>9442</v>
      </c>
    </row>
    <row r="159" spans="1:2">
      <c r="A159" s="7">
        <v>44425</v>
      </c>
      <c r="B159" s="2">
        <v>9247.5</v>
      </c>
    </row>
    <row r="160" spans="1:2">
      <c r="A160" s="7">
        <v>44426</v>
      </c>
      <c r="B160" s="2">
        <v>9042.5</v>
      </c>
    </row>
    <row r="161" spans="1:2">
      <c r="A161" s="7">
        <v>44427</v>
      </c>
      <c r="B161" s="2">
        <v>8894</v>
      </c>
    </row>
    <row r="162" spans="1:2">
      <c r="A162" s="7">
        <v>44428</v>
      </c>
      <c r="B162" s="2">
        <v>9037</v>
      </c>
    </row>
    <row r="163" spans="1:2">
      <c r="A163" s="7">
        <v>44431</v>
      </c>
      <c r="B163" s="2">
        <v>9273.5</v>
      </c>
    </row>
    <row r="164" spans="1:2">
      <c r="A164" s="7">
        <v>44432</v>
      </c>
      <c r="B164" s="2">
        <v>9376</v>
      </c>
    </row>
    <row r="165" spans="1:2">
      <c r="A165" s="7">
        <v>44433</v>
      </c>
      <c r="B165" s="2">
        <v>9356</v>
      </c>
    </row>
    <row r="166" spans="1:2">
      <c r="A166" s="7">
        <v>44434</v>
      </c>
      <c r="B166" s="2">
        <v>9299.5</v>
      </c>
    </row>
    <row r="167" spans="1:2">
      <c r="A167" s="7">
        <v>44435</v>
      </c>
      <c r="B167" s="2">
        <v>9410</v>
      </c>
    </row>
    <row r="168" spans="1:2">
      <c r="A168" s="7">
        <v>44439</v>
      </c>
      <c r="B168" s="2">
        <v>9520</v>
      </c>
    </row>
    <row r="169" spans="1:2">
      <c r="A169" s="7">
        <v>44440</v>
      </c>
      <c r="B169" s="2">
        <v>9335.5</v>
      </c>
    </row>
    <row r="170" spans="1:2">
      <c r="A170" s="7">
        <v>44441</v>
      </c>
      <c r="B170" s="2">
        <v>9376.5</v>
      </c>
    </row>
    <row r="171" spans="1:2">
      <c r="A171" s="7">
        <v>44442</v>
      </c>
      <c r="B171" s="2">
        <v>9431</v>
      </c>
    </row>
    <row r="172" spans="1:2">
      <c r="A172" s="7">
        <v>44445</v>
      </c>
      <c r="B172" s="2">
        <v>9450.5</v>
      </c>
    </row>
    <row r="173" spans="1:2">
      <c r="A173" s="7">
        <v>44446</v>
      </c>
      <c r="B173" s="2">
        <v>9350.5</v>
      </c>
    </row>
    <row r="174" spans="1:2">
      <c r="A174" s="7">
        <v>44447</v>
      </c>
      <c r="B174" s="2">
        <v>9249</v>
      </c>
    </row>
    <row r="175" spans="1:2">
      <c r="A175" s="7">
        <v>44448</v>
      </c>
      <c r="B175" s="2">
        <v>9387.5</v>
      </c>
    </row>
    <row r="176" spans="1:2">
      <c r="A176" s="7">
        <v>44449</v>
      </c>
      <c r="B176" s="2">
        <v>9694.5</v>
      </c>
    </row>
    <row r="177" spans="1:2">
      <c r="A177" s="7">
        <v>44452</v>
      </c>
      <c r="B177" s="2">
        <v>9562.5</v>
      </c>
    </row>
    <row r="178" spans="1:2">
      <c r="A178" s="7">
        <v>44453</v>
      </c>
      <c r="B178" s="2">
        <v>9442</v>
      </c>
    </row>
    <row r="179" spans="1:2">
      <c r="A179" s="7">
        <v>44454</v>
      </c>
      <c r="B179" s="2">
        <v>9627</v>
      </c>
    </row>
    <row r="180" spans="1:2">
      <c r="A180" s="7">
        <v>44455</v>
      </c>
      <c r="B180" s="2">
        <v>9366.5</v>
      </c>
    </row>
    <row r="181" spans="1:2">
      <c r="A181" s="7">
        <v>44456</v>
      </c>
      <c r="B181" s="2">
        <v>9312</v>
      </c>
    </row>
    <row r="182" spans="1:2">
      <c r="A182" s="7">
        <v>44459</v>
      </c>
      <c r="B182" s="2">
        <v>9033</v>
      </c>
    </row>
    <row r="183" spans="1:2">
      <c r="A183" s="7">
        <v>44460</v>
      </c>
      <c r="B183" s="2">
        <v>8975.5</v>
      </c>
    </row>
    <row r="184" spans="1:2">
      <c r="A184" s="7">
        <v>44461</v>
      </c>
      <c r="B184" s="2">
        <v>9286</v>
      </c>
    </row>
    <row r="185" spans="1:2">
      <c r="A185" s="7">
        <v>44462</v>
      </c>
      <c r="B185" s="2">
        <v>9273.5</v>
      </c>
    </row>
    <row r="186" spans="1:2">
      <c r="A186" s="7">
        <v>44463</v>
      </c>
      <c r="B186" s="2">
        <v>9332.5</v>
      </c>
    </row>
    <row r="187" spans="1:2">
      <c r="A187" s="7">
        <v>44466</v>
      </c>
      <c r="B187" s="2">
        <v>9362</v>
      </c>
    </row>
    <row r="188" spans="1:2">
      <c r="A188" s="7">
        <v>44467</v>
      </c>
      <c r="B188" s="2">
        <v>9269</v>
      </c>
    </row>
    <row r="189" spans="1:2">
      <c r="A189" s="7">
        <v>44468</v>
      </c>
      <c r="B189" s="2">
        <v>9155</v>
      </c>
    </row>
    <row r="190" spans="1:2">
      <c r="A190" s="7">
        <v>44469</v>
      </c>
      <c r="B190" s="2">
        <v>8936.5</v>
      </c>
    </row>
    <row r="191" spans="1:2">
      <c r="A191" s="7">
        <v>44470</v>
      </c>
      <c r="B191" s="2">
        <v>9128</v>
      </c>
    </row>
    <row r="192" spans="1:2">
      <c r="A192" s="7">
        <v>44473</v>
      </c>
      <c r="B192" s="2">
        <v>9250.5</v>
      </c>
    </row>
    <row r="193" spans="1:2">
      <c r="A193" s="7">
        <v>44474</v>
      </c>
      <c r="B193" s="2">
        <v>9174</v>
      </c>
    </row>
    <row r="194" spans="1:2">
      <c r="A194" s="7">
        <v>44475</v>
      </c>
      <c r="B194" s="2">
        <v>9045.5</v>
      </c>
    </row>
    <row r="195" spans="1:2">
      <c r="A195" s="7">
        <v>44476</v>
      </c>
      <c r="B195" s="2">
        <v>9280</v>
      </c>
    </row>
    <row r="196" spans="1:2">
      <c r="A196" s="7">
        <v>44477</v>
      </c>
      <c r="B196" s="2">
        <v>9361</v>
      </c>
    </row>
    <row r="197" spans="1:2">
      <c r="A197" s="7">
        <v>44480</v>
      </c>
      <c r="B197" s="2">
        <v>9543</v>
      </c>
    </row>
    <row r="198" spans="1:2">
      <c r="A198" s="7">
        <v>44481</v>
      </c>
      <c r="B198" s="2">
        <v>9465</v>
      </c>
    </row>
    <row r="199" spans="1:2">
      <c r="A199" s="7">
        <v>44482</v>
      </c>
      <c r="B199" s="2">
        <v>9651</v>
      </c>
    </row>
    <row r="200" spans="1:2">
      <c r="A200" s="7">
        <v>44483</v>
      </c>
      <c r="B200" s="2">
        <v>9984</v>
      </c>
    </row>
    <row r="201" spans="1:2">
      <c r="A201" s="7">
        <v>44484</v>
      </c>
      <c r="B201" s="2">
        <v>10281</v>
      </c>
    </row>
    <row r="202" spans="1:2">
      <c r="A202" s="7">
        <v>44487</v>
      </c>
      <c r="B202" s="2">
        <v>10196</v>
      </c>
    </row>
    <row r="203" spans="1:2">
      <c r="A203" s="7">
        <v>44488</v>
      </c>
      <c r="B203" s="2">
        <v>10149.5</v>
      </c>
    </row>
    <row r="204" spans="1:2">
      <c r="A204" s="7">
        <v>44489</v>
      </c>
      <c r="B204" s="2">
        <v>10185.5</v>
      </c>
    </row>
    <row r="205" spans="1:2">
      <c r="A205" s="7">
        <v>44490</v>
      </c>
      <c r="B205" s="2">
        <v>9831.5</v>
      </c>
    </row>
    <row r="206" spans="1:2">
      <c r="A206" s="7">
        <v>44491</v>
      </c>
      <c r="B206" s="2">
        <v>9704</v>
      </c>
    </row>
    <row r="207" spans="1:2">
      <c r="A207" s="7">
        <v>44494</v>
      </c>
      <c r="B207" s="2">
        <v>9867.5</v>
      </c>
    </row>
    <row r="208" spans="1:2">
      <c r="A208" s="7">
        <v>44495</v>
      </c>
      <c r="B208" s="2">
        <v>9788.5</v>
      </c>
    </row>
    <row r="209" spans="1:2">
      <c r="A209" s="7">
        <v>44496</v>
      </c>
      <c r="B209" s="2">
        <v>9548</v>
      </c>
    </row>
    <row r="210" spans="1:2">
      <c r="A210" s="7">
        <v>44497</v>
      </c>
      <c r="B210" s="2">
        <v>9666.5</v>
      </c>
    </row>
    <row r="211" spans="1:2">
      <c r="A211" s="7">
        <v>44498</v>
      </c>
      <c r="B211" s="2">
        <v>9496</v>
      </c>
    </row>
    <row r="212" spans="1:2">
      <c r="A212" s="7">
        <v>44501</v>
      </c>
      <c r="B212" s="2">
        <v>9555</v>
      </c>
    </row>
    <row r="213" spans="1:2">
      <c r="A213" s="7">
        <v>44502</v>
      </c>
      <c r="B213" s="2">
        <v>9495.5</v>
      </c>
    </row>
    <row r="214" spans="1:2">
      <c r="A214" s="7">
        <v>44503</v>
      </c>
      <c r="B214" s="2">
        <v>9458.5</v>
      </c>
    </row>
    <row r="215" spans="1:2">
      <c r="A215" s="7">
        <v>44504</v>
      </c>
      <c r="B215" s="2">
        <v>9439</v>
      </c>
    </row>
    <row r="216" spans="1:2">
      <c r="A216" s="7">
        <v>44505</v>
      </c>
      <c r="B216" s="2">
        <v>9518</v>
      </c>
    </row>
    <row r="217" spans="1:2">
      <c r="A217" s="7">
        <v>44508</v>
      </c>
      <c r="B217" s="2">
        <v>9637.5</v>
      </c>
    </row>
    <row r="218" spans="1:2">
      <c r="A218" s="7">
        <v>44509</v>
      </c>
      <c r="B218" s="2">
        <v>9553</v>
      </c>
    </row>
    <row r="219" spans="1:2">
      <c r="A219" s="7">
        <v>44510</v>
      </c>
      <c r="B219" s="2">
        <v>9533</v>
      </c>
    </row>
    <row r="220" spans="1:2">
      <c r="A220" s="7">
        <v>44511</v>
      </c>
      <c r="B220" s="2">
        <v>9633.5</v>
      </c>
    </row>
    <row r="221" spans="1:2">
      <c r="A221" s="7">
        <v>44512</v>
      </c>
      <c r="B221" s="2">
        <v>9711</v>
      </c>
    </row>
    <row r="222" spans="1:2">
      <c r="A222" s="7">
        <v>44515</v>
      </c>
      <c r="B222" s="2">
        <v>9673</v>
      </c>
    </row>
    <row r="223" spans="1:2">
      <c r="A223" s="7">
        <v>44516</v>
      </c>
      <c r="B223" s="2">
        <v>9561</v>
      </c>
    </row>
    <row r="224" spans="1:2">
      <c r="A224" s="7">
        <v>44517</v>
      </c>
      <c r="B224" s="2">
        <v>9406.5</v>
      </c>
    </row>
    <row r="225" spans="1:2">
      <c r="A225" s="7">
        <v>44518</v>
      </c>
      <c r="B225" s="2">
        <v>9441.5</v>
      </c>
    </row>
    <row r="226" spans="1:2">
      <c r="A226" s="7">
        <v>44519</v>
      </c>
      <c r="B226" s="2">
        <v>9646.5</v>
      </c>
    </row>
    <row r="227" spans="1:2">
      <c r="A227" s="7">
        <v>44522</v>
      </c>
      <c r="B227" s="2">
        <v>9726.5</v>
      </c>
    </row>
    <row r="228" spans="1:2">
      <c r="A228" s="7">
        <v>44523</v>
      </c>
      <c r="B228" s="2">
        <v>9710.5</v>
      </c>
    </row>
    <row r="229" spans="1:2">
      <c r="A229" s="7">
        <v>44524</v>
      </c>
      <c r="B229" s="2">
        <v>9835</v>
      </c>
    </row>
    <row r="230" spans="1:2">
      <c r="A230" s="7">
        <v>44525</v>
      </c>
      <c r="B230" s="2">
        <v>9801.5</v>
      </c>
    </row>
    <row r="231" spans="1:2">
      <c r="A231" s="7">
        <v>44526</v>
      </c>
      <c r="B231" s="2">
        <v>9460</v>
      </c>
    </row>
    <row r="232" spans="1:2">
      <c r="A232" s="7">
        <v>44529</v>
      </c>
      <c r="B232" s="2">
        <v>9577.5</v>
      </c>
    </row>
    <row r="233" spans="1:2">
      <c r="A233" s="7">
        <v>44530</v>
      </c>
      <c r="B233" s="2">
        <v>9442.5</v>
      </c>
    </row>
    <row r="234" spans="1:2">
      <c r="A234" s="7">
        <v>44531</v>
      </c>
      <c r="B234" s="2">
        <v>9444</v>
      </c>
    </row>
    <row r="235" spans="1:2">
      <c r="A235" s="7">
        <v>44532</v>
      </c>
      <c r="B235" s="2">
        <v>9496</v>
      </c>
    </row>
    <row r="236" spans="1:2">
      <c r="A236" s="7">
        <v>44533</v>
      </c>
      <c r="B236" s="2">
        <v>9418</v>
      </c>
    </row>
    <row r="237" spans="1:2">
      <c r="A237" s="7">
        <v>44536</v>
      </c>
      <c r="B237" s="2">
        <v>9505</v>
      </c>
    </row>
    <row r="238" spans="1:2">
      <c r="A238" s="7">
        <v>44537</v>
      </c>
      <c r="B238" s="2">
        <v>9595</v>
      </c>
    </row>
    <row r="239" spans="1:2">
      <c r="A239" s="7">
        <v>44538</v>
      </c>
      <c r="B239" s="2">
        <v>9652.5</v>
      </c>
    </row>
    <row r="240" spans="1:2">
      <c r="A240" s="7">
        <v>44539</v>
      </c>
      <c r="B240" s="2">
        <v>9534.5</v>
      </c>
    </row>
    <row r="241" spans="1:2">
      <c r="A241" s="7">
        <v>44540</v>
      </c>
      <c r="B241" s="2">
        <v>9506.5</v>
      </c>
    </row>
    <row r="242" spans="1:2">
      <c r="A242" s="7">
        <v>44543</v>
      </c>
      <c r="B242" s="2">
        <v>9447.5</v>
      </c>
    </row>
    <row r="243" spans="1:2">
      <c r="A243" s="7">
        <v>44544</v>
      </c>
      <c r="B243" s="2">
        <v>9412</v>
      </c>
    </row>
    <row r="244" spans="1:2">
      <c r="A244" s="7">
        <v>44545</v>
      </c>
      <c r="B244" s="2">
        <v>9199.5</v>
      </c>
    </row>
    <row r="245" spans="1:2">
      <c r="A245" s="7">
        <v>44546</v>
      </c>
      <c r="B245" s="2">
        <v>9507.5</v>
      </c>
    </row>
    <row r="246" spans="1:2">
      <c r="A246" s="7">
        <v>44547</v>
      </c>
      <c r="B246" s="2">
        <v>9437.5</v>
      </c>
    </row>
    <row r="247" spans="1:2">
      <c r="A247" s="7">
        <v>44550</v>
      </c>
      <c r="B247" s="2">
        <v>9446.5</v>
      </c>
    </row>
    <row r="248" spans="1:2">
      <c r="A248" s="7">
        <v>44551</v>
      </c>
      <c r="B248" s="2">
        <v>9534</v>
      </c>
    </row>
    <row r="249" spans="1:2">
      <c r="A249" s="7">
        <v>44552</v>
      </c>
      <c r="B249" s="2">
        <v>9607</v>
      </c>
    </row>
    <row r="250" spans="1:2">
      <c r="A250" s="7">
        <v>44553</v>
      </c>
      <c r="B250" s="2">
        <v>9612</v>
      </c>
    </row>
    <row r="251" spans="1:2">
      <c r="A251" s="7">
        <v>44554</v>
      </c>
      <c r="B251" s="2">
        <v>9568</v>
      </c>
    </row>
    <row r="252" spans="1:2">
      <c r="A252" s="7">
        <v>44559</v>
      </c>
      <c r="B252" s="2">
        <v>9680.5</v>
      </c>
    </row>
    <row r="253" spans="1:2">
      <c r="A253" s="7">
        <v>44560</v>
      </c>
      <c r="B253" s="2">
        <v>9691.5</v>
      </c>
    </row>
    <row r="254" spans="1:2">
      <c r="A254" s="7">
        <v>44561</v>
      </c>
      <c r="B254" s="2">
        <v>9720.5</v>
      </c>
    </row>
    <row r="255" spans="1:2">
      <c r="A255" s="7">
        <v>44565</v>
      </c>
      <c r="B255" s="2">
        <v>9768</v>
      </c>
    </row>
    <row r="256" spans="1:2">
      <c r="A256" s="7">
        <v>44566</v>
      </c>
      <c r="B256" s="2">
        <v>9698</v>
      </c>
    </row>
    <row r="257" spans="1:2">
      <c r="A257" s="7">
        <v>44567</v>
      </c>
      <c r="B257" s="2">
        <v>9531</v>
      </c>
    </row>
    <row r="258" spans="1:2">
      <c r="A258" s="7">
        <v>44568</v>
      </c>
      <c r="B258" s="2">
        <v>9647</v>
      </c>
    </row>
    <row r="259" spans="1:2">
      <c r="A259" s="7">
        <v>44571</v>
      </c>
      <c r="B259" s="2">
        <v>9563.5</v>
      </c>
    </row>
    <row r="260" spans="1:2">
      <c r="A260" s="7">
        <v>44572</v>
      </c>
      <c r="B260" s="2">
        <v>9719.5</v>
      </c>
    </row>
    <row r="261" spans="1:2">
      <c r="A261" s="7">
        <v>44573</v>
      </c>
      <c r="B261" s="2">
        <v>10064</v>
      </c>
    </row>
    <row r="262" spans="1:2">
      <c r="A262" s="7">
        <v>44574</v>
      </c>
      <c r="B262" s="2">
        <v>9958.5</v>
      </c>
    </row>
    <row r="263" spans="1:2">
      <c r="A263" s="7">
        <v>44575</v>
      </c>
      <c r="B263" s="2">
        <v>9719.5</v>
      </c>
    </row>
    <row r="264" spans="1:2">
      <c r="A264" s="7">
        <v>44578</v>
      </c>
      <c r="B264" s="2">
        <v>9731</v>
      </c>
    </row>
    <row r="265" spans="1:2">
      <c r="A265" s="7">
        <v>44579</v>
      </c>
      <c r="B265" s="2">
        <v>9676</v>
      </c>
    </row>
    <row r="266" spans="1:2">
      <c r="A266" s="7">
        <v>44580</v>
      </c>
      <c r="B266" s="2">
        <v>9841.5</v>
      </c>
    </row>
    <row r="267" spans="1:2">
      <c r="A267" s="7">
        <v>44581</v>
      </c>
      <c r="B267" s="2">
        <v>9990</v>
      </c>
    </row>
    <row r="268" spans="1:2">
      <c r="A268" s="7">
        <v>44582</v>
      </c>
      <c r="B268" s="2">
        <v>9941</v>
      </c>
    </row>
    <row r="269" spans="1:2">
      <c r="A269" s="7">
        <v>44585</v>
      </c>
      <c r="B269" s="2">
        <v>9728</v>
      </c>
    </row>
    <row r="270" spans="1:2">
      <c r="A270" s="7">
        <v>44586</v>
      </c>
      <c r="B270" s="2">
        <v>9801</v>
      </c>
    </row>
    <row r="271" spans="1:2">
      <c r="A271" s="7">
        <v>44587</v>
      </c>
      <c r="B271" s="2">
        <v>9916.5</v>
      </c>
    </row>
    <row r="272" spans="1:2">
      <c r="A272" s="7">
        <v>44588</v>
      </c>
      <c r="B272" s="2">
        <v>9782</v>
      </c>
    </row>
    <row r="273" spans="1:2">
      <c r="A273" s="7">
        <v>44589</v>
      </c>
      <c r="B273" s="2">
        <v>9507.5</v>
      </c>
    </row>
    <row r="274" spans="1:2">
      <c r="A274" s="7">
        <v>44592</v>
      </c>
      <c r="B274" s="2">
        <v>9506</v>
      </c>
    </row>
    <row r="275" spans="1:2">
      <c r="A275" s="7">
        <v>44593</v>
      </c>
      <c r="B275" s="2">
        <v>9696.5</v>
      </c>
    </row>
    <row r="276" spans="1:2">
      <c r="A276" s="7">
        <v>44594</v>
      </c>
      <c r="B276" s="2">
        <v>9839.5</v>
      </c>
    </row>
    <row r="277" spans="1:2">
      <c r="A277" s="7">
        <v>44595</v>
      </c>
      <c r="B277" s="2">
        <v>9832.5</v>
      </c>
    </row>
    <row r="278" spans="1:2">
      <c r="A278" s="7">
        <v>44596</v>
      </c>
      <c r="B278" s="2">
        <v>9841.5</v>
      </c>
    </row>
    <row r="279" spans="1:2">
      <c r="A279" s="7">
        <v>44599</v>
      </c>
      <c r="B279" s="2">
        <v>9777.5</v>
      </c>
    </row>
    <row r="280" spans="1:2">
      <c r="A280" s="7">
        <v>44600</v>
      </c>
      <c r="B280" s="2">
        <v>9781</v>
      </c>
    </row>
    <row r="281" spans="1:2">
      <c r="A281" s="7">
        <v>44601</v>
      </c>
      <c r="B281" s="2">
        <v>10059</v>
      </c>
    </row>
    <row r="282" spans="1:2">
      <c r="A282" s="7">
        <v>44602</v>
      </c>
      <c r="B282" s="2">
        <v>10254</v>
      </c>
    </row>
    <row r="283" spans="1:2">
      <c r="A283" s="7">
        <v>44603</v>
      </c>
      <c r="B283" s="2">
        <v>9860.5</v>
      </c>
    </row>
    <row r="284" spans="1:2">
      <c r="A284" s="7">
        <v>44606</v>
      </c>
      <c r="B284" s="2">
        <v>9920</v>
      </c>
    </row>
    <row r="285" spans="1:2">
      <c r="A285" s="7">
        <v>44607</v>
      </c>
      <c r="B285" s="2">
        <v>9968.5</v>
      </c>
    </row>
    <row r="286" spans="1:2">
      <c r="A286" s="7">
        <v>44608</v>
      </c>
      <c r="B286" s="2">
        <v>9992.5</v>
      </c>
    </row>
    <row r="287" spans="1:2">
      <c r="A287" s="7">
        <v>44609</v>
      </c>
      <c r="B287" s="2">
        <v>9929</v>
      </c>
    </row>
    <row r="288" spans="1:2">
      <c r="A288" s="7">
        <v>44610</v>
      </c>
      <c r="B288" s="2">
        <v>9956</v>
      </c>
    </row>
    <row r="289" spans="1:2">
      <c r="A289" s="7">
        <v>44613</v>
      </c>
      <c r="B289" s="2">
        <v>9898</v>
      </c>
    </row>
    <row r="290" spans="1:2">
      <c r="A290" s="7">
        <v>44614</v>
      </c>
      <c r="B290" s="2">
        <v>9915</v>
      </c>
    </row>
    <row r="291" spans="1:2">
      <c r="A291" s="7">
        <v>44615</v>
      </c>
      <c r="B291" s="2">
        <v>9866</v>
      </c>
    </row>
    <row r="292" spans="1:2">
      <c r="A292" s="7">
        <v>44616</v>
      </c>
      <c r="B292" s="2">
        <v>9864</v>
      </c>
    </row>
    <row r="293" spans="1:2">
      <c r="A293" s="7">
        <v>44617</v>
      </c>
      <c r="B293" s="2">
        <v>9873</v>
      </c>
    </row>
    <row r="294" spans="1:2">
      <c r="A294" s="7">
        <v>44620</v>
      </c>
      <c r="B294" s="2">
        <v>9883.5</v>
      </c>
    </row>
    <row r="295" spans="1:2">
      <c r="A295" s="7">
        <v>44621</v>
      </c>
      <c r="B295" s="2">
        <v>10061.5</v>
      </c>
    </row>
    <row r="296" spans="1:2">
      <c r="A296" s="7">
        <v>44622</v>
      </c>
      <c r="B296" s="2">
        <v>10166</v>
      </c>
    </row>
    <row r="297" spans="1:2">
      <c r="A297" s="7">
        <v>44623</v>
      </c>
      <c r="B297" s="2">
        <v>10351</v>
      </c>
    </row>
    <row r="298" spans="1:2">
      <c r="A298" s="7">
        <v>44624</v>
      </c>
      <c r="B298" s="2">
        <v>10674</v>
      </c>
    </row>
    <row r="299" spans="1:2">
      <c r="A299" s="7">
        <v>44627</v>
      </c>
      <c r="B299" s="2">
        <v>10281.5</v>
      </c>
    </row>
    <row r="300" spans="1:2">
      <c r="A300" s="7">
        <v>44628</v>
      </c>
      <c r="B300" s="2">
        <v>10209</v>
      </c>
    </row>
    <row r="301" spans="1:2">
      <c r="A301" s="7">
        <v>44629</v>
      </c>
      <c r="B301" s="2">
        <v>10001.5</v>
      </c>
    </row>
    <row r="302" spans="1:2">
      <c r="A302" s="7">
        <v>44630</v>
      </c>
      <c r="B302" s="2">
        <v>10117</v>
      </c>
    </row>
    <row r="303" spans="1:2">
      <c r="A303" s="7">
        <v>44631</v>
      </c>
      <c r="B303" s="2">
        <v>10183.5</v>
      </c>
    </row>
    <row r="304" spans="1:2">
      <c r="A304" s="7">
        <v>44634</v>
      </c>
      <c r="B304" s="2">
        <v>9935</v>
      </c>
    </row>
    <row r="305" spans="1:2">
      <c r="A305" s="7">
        <v>44635</v>
      </c>
      <c r="B305" s="2">
        <v>9904</v>
      </c>
    </row>
    <row r="306" spans="1:2">
      <c r="A306" s="7">
        <v>44636</v>
      </c>
      <c r="B306" s="2">
        <v>10054</v>
      </c>
    </row>
    <row r="307" spans="1:2">
      <c r="A307" s="7">
        <v>44637</v>
      </c>
      <c r="B307" s="2">
        <v>10243</v>
      </c>
    </row>
    <row r="308" spans="1:2">
      <c r="A308" s="7">
        <v>44638</v>
      </c>
      <c r="B308" s="2">
        <v>10331</v>
      </c>
    </row>
    <row r="309" spans="1:2">
      <c r="A309" s="7">
        <v>44641</v>
      </c>
      <c r="B309" s="2">
        <v>10295</v>
      </c>
    </row>
    <row r="310" spans="1:2">
      <c r="A310" s="7">
        <v>44642</v>
      </c>
      <c r="B310" s="2">
        <v>10268</v>
      </c>
    </row>
    <row r="311" spans="1:2">
      <c r="A311" s="7">
        <v>44643</v>
      </c>
      <c r="B311" s="2">
        <v>10438.5</v>
      </c>
    </row>
    <row r="312" spans="1:2">
      <c r="A312" s="7">
        <v>44644</v>
      </c>
      <c r="B312" s="2">
        <v>10349.5</v>
      </c>
    </row>
    <row r="313" spans="1:2">
      <c r="A313" s="7">
        <v>44645</v>
      </c>
      <c r="B313" s="2">
        <v>10267</v>
      </c>
    </row>
    <row r="314" spans="1:2">
      <c r="A314" s="7">
        <v>44648</v>
      </c>
      <c r="B314" s="2">
        <v>10341</v>
      </c>
    </row>
    <row r="315" spans="1:2">
      <c r="A315" s="7">
        <v>44649</v>
      </c>
      <c r="B315" s="2">
        <v>10316.5</v>
      </c>
    </row>
    <row r="316" spans="1:2">
      <c r="A316" s="7">
        <v>44650</v>
      </c>
      <c r="B316" s="2">
        <v>10367.5</v>
      </c>
    </row>
    <row r="317" spans="1:2">
      <c r="A317" s="7">
        <v>44651</v>
      </c>
      <c r="B317" s="2">
        <v>10375</v>
      </c>
    </row>
    <row r="318" spans="1:2">
      <c r="A318" s="7">
        <v>44652</v>
      </c>
      <c r="B318" s="2">
        <v>10353.5</v>
      </c>
    </row>
    <row r="319" spans="1:2">
      <c r="A319" s="7">
        <v>44655</v>
      </c>
      <c r="B319" s="2">
        <v>10469</v>
      </c>
    </row>
    <row r="320" spans="1:2">
      <c r="A320" s="7">
        <v>44656</v>
      </c>
      <c r="B320" s="2">
        <v>10455</v>
      </c>
    </row>
    <row r="321" spans="1:2">
      <c r="A321" s="7">
        <v>44657</v>
      </c>
      <c r="B321" s="2">
        <v>10305</v>
      </c>
    </row>
    <row r="322" spans="1:2">
      <c r="A322" s="7">
        <v>44658</v>
      </c>
      <c r="B322" s="2">
        <v>10311.5</v>
      </c>
    </row>
    <row r="323" spans="1:2">
      <c r="A323" s="7">
        <v>44659</v>
      </c>
      <c r="B323" s="2">
        <v>10323.5</v>
      </c>
    </row>
    <row r="324" spans="1:2">
      <c r="A324" s="7">
        <v>44662</v>
      </c>
      <c r="B324" s="2">
        <v>10200.5</v>
      </c>
    </row>
    <row r="325" spans="1:2">
      <c r="A325" s="7">
        <v>44663</v>
      </c>
      <c r="B325" s="2">
        <v>10342.5</v>
      </c>
    </row>
    <row r="326" spans="1:2">
      <c r="A326" s="7">
        <v>44664</v>
      </c>
      <c r="B326" s="2">
        <v>10299</v>
      </c>
    </row>
    <row r="327" spans="1:2">
      <c r="A327" s="7">
        <v>44665</v>
      </c>
      <c r="B327" s="2">
        <v>10315</v>
      </c>
    </row>
    <row r="328" spans="1:2">
      <c r="A328" s="7">
        <v>44670</v>
      </c>
      <c r="B328" s="2">
        <v>10304.5</v>
      </c>
    </row>
    <row r="329" spans="1:2">
      <c r="A329" s="7">
        <v>44671</v>
      </c>
      <c r="B329" s="2">
        <v>10223</v>
      </c>
    </row>
    <row r="330" spans="1:2">
      <c r="A330" s="7">
        <v>44672</v>
      </c>
      <c r="B330" s="2">
        <v>10285</v>
      </c>
    </row>
    <row r="331" spans="1:2">
      <c r="A331" s="7">
        <v>44673</v>
      </c>
      <c r="B331" s="2">
        <v>10110</v>
      </c>
    </row>
    <row r="332" spans="1:2">
      <c r="A332" s="7">
        <v>44676</v>
      </c>
      <c r="B332" s="2">
        <v>9769</v>
      </c>
    </row>
    <row r="333" spans="1:2">
      <c r="A333" s="7">
        <v>44677</v>
      </c>
      <c r="B333" s="2">
        <v>9860</v>
      </c>
    </row>
    <row r="334" spans="1:2">
      <c r="A334" s="7">
        <v>44678</v>
      </c>
      <c r="B334" s="2">
        <v>9856</v>
      </c>
    </row>
    <row r="335" spans="1:2">
      <c r="A335" s="7">
        <v>44679</v>
      </c>
      <c r="B335" s="2">
        <v>9697</v>
      </c>
    </row>
    <row r="336" spans="1:2">
      <c r="A336" s="7">
        <v>44680</v>
      </c>
      <c r="B336" s="2">
        <v>9769.5</v>
      </c>
    </row>
    <row r="337" spans="1:2">
      <c r="A337" s="7">
        <v>44684</v>
      </c>
      <c r="B337" s="2">
        <v>9410</v>
      </c>
    </row>
    <row r="338" spans="1:2">
      <c r="A338" s="7">
        <v>44685</v>
      </c>
      <c r="B338" s="2">
        <v>9473.5</v>
      </c>
    </row>
    <row r="339" spans="1:2">
      <c r="A339" s="7">
        <v>44686</v>
      </c>
      <c r="B339" s="2">
        <v>9489.5</v>
      </c>
    </row>
    <row r="340" spans="1:2">
      <c r="A340" s="7">
        <v>44687</v>
      </c>
      <c r="B340" s="2">
        <v>9414.5</v>
      </c>
    </row>
    <row r="341" spans="1:2">
      <c r="A341" s="7">
        <v>44690</v>
      </c>
      <c r="B341" s="2">
        <v>9237.5</v>
      </c>
    </row>
    <row r="342" spans="1:2">
      <c r="A342" s="7">
        <v>44691</v>
      </c>
      <c r="B342" s="2">
        <v>9228.5</v>
      </c>
    </row>
    <row r="343" spans="1:2">
      <c r="A343" s="7">
        <v>44692</v>
      </c>
      <c r="B343" s="2">
        <v>9340</v>
      </c>
    </row>
    <row r="344" spans="1:2">
      <c r="A344" s="7">
        <v>44693</v>
      </c>
      <c r="B344" s="2">
        <v>9090</v>
      </c>
    </row>
    <row r="345" spans="1:2">
      <c r="A345" s="7">
        <v>44694</v>
      </c>
      <c r="B345" s="2">
        <v>9159</v>
      </c>
    </row>
    <row r="346" spans="1:2">
      <c r="A346" s="7">
        <v>44697</v>
      </c>
      <c r="B346" s="2">
        <v>9238.5</v>
      </c>
    </row>
    <row r="347" spans="1:2">
      <c r="A347" s="7">
        <v>44698</v>
      </c>
      <c r="B347" s="2">
        <v>9366</v>
      </c>
    </row>
    <row r="348" spans="1:2">
      <c r="A348" s="7">
        <v>44699</v>
      </c>
      <c r="B348" s="2">
        <v>9235</v>
      </c>
    </row>
    <row r="349" spans="1:2">
      <c r="A349" s="7">
        <v>44700</v>
      </c>
      <c r="B349" s="2">
        <v>9415.5</v>
      </c>
    </row>
    <row r="350" spans="1:2">
      <c r="A350" s="7">
        <v>44701</v>
      </c>
      <c r="B350" s="2">
        <v>9422</v>
      </c>
    </row>
    <row r="351" spans="1:2">
      <c r="A351" s="7">
        <v>44704</v>
      </c>
      <c r="B351" s="2">
        <v>9548</v>
      </c>
    </row>
    <row r="352" spans="1:2">
      <c r="A352" s="7">
        <v>44705</v>
      </c>
      <c r="B352" s="2">
        <v>9453.5</v>
      </c>
    </row>
    <row r="353" spans="1:2">
      <c r="A353" s="7">
        <v>44706</v>
      </c>
      <c r="B353" s="2">
        <v>9373</v>
      </c>
    </row>
    <row r="354" spans="1:2">
      <c r="A354" s="7">
        <v>44707</v>
      </c>
      <c r="B354" s="2">
        <v>9353</v>
      </c>
    </row>
    <row r="355" spans="1:2">
      <c r="A355" s="7">
        <v>44708</v>
      </c>
      <c r="B355" s="2">
        <v>9459</v>
      </c>
    </row>
    <row r="356" spans="1:2">
      <c r="A356" s="7">
        <v>44711</v>
      </c>
      <c r="B356" s="2">
        <v>9543</v>
      </c>
    </row>
    <row r="357" spans="1:2">
      <c r="A357" s="7">
        <v>44712</v>
      </c>
      <c r="B357" s="2">
        <v>9447.5</v>
      </c>
    </row>
    <row r="358" spans="1:2">
      <c r="A358" s="7">
        <v>44713</v>
      </c>
      <c r="B358" s="2">
        <v>9499.5</v>
      </c>
    </row>
    <row r="359" spans="1:2">
      <c r="A359" s="7">
        <v>44718</v>
      </c>
      <c r="B359" s="2">
        <v>9745</v>
      </c>
    </row>
    <row r="360" spans="1:2">
      <c r="A360" s="7">
        <v>44719</v>
      </c>
      <c r="B360" s="2">
        <v>9699</v>
      </c>
    </row>
    <row r="361" spans="1:2">
      <c r="A361" s="7">
        <v>44720</v>
      </c>
      <c r="B361" s="2">
        <v>9730</v>
      </c>
    </row>
    <row r="362" spans="1:2">
      <c r="A362" s="7">
        <v>44721</v>
      </c>
      <c r="B362" s="2">
        <v>9615</v>
      </c>
    </row>
    <row r="363" spans="1:2">
      <c r="A363" s="7">
        <v>44722</v>
      </c>
      <c r="B363" s="2">
        <v>9447.5</v>
      </c>
    </row>
    <row r="364" spans="1:2">
      <c r="A364" s="7">
        <v>44725</v>
      </c>
      <c r="B364" s="2">
        <v>9294</v>
      </c>
    </row>
    <row r="365" spans="1:2">
      <c r="A365" s="7">
        <v>44726</v>
      </c>
      <c r="B365" s="2">
        <v>9230.5</v>
      </c>
    </row>
    <row r="366" spans="1:2">
      <c r="A366" s="7">
        <v>44727</v>
      </c>
      <c r="B366" s="2">
        <v>9230</v>
      </c>
    </row>
    <row r="367" spans="1:2">
      <c r="A367" s="7">
        <v>44728</v>
      </c>
      <c r="B367" s="2">
        <v>9074.5</v>
      </c>
    </row>
    <row r="368" spans="1:2">
      <c r="A368" s="7">
        <v>44729</v>
      </c>
      <c r="B368" s="2">
        <v>8961.5</v>
      </c>
    </row>
    <row r="369" spans="1:2">
      <c r="A369" s="7">
        <v>44732</v>
      </c>
      <c r="B369" s="2">
        <v>8977.5</v>
      </c>
    </row>
    <row r="370" spans="1:2">
      <c r="A370" s="7">
        <v>44733</v>
      </c>
      <c r="B370" s="2">
        <v>8995</v>
      </c>
    </row>
    <row r="371" spans="1:2">
      <c r="A371" s="7">
        <v>44734</v>
      </c>
      <c r="B371" s="2">
        <v>8773</v>
      </c>
    </row>
    <row r="372" spans="1:2">
      <c r="A372" s="7">
        <v>44735</v>
      </c>
      <c r="B372" s="2">
        <v>8409</v>
      </c>
    </row>
    <row r="373" spans="1:2">
      <c r="A373" s="7">
        <v>44736</v>
      </c>
      <c r="B373" s="2">
        <v>8381</v>
      </c>
    </row>
    <row r="374" spans="1:2">
      <c r="A374" s="7">
        <v>44739</v>
      </c>
      <c r="B374" s="2">
        <v>8417.5</v>
      </c>
    </row>
    <row r="375" spans="1:2">
      <c r="A375" s="7">
        <v>44740</v>
      </c>
      <c r="B375" s="2">
        <v>8365.5</v>
      </c>
    </row>
    <row r="376" spans="1:2">
      <c r="A376" s="7">
        <v>44741</v>
      </c>
      <c r="B376" s="2">
        <v>8401</v>
      </c>
    </row>
    <row r="377" spans="1:2">
      <c r="A377" s="7">
        <v>44742</v>
      </c>
      <c r="B377" s="2">
        <v>8258</v>
      </c>
    </row>
    <row r="378" spans="1:2">
      <c r="A378" s="7">
        <v>44743</v>
      </c>
      <c r="B378" s="2">
        <v>8048</v>
      </c>
    </row>
    <row r="379" spans="1:2">
      <c r="A379" s="7">
        <v>44746</v>
      </c>
      <c r="B379" s="2">
        <v>8006</v>
      </c>
    </row>
    <row r="380" spans="1:2">
      <c r="A380" s="7">
        <v>44747</v>
      </c>
      <c r="B380" s="2">
        <v>7670</v>
      </c>
    </row>
    <row r="381" spans="1:2">
      <c r="A381" s="7">
        <v>44748</v>
      </c>
      <c r="B381" s="2">
        <v>7520.5</v>
      </c>
    </row>
    <row r="382" spans="1:2">
      <c r="A382" s="7">
        <v>44749</v>
      </c>
      <c r="B382" s="2">
        <v>7822.5</v>
      </c>
    </row>
    <row r="383" spans="1:2">
      <c r="A383" s="7">
        <v>44750</v>
      </c>
      <c r="B383" s="2">
        <v>7805.5</v>
      </c>
    </row>
    <row r="384" spans="1:2">
      <c r="A384" s="7">
        <v>44753</v>
      </c>
      <c r="B384" s="2">
        <v>7584.5</v>
      </c>
    </row>
    <row r="385" spans="1:2">
      <c r="A385" s="7">
        <v>44754</v>
      </c>
      <c r="B385" s="2">
        <v>7354</v>
      </c>
    </row>
    <row r="386" spans="1:2">
      <c r="A386" s="7">
        <v>44755</v>
      </c>
      <c r="B386" s="2">
        <v>7325.5</v>
      </c>
    </row>
    <row r="387" spans="1:2">
      <c r="A387" s="7">
        <v>44756</v>
      </c>
      <c r="B387" s="2">
        <v>7170</v>
      </c>
    </row>
    <row r="388" spans="1:2">
      <c r="A388" s="7">
        <v>44757</v>
      </c>
      <c r="B388" s="2">
        <v>7190.5</v>
      </c>
    </row>
    <row r="389" spans="1:2">
      <c r="A389" s="7">
        <v>44760</v>
      </c>
      <c r="B389" s="2">
        <v>7426.5</v>
      </c>
    </row>
    <row r="390" spans="1:2">
      <c r="A390" s="7">
        <v>44761</v>
      </c>
      <c r="B390" s="2">
        <v>7277.5</v>
      </c>
    </row>
    <row r="391" spans="1:2">
      <c r="A391" s="7">
        <v>44762</v>
      </c>
      <c r="B391" s="2">
        <v>7378</v>
      </c>
    </row>
    <row r="392" spans="1:2">
      <c r="A392" s="7">
        <v>44763</v>
      </c>
      <c r="B392" s="2">
        <v>7322</v>
      </c>
    </row>
    <row r="393" spans="1:2">
      <c r="A393" s="7">
        <v>44764</v>
      </c>
      <c r="B393" s="2">
        <v>7452.5</v>
      </c>
    </row>
    <row r="394" spans="1:2">
      <c r="A394" s="7">
        <v>44767</v>
      </c>
      <c r="B394" s="2">
        <v>7479</v>
      </c>
    </row>
    <row r="395" spans="1:2">
      <c r="A395" s="7">
        <v>44768</v>
      </c>
      <c r="B395" s="2">
        <v>7536.5</v>
      </c>
    </row>
    <row r="396" spans="1:2">
      <c r="A396" s="7">
        <v>44769</v>
      </c>
      <c r="B396" s="2">
        <v>7637</v>
      </c>
    </row>
    <row r="397" spans="1:2">
      <c r="A397" s="7">
        <v>44770</v>
      </c>
      <c r="B397" s="2">
        <v>7762</v>
      </c>
    </row>
    <row r="398" spans="1:2">
      <c r="A398" s="7">
        <v>44771</v>
      </c>
      <c r="B398" s="2">
        <v>7917.5</v>
      </c>
    </row>
    <row r="399" spans="1:2">
      <c r="A399" s="7">
        <v>44774</v>
      </c>
      <c r="B399" s="2">
        <v>7819.5</v>
      </c>
    </row>
    <row r="400" spans="1:2">
      <c r="A400" s="7">
        <v>44775</v>
      </c>
      <c r="B400" s="2">
        <v>7806.5</v>
      </c>
    </row>
    <row r="401" spans="1:2">
      <c r="A401" s="7">
        <v>44776</v>
      </c>
      <c r="B401" s="2">
        <v>7677.5</v>
      </c>
    </row>
    <row r="402" spans="1:2">
      <c r="A402" s="7">
        <v>44777</v>
      </c>
      <c r="B402" s="2">
        <v>7727.5</v>
      </c>
    </row>
    <row r="403" spans="1:2">
      <c r="A403" s="7">
        <v>44778</v>
      </c>
      <c r="B403" s="2">
        <v>7870.5</v>
      </c>
    </row>
    <row r="404" spans="1:2">
      <c r="A404" s="7">
        <v>44781</v>
      </c>
      <c r="B404" s="2">
        <v>7987.5</v>
      </c>
    </row>
    <row r="405" spans="1:2">
      <c r="A405" s="7">
        <v>44782</v>
      </c>
      <c r="B405" s="2">
        <v>7983</v>
      </c>
    </row>
    <row r="406" spans="1:2">
      <c r="A406" s="7">
        <v>44783</v>
      </c>
      <c r="B406" s="2">
        <v>8085.5</v>
      </c>
    </row>
    <row r="407" spans="1:2">
      <c r="A407" s="7">
        <v>44784</v>
      </c>
      <c r="B407" s="2">
        <v>8173</v>
      </c>
    </row>
    <row r="408" spans="1:2">
      <c r="A408" s="7">
        <v>44785</v>
      </c>
      <c r="B408" s="2">
        <v>8091.5</v>
      </c>
    </row>
    <row r="409" spans="1:2">
      <c r="A409" s="7">
        <v>44788</v>
      </c>
      <c r="B409" s="2">
        <v>7980</v>
      </c>
    </row>
    <row r="410" spans="1:2">
      <c r="A410" s="7">
        <v>44789</v>
      </c>
      <c r="B410" s="2">
        <v>7979</v>
      </c>
    </row>
    <row r="411" spans="1:2">
      <c r="A411" s="7">
        <v>44790</v>
      </c>
      <c r="B411" s="2">
        <v>7924.5</v>
      </c>
    </row>
    <row r="412" spans="1:2">
      <c r="A412" s="7">
        <v>44791</v>
      </c>
      <c r="B412" s="2">
        <v>8031.5</v>
      </c>
    </row>
    <row r="413" spans="1:2">
      <c r="A413" s="7">
        <v>44792</v>
      </c>
      <c r="B413" s="2">
        <v>8078.5</v>
      </c>
    </row>
    <row r="414" spans="1:2">
      <c r="A414" s="7">
        <v>44795</v>
      </c>
      <c r="B414" s="2">
        <v>8027</v>
      </c>
    </row>
    <row r="415" spans="1:2">
      <c r="A415" s="7">
        <v>44796</v>
      </c>
      <c r="B415" s="2">
        <v>8120</v>
      </c>
    </row>
    <row r="416" spans="1:2">
      <c r="A416" s="7">
        <v>44797</v>
      </c>
      <c r="B416" s="2">
        <v>8034.5</v>
      </c>
    </row>
    <row r="417" spans="1:2">
      <c r="A417" s="7">
        <v>44798</v>
      </c>
      <c r="B417" s="2">
        <v>8129</v>
      </c>
    </row>
    <row r="418" spans="1:2">
      <c r="A418" s="7">
        <v>44799</v>
      </c>
      <c r="B418" s="2">
        <v>8160.5</v>
      </c>
    </row>
    <row r="419" spans="1:2">
      <c r="A419" s="7">
        <v>44803</v>
      </c>
      <c r="B419" s="2">
        <v>7864</v>
      </c>
    </row>
    <row r="420" spans="1:2">
      <c r="A420" s="7">
        <v>44804</v>
      </c>
      <c r="B420" s="2">
        <v>7801.5</v>
      </c>
    </row>
    <row r="421" spans="1:2">
      <c r="A421" s="7">
        <v>44805</v>
      </c>
      <c r="B421" s="2">
        <v>7597</v>
      </c>
    </row>
    <row r="422" spans="1:2">
      <c r="A422" s="7">
        <v>44806</v>
      </c>
      <c r="B422" s="2">
        <v>7633</v>
      </c>
    </row>
    <row r="423" spans="1:2">
      <c r="A423" s="7">
        <v>44809</v>
      </c>
      <c r="B423" s="2">
        <v>7653.5</v>
      </c>
    </row>
    <row r="424" spans="1:2">
      <c r="A424" s="7">
        <v>44810</v>
      </c>
      <c r="B424" s="2">
        <v>7683</v>
      </c>
    </row>
    <row r="425" spans="1:2">
      <c r="A425" s="7">
        <v>44811</v>
      </c>
      <c r="B425" s="2">
        <v>7622.5</v>
      </c>
    </row>
    <row r="426" spans="1:2">
      <c r="A426" s="7">
        <v>44812</v>
      </c>
      <c r="B426" s="2">
        <v>7810.5</v>
      </c>
    </row>
    <row r="427" spans="1:2">
      <c r="A427" s="7">
        <v>44813</v>
      </c>
      <c r="B427" s="2">
        <v>7856.5</v>
      </c>
    </row>
    <row r="428" spans="1:2">
      <c r="A428" s="7">
        <v>44816</v>
      </c>
      <c r="B428" s="2">
        <v>7955.5</v>
      </c>
    </row>
    <row r="429" spans="1:2">
      <c r="A429" s="7">
        <v>44817</v>
      </c>
      <c r="B429" s="2">
        <v>7868.5</v>
      </c>
    </row>
    <row r="430" spans="1:2">
      <c r="A430" s="7">
        <v>44818</v>
      </c>
      <c r="B430" s="2">
        <v>7803</v>
      </c>
    </row>
    <row r="431" spans="1:2">
      <c r="A431" s="7">
        <v>44819</v>
      </c>
      <c r="B431" s="2">
        <v>7729.5</v>
      </c>
    </row>
    <row r="432" spans="1:2">
      <c r="A432" s="7">
        <v>44820</v>
      </c>
      <c r="B432" s="2">
        <v>7762</v>
      </c>
    </row>
    <row r="433" spans="1:2">
      <c r="A433" s="7">
        <v>44823</v>
      </c>
      <c r="B433" s="2">
        <v>7753.5</v>
      </c>
    </row>
    <row r="434" spans="1:2">
      <c r="A434" s="7">
        <v>44824</v>
      </c>
      <c r="B434" s="2">
        <v>7758</v>
      </c>
    </row>
    <row r="435" spans="1:2">
      <c r="A435" s="7">
        <v>44825</v>
      </c>
      <c r="B435" s="2">
        <v>7690</v>
      </c>
    </row>
    <row r="436" spans="1:2">
      <c r="A436" s="7">
        <v>44826</v>
      </c>
      <c r="B436" s="2">
        <v>7680</v>
      </c>
    </row>
    <row r="437" spans="1:2">
      <c r="A437" s="7">
        <v>44827</v>
      </c>
      <c r="B437" s="2">
        <v>7433</v>
      </c>
    </row>
    <row r="438" spans="1:2">
      <c r="A438" s="7">
        <v>44830</v>
      </c>
      <c r="B438" s="2">
        <v>7341.5</v>
      </c>
    </row>
    <row r="439" spans="1:2">
      <c r="A439" s="7">
        <v>44831</v>
      </c>
      <c r="B439" s="2">
        <v>7353</v>
      </c>
    </row>
    <row r="440" spans="1:2">
      <c r="A440" s="7">
        <v>44832</v>
      </c>
      <c r="B440" s="2">
        <v>7422</v>
      </c>
    </row>
    <row r="441" spans="1:2">
      <c r="A441" s="7">
        <v>44833</v>
      </c>
      <c r="B441" s="2">
        <v>7542</v>
      </c>
    </row>
    <row r="442" spans="1:2">
      <c r="A442" s="7">
        <v>44834</v>
      </c>
      <c r="B442" s="2">
        <v>7560</v>
      </c>
    </row>
    <row r="443" spans="1:2">
      <c r="A443" s="7">
        <v>44837</v>
      </c>
      <c r="B443" s="2">
        <v>7508</v>
      </c>
    </row>
    <row r="444" spans="1:2">
      <c r="A444" s="7">
        <v>44838</v>
      </c>
      <c r="B444" s="2">
        <v>7718</v>
      </c>
    </row>
    <row r="445" spans="1:2">
      <c r="A445" s="7">
        <v>44839</v>
      </c>
      <c r="B445" s="2">
        <v>7679.5</v>
      </c>
    </row>
    <row r="446" spans="1:2">
      <c r="A446" s="7">
        <v>44840</v>
      </c>
      <c r="B446" s="2">
        <v>7607.5</v>
      </c>
    </row>
    <row r="447" spans="1:2">
      <c r="A447" s="7">
        <v>44841</v>
      </c>
      <c r="B447" s="2">
        <v>7457.5</v>
      </c>
    </row>
    <row r="448" spans="1:2">
      <c r="A448" s="7">
        <v>44844</v>
      </c>
      <c r="B448" s="2">
        <v>7578.5</v>
      </c>
    </row>
    <row r="449" spans="1:2">
      <c r="A449" s="7">
        <v>44845</v>
      </c>
      <c r="B449" s="2">
        <v>7596</v>
      </c>
    </row>
    <row r="450" spans="1:2">
      <c r="A450" s="7">
        <v>44846</v>
      </c>
      <c r="B450" s="2">
        <v>7545</v>
      </c>
    </row>
    <row r="451" spans="1:2">
      <c r="A451" s="7">
        <v>44847</v>
      </c>
      <c r="B451" s="2">
        <v>7573</v>
      </c>
    </row>
    <row r="452" spans="1:2">
      <c r="A452" s="7">
        <v>44848</v>
      </c>
      <c r="B452" s="2">
        <v>7538.5</v>
      </c>
    </row>
    <row r="453" spans="1:2">
      <c r="A453" s="7">
        <v>44851</v>
      </c>
      <c r="B453" s="2">
        <v>7562.5</v>
      </c>
    </row>
    <row r="454" spans="1:2">
      <c r="A454" s="7">
        <v>44852</v>
      </c>
      <c r="B454" s="2">
        <v>7421</v>
      </c>
    </row>
    <row r="455" spans="1:2">
      <c r="A455" s="7">
        <v>44853</v>
      </c>
      <c r="B455" s="2">
        <v>7386.5</v>
      </c>
    </row>
    <row r="456" spans="1:2">
      <c r="A456" s="7">
        <v>44854</v>
      </c>
      <c r="B456" s="2">
        <v>7560.5</v>
      </c>
    </row>
    <row r="457" spans="1:2">
      <c r="A457" s="7">
        <v>44855</v>
      </c>
      <c r="B457" s="2">
        <v>7624</v>
      </c>
    </row>
    <row r="458" spans="1:2">
      <c r="A458" s="7">
        <v>44858</v>
      </c>
      <c r="B458" s="2">
        <v>7556</v>
      </c>
    </row>
    <row r="459" spans="1:2">
      <c r="A459" s="7">
        <v>44859</v>
      </c>
      <c r="B459" s="2">
        <v>7523</v>
      </c>
    </row>
    <row r="460" spans="1:2">
      <c r="A460" s="7">
        <v>44860</v>
      </c>
      <c r="B460" s="2">
        <v>7792</v>
      </c>
    </row>
    <row r="461" spans="1:2">
      <c r="A461" s="7">
        <v>44861</v>
      </c>
      <c r="B461" s="2">
        <v>7764.5</v>
      </c>
    </row>
    <row r="462" spans="1:2">
      <c r="A462" s="7">
        <v>44862</v>
      </c>
      <c r="B462" s="2">
        <v>7550</v>
      </c>
    </row>
    <row r="463" spans="1:2">
      <c r="A463" s="7">
        <v>44865</v>
      </c>
      <c r="B463" s="2">
        <v>7450</v>
      </c>
    </row>
    <row r="464" spans="1:2">
      <c r="A464" s="7">
        <v>44866</v>
      </c>
      <c r="B464" s="2">
        <v>7652</v>
      </c>
    </row>
    <row r="465" spans="1:2">
      <c r="A465" s="7">
        <v>44867</v>
      </c>
      <c r="B465" s="2">
        <v>7626.5</v>
      </c>
    </row>
    <row r="466" spans="1:2">
      <c r="A466" s="7">
        <v>44868</v>
      </c>
      <c r="B466" s="2">
        <v>7561</v>
      </c>
    </row>
    <row r="467" spans="1:2">
      <c r="A467" s="7">
        <v>44869</v>
      </c>
      <c r="B467" s="2">
        <v>8099</v>
      </c>
    </row>
    <row r="468" spans="1:2">
      <c r="A468" s="7">
        <v>44872</v>
      </c>
      <c r="B468" s="2">
        <v>7914.5</v>
      </c>
    </row>
    <row r="469" spans="1:2">
      <c r="A469" s="7">
        <v>44873</v>
      </c>
      <c r="B469" s="2">
        <v>8115.5</v>
      </c>
    </row>
    <row r="470" spans="1:2">
      <c r="A470" s="7">
        <v>44874</v>
      </c>
      <c r="B470" s="2">
        <v>8104.5</v>
      </c>
    </row>
    <row r="471" spans="1:2">
      <c r="A471" s="7">
        <v>44875</v>
      </c>
      <c r="B471" s="2">
        <v>8271.5</v>
      </c>
    </row>
    <row r="472" spans="1:2">
      <c r="A472" s="7">
        <v>44876</v>
      </c>
      <c r="B472" s="2">
        <v>8492.5</v>
      </c>
    </row>
    <row r="473" spans="1:2">
      <c r="A473" s="7">
        <v>44879</v>
      </c>
      <c r="B473" s="2">
        <v>8375</v>
      </c>
    </row>
    <row r="474" spans="1:2">
      <c r="A474" s="7">
        <v>44880</v>
      </c>
      <c r="B474" s="2">
        <v>8376.5</v>
      </c>
    </row>
    <row r="475" spans="1:2">
      <c r="A475" s="7">
        <v>44881</v>
      </c>
      <c r="B475" s="2">
        <v>8293.5</v>
      </c>
    </row>
    <row r="476" spans="1:2">
      <c r="A476" s="7">
        <v>44882</v>
      </c>
      <c r="B476" s="2">
        <v>8110</v>
      </c>
    </row>
    <row r="477" spans="1:2">
      <c r="A477" s="7">
        <v>44883</v>
      </c>
      <c r="B477" s="2">
        <v>8076</v>
      </c>
    </row>
    <row r="478" spans="1:2">
      <c r="A478" s="7">
        <v>44886</v>
      </c>
      <c r="B478" s="2">
        <v>7880.5</v>
      </c>
    </row>
    <row r="479" spans="1:2">
      <c r="A479" s="7">
        <v>44887</v>
      </c>
      <c r="B479" s="2">
        <v>8013</v>
      </c>
    </row>
    <row r="480" spans="1:2">
      <c r="A480" s="7">
        <v>44888</v>
      </c>
      <c r="B480" s="2">
        <v>8005</v>
      </c>
    </row>
    <row r="481" spans="1:2">
      <c r="A481" s="7">
        <v>44889</v>
      </c>
      <c r="B481" s="2">
        <v>8041</v>
      </c>
    </row>
    <row r="482" spans="1:2">
      <c r="A482" s="7">
        <v>44890</v>
      </c>
      <c r="B482" s="2">
        <v>8008</v>
      </c>
    </row>
    <row r="483" spans="1:2">
      <c r="A483" s="7">
        <v>44893</v>
      </c>
      <c r="B483" s="2">
        <v>7959</v>
      </c>
    </row>
    <row r="484" spans="1:2">
      <c r="A484" s="7">
        <v>44894</v>
      </c>
      <c r="B484" s="2">
        <v>8037.5</v>
      </c>
    </row>
    <row r="485" spans="1:2">
      <c r="A485" s="7">
        <v>44895</v>
      </c>
      <c r="B485" s="2">
        <v>8239</v>
      </c>
    </row>
    <row r="486" spans="1:2">
      <c r="A486" s="7">
        <v>44896</v>
      </c>
      <c r="B486" s="2">
        <v>8336</v>
      </c>
    </row>
    <row r="487" spans="1:2">
      <c r="A487" s="7">
        <v>44897</v>
      </c>
      <c r="B487" s="2">
        <v>8450</v>
      </c>
    </row>
    <row r="488" spans="1:2">
      <c r="A488" s="7">
        <v>44900</v>
      </c>
      <c r="B488" s="2">
        <v>8391</v>
      </c>
    </row>
    <row r="489" spans="1:2">
      <c r="A489" s="7">
        <v>44901</v>
      </c>
      <c r="B489" s="2">
        <v>8421.5</v>
      </c>
    </row>
    <row r="490" spans="1:2">
      <c r="A490" s="7">
        <v>44902</v>
      </c>
      <c r="B490" s="2">
        <v>8456.5</v>
      </c>
    </row>
    <row r="491" spans="1:2">
      <c r="A491" s="7">
        <v>44903</v>
      </c>
      <c r="B491" s="2">
        <v>8543</v>
      </c>
    </row>
    <row r="492" spans="1:2">
      <c r="A492" s="7">
        <v>44904</v>
      </c>
      <c r="B492" s="2">
        <v>8543</v>
      </c>
    </row>
    <row r="493" spans="1:2">
      <c r="A493" s="7">
        <v>44907</v>
      </c>
      <c r="B493" s="2">
        <v>8374</v>
      </c>
    </row>
    <row r="494" spans="1:2">
      <c r="A494" s="7">
        <v>44908</v>
      </c>
      <c r="B494" s="2">
        <v>8497</v>
      </c>
    </row>
    <row r="495" spans="1:2">
      <c r="A495" s="7">
        <v>44909</v>
      </c>
      <c r="B495" s="2">
        <v>8516.5</v>
      </c>
    </row>
    <row r="496" spans="1:2">
      <c r="A496" s="7">
        <v>44910</v>
      </c>
      <c r="B496" s="2">
        <v>8293.5</v>
      </c>
    </row>
    <row r="497" spans="1:2">
      <c r="A497" s="7">
        <v>44911</v>
      </c>
      <c r="B497" s="2">
        <v>8266.5</v>
      </c>
    </row>
    <row r="498" spans="1:2">
      <c r="A498" s="7">
        <v>44914</v>
      </c>
      <c r="B498" s="2">
        <v>8320</v>
      </c>
    </row>
    <row r="499" spans="1:2">
      <c r="A499" s="7">
        <v>44915</v>
      </c>
      <c r="B499" s="2">
        <v>8354.5</v>
      </c>
    </row>
    <row r="500" spans="1:2">
      <c r="A500" s="7">
        <v>44916</v>
      </c>
      <c r="B500" s="2">
        <v>8393.5</v>
      </c>
    </row>
    <row r="501" spans="1:2">
      <c r="A501" s="7">
        <v>44917</v>
      </c>
      <c r="B501" s="2">
        <v>8310.5</v>
      </c>
    </row>
    <row r="502" spans="1:2">
      <c r="A502" s="7">
        <v>44918</v>
      </c>
      <c r="B502" s="2">
        <v>8349.5</v>
      </c>
    </row>
    <row r="503" spans="1:2">
      <c r="A503" s="7">
        <v>44923</v>
      </c>
      <c r="B503" s="2">
        <v>8443</v>
      </c>
    </row>
    <row r="504" spans="1:2">
      <c r="A504" s="7">
        <v>44924</v>
      </c>
      <c r="B504" s="2">
        <v>8418</v>
      </c>
    </row>
    <row r="505" spans="1:2">
      <c r="A505" s="7">
        <v>44925</v>
      </c>
      <c r="B505" s="2">
        <v>8372</v>
      </c>
    </row>
    <row r="506" spans="1:2">
      <c r="A506" s="7">
        <v>44929</v>
      </c>
      <c r="B506" s="2">
        <v>8321.5</v>
      </c>
    </row>
    <row r="507" spans="1:2">
      <c r="A507" s="7">
        <v>44930</v>
      </c>
      <c r="B507" s="2">
        <v>8252</v>
      </c>
    </row>
    <row r="508" spans="1:2">
      <c r="A508" s="7">
        <v>44931</v>
      </c>
      <c r="B508" s="2">
        <v>8374.5</v>
      </c>
    </row>
    <row r="509" spans="1:2">
      <c r="A509" s="7">
        <v>44932</v>
      </c>
      <c r="B509" s="2">
        <v>8589.5</v>
      </c>
    </row>
    <row r="510" spans="1:2">
      <c r="A510" s="7">
        <v>44935</v>
      </c>
      <c r="B510" s="2">
        <v>8859.5</v>
      </c>
    </row>
    <row r="511" spans="1:2">
      <c r="A511" s="7">
        <v>44936</v>
      </c>
      <c r="B511" s="2">
        <v>8912</v>
      </c>
    </row>
    <row r="512" spans="1:2">
      <c r="A512" s="7">
        <v>44937</v>
      </c>
      <c r="B512" s="2">
        <v>9124.5</v>
      </c>
    </row>
    <row r="513" spans="1:2">
      <c r="A513" s="7">
        <v>44938</v>
      </c>
      <c r="B513" s="2">
        <v>9187</v>
      </c>
    </row>
    <row r="514" spans="1:2">
      <c r="A514" s="7">
        <v>44939</v>
      </c>
      <c r="B514" s="2">
        <v>9185.5</v>
      </c>
    </row>
    <row r="515" spans="1:2">
      <c r="A515" s="7">
        <v>44942</v>
      </c>
      <c r="B515" s="2">
        <v>9104.5</v>
      </c>
    </row>
    <row r="516" spans="1:2">
      <c r="A516" s="7">
        <v>44943</v>
      </c>
      <c r="B516" s="2">
        <v>9287</v>
      </c>
    </row>
    <row r="517" spans="1:2">
      <c r="A517" s="7">
        <v>44944</v>
      </c>
      <c r="B517" s="2">
        <v>9323.5</v>
      </c>
    </row>
    <row r="518" spans="1:2">
      <c r="A518" s="7">
        <v>44945</v>
      </c>
      <c r="B518" s="2">
        <v>9305.5</v>
      </c>
    </row>
    <row r="519" spans="1:2">
      <c r="A519" s="7">
        <v>44946</v>
      </c>
      <c r="B519" s="2">
        <v>9324</v>
      </c>
    </row>
    <row r="520" spans="1:2">
      <c r="A520" s="7">
        <v>44949</v>
      </c>
      <c r="B520" s="2">
        <v>9356</v>
      </c>
    </row>
    <row r="521" spans="1:2">
      <c r="A521" s="7">
        <v>44950</v>
      </c>
      <c r="B521" s="2">
        <v>9314.5</v>
      </c>
    </row>
    <row r="522" spans="1:2">
      <c r="A522" s="7">
        <v>44951</v>
      </c>
      <c r="B522" s="2">
        <v>9314.5</v>
      </c>
    </row>
    <row r="523" spans="1:2">
      <c r="A523" s="7">
        <v>44952</v>
      </c>
      <c r="B523" s="2">
        <v>9329.5</v>
      </c>
    </row>
    <row r="524" spans="1:2">
      <c r="A524" s="7">
        <v>44953</v>
      </c>
      <c r="B524" s="2">
        <v>9263.5</v>
      </c>
    </row>
    <row r="525" spans="1:2">
      <c r="A525" s="7">
        <v>44956</v>
      </c>
      <c r="B525" s="2">
        <v>9210</v>
      </c>
    </row>
    <row r="526" spans="1:2">
      <c r="A526" s="7">
        <v>44957</v>
      </c>
      <c r="B526" s="2">
        <v>9222.5</v>
      </c>
    </row>
    <row r="527" spans="1:2">
      <c r="A527" s="7">
        <v>44958</v>
      </c>
      <c r="B527" s="2">
        <v>9087</v>
      </c>
    </row>
    <row r="528" spans="1:2">
      <c r="A528" s="7">
        <v>44959</v>
      </c>
      <c r="B528" s="2">
        <v>9052.5</v>
      </c>
    </row>
    <row r="529" spans="1:2">
      <c r="A529" s="7">
        <v>44960</v>
      </c>
      <c r="B529" s="2">
        <v>8980.5</v>
      </c>
    </row>
    <row r="530" spans="1:2">
      <c r="A530" s="7">
        <v>44963</v>
      </c>
      <c r="B530" s="2">
        <v>8871.5</v>
      </c>
    </row>
    <row r="531" spans="1:2">
      <c r="A531" s="7">
        <v>44964</v>
      </c>
      <c r="B531" s="2">
        <v>8925</v>
      </c>
    </row>
    <row r="532" spans="1:2">
      <c r="A532" s="7">
        <v>44965</v>
      </c>
      <c r="B532" s="2">
        <v>8892.5</v>
      </c>
    </row>
    <row r="533" spans="1:2">
      <c r="A533" s="7">
        <v>44966</v>
      </c>
      <c r="B533" s="2">
        <v>8983</v>
      </c>
    </row>
    <row r="534" spans="1:2">
      <c r="A534" s="7">
        <v>44967</v>
      </c>
      <c r="B534" s="2">
        <v>8857.5</v>
      </c>
    </row>
    <row r="535" spans="1:2">
      <c r="A535" s="7">
        <v>44970</v>
      </c>
      <c r="B535" s="2">
        <v>8938</v>
      </c>
    </row>
    <row r="536" spans="1:2">
      <c r="A536" s="7">
        <v>44971</v>
      </c>
      <c r="B536" s="2">
        <v>8946.5</v>
      </c>
    </row>
    <row r="537" spans="1:2">
      <c r="A537" s="7">
        <v>44972</v>
      </c>
      <c r="B537" s="2">
        <v>8857.5</v>
      </c>
    </row>
    <row r="538" spans="1:2">
      <c r="A538" s="7">
        <v>44973</v>
      </c>
      <c r="B538" s="2">
        <v>9023</v>
      </c>
    </row>
    <row r="539" spans="1:2">
      <c r="A539" s="7">
        <v>44974</v>
      </c>
      <c r="B539" s="2">
        <v>8987.5</v>
      </c>
    </row>
    <row r="540" spans="1:2">
      <c r="A540" s="7">
        <v>44977</v>
      </c>
      <c r="B540" s="2">
        <v>9141.5</v>
      </c>
    </row>
    <row r="541" spans="1:2">
      <c r="A541" s="7">
        <v>44978</v>
      </c>
      <c r="B541" s="2">
        <v>9200.5</v>
      </c>
    </row>
    <row r="542" spans="1:2">
      <c r="A542" s="7">
        <v>44979</v>
      </c>
      <c r="B542" s="2">
        <v>9112</v>
      </c>
    </row>
    <row r="543" spans="1:2">
      <c r="A543" s="7">
        <v>44980</v>
      </c>
      <c r="B543" s="2">
        <v>8904</v>
      </c>
    </row>
    <row r="544" spans="1:2">
      <c r="A544" s="7">
        <v>44981</v>
      </c>
      <c r="B544" s="2">
        <v>8716.5</v>
      </c>
    </row>
    <row r="545" spans="1:2">
      <c r="A545" s="7">
        <v>44984</v>
      </c>
      <c r="B545" s="2">
        <v>8802</v>
      </c>
    </row>
    <row r="546" spans="1:2">
      <c r="A546" s="7">
        <v>44985</v>
      </c>
      <c r="B546" s="2">
        <v>8961</v>
      </c>
    </row>
    <row r="547" spans="1:2">
      <c r="A547" s="7">
        <v>44986</v>
      </c>
      <c r="B547" s="2">
        <v>9100.5</v>
      </c>
    </row>
    <row r="548" spans="1:2">
      <c r="A548" s="7">
        <v>44987</v>
      </c>
      <c r="B548" s="2">
        <v>8958.5</v>
      </c>
    </row>
    <row r="549" spans="1:2">
      <c r="A549" s="7">
        <v>44988</v>
      </c>
      <c r="B549" s="2">
        <v>8983.5</v>
      </c>
    </row>
    <row r="550" spans="1:2">
      <c r="A550" s="7">
        <v>44991</v>
      </c>
      <c r="B550" s="2">
        <v>8920.5</v>
      </c>
    </row>
    <row r="551" spans="1:2">
      <c r="A551" s="7">
        <v>44992</v>
      </c>
      <c r="B551" s="2">
        <v>8763.5</v>
      </c>
    </row>
    <row r="552" spans="1:2">
      <c r="A552" s="7">
        <v>44993</v>
      </c>
      <c r="B552" s="2">
        <v>8910.5</v>
      </c>
    </row>
    <row r="553" spans="1:2">
      <c r="A553" s="7">
        <v>44994</v>
      </c>
      <c r="B553" s="2">
        <v>8853</v>
      </c>
    </row>
    <row r="554" spans="1:2">
      <c r="A554" s="7">
        <v>44995</v>
      </c>
      <c r="B554" s="2">
        <v>8867</v>
      </c>
    </row>
    <row r="555" spans="1:2">
      <c r="A555" s="7">
        <v>44998</v>
      </c>
      <c r="B555" s="2">
        <v>8931</v>
      </c>
    </row>
    <row r="556" spans="1:2">
      <c r="A556" s="7">
        <v>44999</v>
      </c>
      <c r="B556" s="2">
        <v>8833.5</v>
      </c>
    </row>
    <row r="557" spans="1:2">
      <c r="A557" s="7">
        <v>45000</v>
      </c>
      <c r="B557" s="2">
        <v>8504.5</v>
      </c>
    </row>
    <row r="558" spans="1:2">
      <c r="A558" s="7">
        <v>45001</v>
      </c>
      <c r="B558" s="2">
        <v>8518</v>
      </c>
    </row>
    <row r="559" spans="1:2">
      <c r="A559" s="7">
        <v>45002</v>
      </c>
      <c r="B559" s="2">
        <v>8580</v>
      </c>
    </row>
    <row r="560" spans="1:2">
      <c r="A560" s="7">
        <v>45005</v>
      </c>
      <c r="B560" s="2">
        <v>8697.5</v>
      </c>
    </row>
    <row r="561" spans="1:2">
      <c r="A561" s="7">
        <v>45006</v>
      </c>
      <c r="B561" s="2">
        <v>8757.5</v>
      </c>
    </row>
    <row r="562" spans="1:2">
      <c r="A562" s="7">
        <v>45007</v>
      </c>
      <c r="B562" s="2">
        <v>8888.5</v>
      </c>
    </row>
    <row r="563" spans="1:2">
      <c r="A563" s="7">
        <v>45008</v>
      </c>
      <c r="B563" s="2">
        <v>9031</v>
      </c>
    </row>
    <row r="564" spans="1:2">
      <c r="A564" s="7">
        <v>45009</v>
      </c>
      <c r="B564" s="2">
        <v>8921.5</v>
      </c>
    </row>
    <row r="565" spans="1:2">
      <c r="A565" s="7">
        <v>45012</v>
      </c>
      <c r="B565" s="2">
        <v>8964</v>
      </c>
    </row>
    <row r="566" spans="1:2">
      <c r="A566" s="7">
        <v>45013</v>
      </c>
      <c r="B566" s="2">
        <v>8978</v>
      </c>
    </row>
    <row r="567" spans="1:2">
      <c r="A567" s="7">
        <v>45014</v>
      </c>
      <c r="B567" s="2">
        <v>9002.5</v>
      </c>
    </row>
    <row r="568" spans="1:2">
      <c r="A568" s="7">
        <v>45015</v>
      </c>
      <c r="B568" s="2">
        <v>9001</v>
      </c>
    </row>
    <row r="569" spans="1:2">
      <c r="A569" s="7">
        <v>45016</v>
      </c>
      <c r="B569" s="2">
        <v>8993</v>
      </c>
    </row>
    <row r="570" spans="1:2">
      <c r="A570" s="7">
        <v>45019</v>
      </c>
      <c r="B570" s="2">
        <v>8917</v>
      </c>
    </row>
    <row r="571" spans="1:2">
      <c r="A571" s="7">
        <v>45020</v>
      </c>
      <c r="B571" s="2">
        <v>8751</v>
      </c>
    </row>
    <row r="572" spans="1:2">
      <c r="A572" s="7">
        <v>45021</v>
      </c>
      <c r="B572" s="2">
        <v>8782</v>
      </c>
    </row>
    <row r="573" spans="1:2">
      <c r="A573" s="7">
        <v>45022</v>
      </c>
      <c r="B573" s="2">
        <v>8800</v>
      </c>
    </row>
    <row r="574" spans="1:2">
      <c r="A574" s="7">
        <v>45027</v>
      </c>
      <c r="B574" s="2">
        <v>8854.5</v>
      </c>
    </row>
    <row r="575" spans="1:2">
      <c r="A575" s="7">
        <v>45028</v>
      </c>
      <c r="B575" s="2">
        <v>8916.5</v>
      </c>
    </row>
    <row r="576" spans="1:2">
      <c r="A576" s="7">
        <v>45029</v>
      </c>
      <c r="B576" s="2">
        <v>9058.5</v>
      </c>
    </row>
    <row r="577" spans="1:2">
      <c r="A577" s="7">
        <v>45030</v>
      </c>
      <c r="B577" s="2">
        <v>9023.5</v>
      </c>
    </row>
    <row r="578" spans="1:2">
      <c r="A578" s="7">
        <v>45033</v>
      </c>
      <c r="B578" s="2">
        <v>8964.5</v>
      </c>
    </row>
    <row r="579" spans="1:2">
      <c r="A579" s="7">
        <v>45034</v>
      </c>
      <c r="B579" s="2">
        <v>9012.5</v>
      </c>
    </row>
    <row r="580" spans="1:2">
      <c r="A580" s="7">
        <v>45035</v>
      </c>
      <c r="B580" s="2">
        <v>8965.5</v>
      </c>
    </row>
    <row r="581" spans="1:2">
      <c r="A581" s="7">
        <v>45036</v>
      </c>
      <c r="B581" s="2">
        <v>8881</v>
      </c>
    </row>
    <row r="582" spans="1:2">
      <c r="A582" s="7">
        <v>45037</v>
      </c>
      <c r="B582" s="2">
        <v>8794.5</v>
      </c>
    </row>
    <row r="583" spans="1:2">
      <c r="A583" s="7">
        <v>45040</v>
      </c>
      <c r="B583" s="2">
        <v>8730.5</v>
      </c>
    </row>
    <row r="584" spans="1:2">
      <c r="A584" s="7">
        <v>45041</v>
      </c>
      <c r="B584" s="2">
        <v>8528</v>
      </c>
    </row>
    <row r="585" spans="1:2">
      <c r="A585" s="7">
        <v>45042</v>
      </c>
      <c r="B585" s="2">
        <v>8552.5</v>
      </c>
    </row>
    <row r="586" spans="1:2">
      <c r="A586" s="7">
        <v>45043</v>
      </c>
      <c r="B586" s="2">
        <v>8586.5</v>
      </c>
    </row>
    <row r="587" spans="1:2">
      <c r="A587" s="7">
        <v>45044</v>
      </c>
      <c r="B587" s="2">
        <v>8595.5</v>
      </c>
    </row>
    <row r="588" spans="1:2">
      <c r="A588" s="7">
        <v>45048</v>
      </c>
      <c r="B588" s="2">
        <v>8514</v>
      </c>
    </row>
    <row r="589" spans="1:2">
      <c r="A589" s="7">
        <v>45049</v>
      </c>
      <c r="B589" s="2">
        <v>8468.5</v>
      </c>
    </row>
    <row r="590" spans="1:2">
      <c r="A590" s="7">
        <v>45050</v>
      </c>
      <c r="B590" s="2">
        <v>8493.5</v>
      </c>
    </row>
    <row r="591" spans="1:2">
      <c r="A591" s="7">
        <v>45051</v>
      </c>
      <c r="B591" s="2">
        <v>8581.5</v>
      </c>
    </row>
    <row r="592" spans="1:2">
      <c r="A592" s="7">
        <v>45055</v>
      </c>
      <c r="B592" s="2">
        <v>8591.5</v>
      </c>
    </row>
    <row r="593" spans="1:2">
      <c r="A593" s="7">
        <v>45056</v>
      </c>
      <c r="B593" s="2">
        <v>8475</v>
      </c>
    </row>
    <row r="594" spans="1:2">
      <c r="A594" s="7">
        <v>45057</v>
      </c>
      <c r="B594" s="2">
        <v>8163.5</v>
      </c>
    </row>
    <row r="595" spans="1:2">
      <c r="A595" s="7">
        <v>45058</v>
      </c>
      <c r="B595" s="2">
        <v>8253</v>
      </c>
    </row>
    <row r="596" spans="1:2">
      <c r="A596" s="7">
        <v>45061</v>
      </c>
      <c r="B596" s="2">
        <v>8272.5</v>
      </c>
    </row>
    <row r="597" spans="1:2">
      <c r="A597" s="7">
        <v>45062</v>
      </c>
      <c r="B597" s="2">
        <v>8121.5</v>
      </c>
    </row>
    <row r="598" spans="1:2">
      <c r="A598" s="7">
        <v>45063</v>
      </c>
      <c r="B598" s="2">
        <v>8302</v>
      </c>
    </row>
    <row r="599" spans="1:2">
      <c r="A599" s="7">
        <v>45064</v>
      </c>
      <c r="B599" s="2">
        <v>8172.5</v>
      </c>
    </row>
    <row r="600" spans="1:2">
      <c r="A600" s="7">
        <v>45065</v>
      </c>
      <c r="B600" s="2">
        <v>8251.5</v>
      </c>
    </row>
    <row r="601" spans="1:2">
      <c r="A601" s="7">
        <v>45068</v>
      </c>
      <c r="B601" s="2">
        <v>8127.5</v>
      </c>
    </row>
    <row r="602" spans="1:2">
      <c r="A602" s="7">
        <v>45069</v>
      </c>
      <c r="B602" s="2">
        <v>8102</v>
      </c>
    </row>
    <row r="603" spans="1:2">
      <c r="A603" s="7">
        <v>45070</v>
      </c>
      <c r="B603" s="2">
        <v>7901.5</v>
      </c>
    </row>
    <row r="604" spans="1:2">
      <c r="A604" s="7">
        <v>45071</v>
      </c>
      <c r="B604" s="2">
        <v>7962.5</v>
      </c>
    </row>
    <row r="605" spans="1:2">
      <c r="A605" s="7">
        <v>45072</v>
      </c>
      <c r="B605" s="2">
        <v>8135</v>
      </c>
    </row>
    <row r="606" spans="1:2">
      <c r="A606" s="7">
        <v>45076</v>
      </c>
      <c r="B606" s="2">
        <v>8123</v>
      </c>
    </row>
    <row r="607" spans="1:2">
      <c r="A607" s="7">
        <v>45077</v>
      </c>
      <c r="B607" s="2">
        <v>8089</v>
      </c>
    </row>
    <row r="608" spans="1:2">
      <c r="A608" s="7">
        <v>45078</v>
      </c>
      <c r="B608" s="2">
        <v>8243.5</v>
      </c>
    </row>
    <row r="609" spans="1:2">
      <c r="A609" s="7">
        <v>45079</v>
      </c>
      <c r="B609" s="2">
        <v>8237</v>
      </c>
    </row>
    <row r="610" spans="1:2">
      <c r="A610" s="7">
        <v>45082</v>
      </c>
      <c r="B610" s="2">
        <v>8335</v>
      </c>
    </row>
    <row r="611" spans="1:2">
      <c r="A611" s="7">
        <v>45083</v>
      </c>
      <c r="B611" s="2">
        <v>8339</v>
      </c>
    </row>
    <row r="612" spans="1:2">
      <c r="A612" s="7">
        <v>45084</v>
      </c>
      <c r="B612" s="2">
        <v>8293.5</v>
      </c>
    </row>
    <row r="613" spans="1:2">
      <c r="A613" s="7">
        <v>45085</v>
      </c>
      <c r="B613" s="2">
        <v>8347.5</v>
      </c>
    </row>
    <row r="614" spans="1:2">
      <c r="A614" s="7">
        <v>45086</v>
      </c>
      <c r="B614" s="2">
        <v>8371.5</v>
      </c>
    </row>
    <row r="615" spans="1:2">
      <c r="A615" s="7">
        <v>45089</v>
      </c>
      <c r="B615" s="2">
        <v>8310.5</v>
      </c>
    </row>
    <row r="616" spans="1:2">
      <c r="A616" s="7">
        <v>45090</v>
      </c>
      <c r="B616" s="2">
        <v>8460</v>
      </c>
    </row>
    <row r="617" spans="1:2">
      <c r="A617" s="7">
        <v>45091</v>
      </c>
      <c r="B617" s="2">
        <v>8509</v>
      </c>
    </row>
    <row r="618" spans="1:2">
      <c r="A618" s="7">
        <v>45092</v>
      </c>
      <c r="B618" s="2">
        <v>8558</v>
      </c>
    </row>
    <row r="619" spans="1:2">
      <c r="A619" s="7">
        <v>45093</v>
      </c>
      <c r="B619" s="2">
        <v>8566.5</v>
      </c>
    </row>
    <row r="620" spans="1:2">
      <c r="A620" s="7">
        <v>45096</v>
      </c>
      <c r="B620" s="2">
        <v>8540</v>
      </c>
    </row>
    <row r="621" spans="1:2">
      <c r="A621" s="7">
        <v>45097</v>
      </c>
      <c r="B621" s="2">
        <v>8548</v>
      </c>
    </row>
    <row r="622" spans="1:2">
      <c r="A622" s="7">
        <v>45098</v>
      </c>
      <c r="B622" s="2">
        <v>8602.5</v>
      </c>
    </row>
    <row r="623" spans="1:2">
      <c r="A623" s="7">
        <v>45099</v>
      </c>
      <c r="B623" s="2">
        <v>8574</v>
      </c>
    </row>
    <row r="624" spans="1:2">
      <c r="A624" s="7">
        <v>45100</v>
      </c>
      <c r="B624" s="2">
        <v>8390.5</v>
      </c>
    </row>
    <row r="625" spans="1:2">
      <c r="A625" s="7">
        <v>45103</v>
      </c>
      <c r="B625" s="2">
        <v>8391</v>
      </c>
    </row>
    <row r="626" spans="1:2">
      <c r="A626" s="7">
        <v>45104</v>
      </c>
      <c r="B626" s="2">
        <v>8363</v>
      </c>
    </row>
    <row r="627" spans="1:2">
      <c r="A627" s="7">
        <v>45105</v>
      </c>
      <c r="B627" s="2">
        <v>8255</v>
      </c>
    </row>
    <row r="628" spans="1:2">
      <c r="A628" s="7">
        <v>45106</v>
      </c>
      <c r="B628" s="2">
        <v>8177.5</v>
      </c>
    </row>
    <row r="629" spans="1:2">
      <c r="A629" s="7">
        <v>45107</v>
      </c>
      <c r="B629" s="2">
        <v>8315.5</v>
      </c>
    </row>
    <row r="630" spans="1:2">
      <c r="A630" s="7">
        <v>45110</v>
      </c>
      <c r="B630" s="2">
        <v>8398</v>
      </c>
    </row>
    <row r="631" spans="1:2">
      <c r="A631" s="7">
        <v>45111</v>
      </c>
      <c r="B631" s="2">
        <v>8359.5</v>
      </c>
    </row>
    <row r="632" spans="1:2">
      <c r="A632" s="7">
        <v>45112</v>
      </c>
      <c r="B632" s="2">
        <v>8319</v>
      </c>
    </row>
    <row r="633" spans="1:2">
      <c r="A633" s="7">
        <v>45113</v>
      </c>
      <c r="B633" s="2">
        <v>8261.5</v>
      </c>
    </row>
    <row r="634" spans="1:2">
      <c r="A634" s="7">
        <v>45114</v>
      </c>
      <c r="B634" s="2">
        <v>8370.5</v>
      </c>
    </row>
    <row r="635" spans="1:2">
      <c r="A635" s="7">
        <v>45117</v>
      </c>
      <c r="B635" s="2">
        <v>8372.5</v>
      </c>
    </row>
    <row r="636" spans="1:2">
      <c r="A636" s="7">
        <v>45118</v>
      </c>
      <c r="B636" s="2">
        <v>8322.5</v>
      </c>
    </row>
    <row r="637" spans="1:2">
      <c r="A637" s="7">
        <v>45119</v>
      </c>
      <c r="B637" s="2">
        <v>8499.5</v>
      </c>
    </row>
    <row r="638" spans="1:2">
      <c r="A638" s="7">
        <v>45120</v>
      </c>
      <c r="B638" s="2">
        <v>8694</v>
      </c>
    </row>
    <row r="639" spans="1:2">
      <c r="A639" s="7">
        <v>45121</v>
      </c>
      <c r="B639" s="2">
        <v>8673.5</v>
      </c>
    </row>
    <row r="640" spans="1:2">
      <c r="A640" s="7">
        <v>45124</v>
      </c>
      <c r="B640" s="2">
        <v>8491</v>
      </c>
    </row>
    <row r="641" spans="1:2">
      <c r="A641" s="7">
        <v>45125</v>
      </c>
      <c r="B641" s="2">
        <v>8473</v>
      </c>
    </row>
    <row r="642" spans="1:2">
      <c r="A642" s="7">
        <v>45126</v>
      </c>
      <c r="B642" s="2">
        <v>8429</v>
      </c>
    </row>
    <row r="643" spans="1:2">
      <c r="A643" s="7">
        <v>45127</v>
      </c>
      <c r="B643" s="2">
        <v>8485.5</v>
      </c>
    </row>
    <row r="644" spans="1:2">
      <c r="A644" s="7">
        <v>45128</v>
      </c>
      <c r="B644" s="2">
        <v>8452</v>
      </c>
    </row>
    <row r="645" spans="1:2">
      <c r="A645" s="7">
        <v>45131</v>
      </c>
      <c r="B645" s="2">
        <v>8517</v>
      </c>
    </row>
    <row r="646" spans="1:2">
      <c r="A646" s="7">
        <v>45132</v>
      </c>
      <c r="B646" s="2">
        <v>8673.5</v>
      </c>
    </row>
    <row r="647" spans="1:2">
      <c r="A647" s="7">
        <v>45133</v>
      </c>
      <c r="B647" s="2">
        <v>8617.5</v>
      </c>
    </row>
    <row r="648" spans="1:2">
      <c r="A648" s="7">
        <v>45134</v>
      </c>
      <c r="B648" s="2">
        <v>8569</v>
      </c>
    </row>
    <row r="649" spans="1:2">
      <c r="A649" s="7">
        <v>45135</v>
      </c>
      <c r="B649" s="2">
        <v>8662.5</v>
      </c>
    </row>
    <row r="650" spans="1:2">
      <c r="A650" s="7">
        <v>45138</v>
      </c>
      <c r="B650" s="2">
        <v>8831.5</v>
      </c>
    </row>
    <row r="651" spans="1:2">
      <c r="A651" s="7">
        <v>45139</v>
      </c>
      <c r="B651" s="2">
        <v>8631</v>
      </c>
    </row>
    <row r="652" spans="1:2">
      <c r="A652" s="7">
        <v>45140</v>
      </c>
      <c r="B652" s="2">
        <v>8509.5</v>
      </c>
    </row>
    <row r="653" spans="1:2">
      <c r="A653" s="7">
        <v>45141</v>
      </c>
      <c r="B653" s="2">
        <v>8611</v>
      </c>
    </row>
    <row r="654" spans="1:2">
      <c r="A654" s="7">
        <v>45142</v>
      </c>
      <c r="B654" s="2">
        <v>8573</v>
      </c>
    </row>
    <row r="655" spans="1:2">
      <c r="A655" s="7">
        <v>45145</v>
      </c>
      <c r="B655" s="2">
        <v>8485</v>
      </c>
    </row>
    <row r="656" spans="1:2">
      <c r="A656" s="7">
        <v>45146</v>
      </c>
      <c r="B656" s="2">
        <v>8347.5</v>
      </c>
    </row>
    <row r="657" spans="1:2">
      <c r="A657" s="7">
        <v>45147</v>
      </c>
      <c r="B657" s="2">
        <v>8397.5</v>
      </c>
    </row>
    <row r="658" spans="1:2">
      <c r="A658" s="7">
        <v>45148</v>
      </c>
      <c r="B658" s="2">
        <v>8386</v>
      </c>
    </row>
    <row r="659" spans="1:2">
      <c r="A659" s="7">
        <v>45149</v>
      </c>
      <c r="B659" s="2">
        <v>8294.5</v>
      </c>
    </row>
    <row r="660" spans="1:2">
      <c r="A660" s="7">
        <v>45152</v>
      </c>
      <c r="B660" s="2">
        <v>8291.5</v>
      </c>
    </row>
    <row r="661" spans="1:2">
      <c r="A661" s="7">
        <v>45153</v>
      </c>
      <c r="B661" s="2">
        <v>8199.5</v>
      </c>
    </row>
    <row r="662" spans="1:2">
      <c r="A662" s="7">
        <v>45154</v>
      </c>
      <c r="B662" s="2">
        <v>8167</v>
      </c>
    </row>
    <row r="663" spans="1:2">
      <c r="A663" s="7">
        <v>45155</v>
      </c>
      <c r="B663" s="2">
        <v>8235.5</v>
      </c>
    </row>
    <row r="664" spans="1:2">
      <c r="A664" s="7">
        <v>45156</v>
      </c>
      <c r="B664" s="2">
        <v>8240.5</v>
      </c>
    </row>
    <row r="665" spans="1:2">
      <c r="A665" s="7">
        <v>45159</v>
      </c>
      <c r="B665" s="2">
        <v>8274.5</v>
      </c>
    </row>
    <row r="666" spans="1:2">
      <c r="A666" s="7">
        <v>45160</v>
      </c>
      <c r="B666" s="2">
        <v>8362.5</v>
      </c>
    </row>
    <row r="667" spans="1:2">
      <c r="A667" s="7">
        <v>45161</v>
      </c>
      <c r="B667" s="2">
        <v>8452</v>
      </c>
    </row>
    <row r="668" spans="1:2">
      <c r="A668" s="7">
        <v>45162</v>
      </c>
      <c r="B668" s="2">
        <v>8359.5</v>
      </c>
    </row>
    <row r="669" spans="1:2">
      <c r="A669" s="7">
        <v>45163</v>
      </c>
      <c r="B669" s="2">
        <v>8355.5</v>
      </c>
    </row>
    <row r="670" spans="1:2">
      <c r="A670" s="7">
        <v>45167</v>
      </c>
      <c r="B670" s="2">
        <v>8448.5</v>
      </c>
    </row>
    <row r="671" spans="1:2">
      <c r="A671" s="7">
        <v>45168</v>
      </c>
      <c r="B671" s="2">
        <v>8472.5</v>
      </c>
    </row>
    <row r="672" spans="1:2">
      <c r="A672" s="7">
        <v>45169</v>
      </c>
      <c r="B672" s="2">
        <v>8422.5</v>
      </c>
    </row>
    <row r="673" spans="1:2">
      <c r="A673" s="7">
        <v>45170</v>
      </c>
      <c r="B673" s="2">
        <v>8500.5</v>
      </c>
    </row>
    <row r="674" spans="1:2">
      <c r="A674" s="7">
        <v>45173</v>
      </c>
      <c r="B674" s="2">
        <v>8452</v>
      </c>
    </row>
    <row r="675" spans="1:2">
      <c r="A675" s="7">
        <v>45174</v>
      </c>
      <c r="B675" s="2">
        <v>8487</v>
      </c>
    </row>
    <row r="676" spans="1:2">
      <c r="A676" s="7">
        <v>45175</v>
      </c>
      <c r="B676" s="2">
        <v>8371.5</v>
      </c>
    </row>
    <row r="677" spans="1:2">
      <c r="A677" s="7">
        <v>45176</v>
      </c>
      <c r="B677" s="2">
        <v>8321</v>
      </c>
    </row>
    <row r="678" spans="1:2">
      <c r="A678" s="7">
        <v>45177</v>
      </c>
      <c r="B678" s="2">
        <v>8242.5</v>
      </c>
    </row>
    <row r="679" spans="1:2">
      <c r="A679" s="7">
        <v>45180</v>
      </c>
      <c r="B679" s="2">
        <v>8402</v>
      </c>
    </row>
    <row r="680" spans="1:2">
      <c r="A680" s="7">
        <v>45181</v>
      </c>
      <c r="B680" s="2">
        <v>8391</v>
      </c>
    </row>
    <row r="681" spans="1:2">
      <c r="A681" s="7">
        <v>45182</v>
      </c>
      <c r="B681" s="2">
        <v>8417</v>
      </c>
    </row>
    <row r="682" spans="1:2">
      <c r="A682" s="7">
        <v>45183</v>
      </c>
      <c r="B682" s="2">
        <v>8417.5</v>
      </c>
    </row>
    <row r="683" spans="1:2">
      <c r="A683" s="7">
        <v>45184</v>
      </c>
      <c r="B683" s="2">
        <v>8405.5</v>
      </c>
    </row>
    <row r="684" spans="1:2">
      <c r="A684" s="7">
        <v>45187</v>
      </c>
      <c r="B684" s="2">
        <v>8359.5</v>
      </c>
    </row>
    <row r="685" spans="1:2">
      <c r="A685" s="7">
        <v>45188</v>
      </c>
      <c r="B685" s="2">
        <v>8292.5</v>
      </c>
    </row>
    <row r="686" spans="1:2">
      <c r="A686" s="7">
        <v>45189</v>
      </c>
      <c r="B686" s="2">
        <v>8345.5</v>
      </c>
    </row>
    <row r="687" spans="1:2">
      <c r="A687" s="7">
        <v>45190</v>
      </c>
      <c r="B687" s="2">
        <v>8194</v>
      </c>
    </row>
    <row r="688" spans="1:2">
      <c r="A688" s="7">
        <v>45191</v>
      </c>
      <c r="B688" s="2">
        <v>8222</v>
      </c>
    </row>
    <row r="689" spans="1:2">
      <c r="A689" s="7">
        <v>45194</v>
      </c>
      <c r="B689" s="2">
        <v>8145.5</v>
      </c>
    </row>
    <row r="690" spans="1:2">
      <c r="A690" s="7">
        <v>45195</v>
      </c>
      <c r="B690" s="2">
        <v>8091</v>
      </c>
    </row>
    <row r="691" spans="1:2">
      <c r="A691" s="7">
        <v>45196</v>
      </c>
      <c r="B691" s="2">
        <v>8114</v>
      </c>
    </row>
    <row r="692" spans="1:2">
      <c r="A692" s="7">
        <v>45197</v>
      </c>
      <c r="B692" s="2">
        <v>8217.5</v>
      </c>
    </row>
    <row r="693" spans="1:2">
      <c r="A693" s="7">
        <v>45198</v>
      </c>
      <c r="B693" s="2">
        <v>8270.5</v>
      </c>
    </row>
    <row r="694" spans="1:2">
      <c r="A694" s="7">
        <v>45201</v>
      </c>
      <c r="B694" s="2">
        <v>8053</v>
      </c>
    </row>
    <row r="695" spans="1:2">
      <c r="A695" s="7">
        <v>45202</v>
      </c>
      <c r="B695" s="2">
        <v>8006.5</v>
      </c>
    </row>
    <row r="696" spans="1:2">
      <c r="A696" s="7">
        <v>45203</v>
      </c>
      <c r="B696" s="2">
        <v>7949.5</v>
      </c>
    </row>
    <row r="697" spans="1:2">
      <c r="A697" s="7">
        <v>45204</v>
      </c>
      <c r="B697" s="2">
        <v>7899</v>
      </c>
    </row>
    <row r="698" spans="1:2">
      <c r="A698" s="7">
        <v>45205</v>
      </c>
      <c r="B698" s="2">
        <v>8046</v>
      </c>
    </row>
    <row r="699" spans="1:2">
      <c r="A699" s="7">
        <v>45208</v>
      </c>
      <c r="B699" s="2">
        <v>8104</v>
      </c>
    </row>
    <row r="700" spans="1:2">
      <c r="A700" s="7">
        <v>45209</v>
      </c>
      <c r="B700" s="2">
        <v>8022.5</v>
      </c>
    </row>
    <row r="701" spans="1:2">
      <c r="A701" s="7">
        <v>45210</v>
      </c>
      <c r="B701" s="2">
        <v>8024</v>
      </c>
    </row>
    <row r="702" spans="1:2">
      <c r="A702" s="7">
        <v>45211</v>
      </c>
      <c r="B702" s="2">
        <v>7991</v>
      </c>
    </row>
    <row r="703" spans="1:2">
      <c r="A703" s="7">
        <v>45212</v>
      </c>
      <c r="B703" s="2">
        <v>7949</v>
      </c>
    </row>
    <row r="704" spans="1:2">
      <c r="A704" s="7">
        <v>45215</v>
      </c>
      <c r="B704" s="2">
        <v>7976.5</v>
      </c>
    </row>
    <row r="705" spans="1:2">
      <c r="A705" s="7">
        <v>45216</v>
      </c>
      <c r="B705" s="2">
        <v>7970.5</v>
      </c>
    </row>
    <row r="706" spans="1:2">
      <c r="A706" s="7">
        <v>45217</v>
      </c>
      <c r="B706" s="2">
        <v>7972.5</v>
      </c>
    </row>
    <row r="707" spans="1:2">
      <c r="A707" s="7">
        <v>45218</v>
      </c>
      <c r="B707" s="2">
        <v>7993</v>
      </c>
    </row>
    <row r="708" spans="1:2">
      <c r="A708" s="7">
        <v>45219</v>
      </c>
      <c r="B708" s="2">
        <v>7948.5</v>
      </c>
    </row>
    <row r="709" spans="1:2">
      <c r="A709" s="7">
        <v>45222</v>
      </c>
      <c r="B709" s="2">
        <v>7972</v>
      </c>
    </row>
    <row r="710" spans="1:2">
      <c r="A710" s="7">
        <v>45223</v>
      </c>
      <c r="B710" s="2">
        <v>8051.5</v>
      </c>
    </row>
    <row r="711" spans="1:2">
      <c r="A711" s="7">
        <v>45224</v>
      </c>
      <c r="B711" s="2">
        <v>8032</v>
      </c>
    </row>
    <row r="712" spans="1:2">
      <c r="A712" s="7">
        <v>45225</v>
      </c>
      <c r="B712" s="2">
        <v>7985.5</v>
      </c>
    </row>
    <row r="713" spans="1:2">
      <c r="A713" s="7">
        <v>45226</v>
      </c>
      <c r="B713" s="2">
        <v>8099</v>
      </c>
    </row>
    <row r="714" spans="1:2">
      <c r="A714" s="7">
        <v>45229</v>
      </c>
      <c r="B714" s="2">
        <v>8140.5</v>
      </c>
    </row>
    <row r="715" spans="1:2">
      <c r="A715" s="7">
        <v>45230</v>
      </c>
      <c r="B715" s="2">
        <v>8110.5</v>
      </c>
    </row>
    <row r="716" spans="1:2">
      <c r="A716" s="7">
        <v>45231</v>
      </c>
      <c r="B716" s="2">
        <v>8109.5</v>
      </c>
    </row>
    <row r="717" spans="1:2">
      <c r="A717" s="7">
        <v>45232</v>
      </c>
      <c r="B717" s="2">
        <v>8143</v>
      </c>
    </row>
    <row r="718" spans="1:2">
      <c r="A718" s="7">
        <v>45233</v>
      </c>
      <c r="B718" s="2">
        <v>8175.5</v>
      </c>
    </row>
    <row r="719" spans="1:2">
      <c r="A719" s="7">
        <v>45236</v>
      </c>
      <c r="B719" s="2">
        <v>8238</v>
      </c>
    </row>
    <row r="720" spans="1:2">
      <c r="A720" s="7">
        <v>45237</v>
      </c>
      <c r="B720" s="2">
        <v>8186.5</v>
      </c>
    </row>
    <row r="721" spans="1:2">
      <c r="A721" s="7">
        <v>45238</v>
      </c>
      <c r="B721" s="2">
        <v>8142</v>
      </c>
    </row>
    <row r="722" spans="1:2">
      <c r="A722" s="7">
        <v>45239</v>
      </c>
      <c r="B722" s="2">
        <v>8147</v>
      </c>
    </row>
    <row r="723" spans="1:2">
      <c r="A723" s="7">
        <v>45240</v>
      </c>
      <c r="B723" s="2">
        <v>8035.5</v>
      </c>
    </row>
    <row r="724" spans="1:2">
      <c r="A724" s="7">
        <v>45243</v>
      </c>
      <c r="B724" s="2">
        <v>8167</v>
      </c>
    </row>
    <row r="725" spans="1:2">
      <c r="A725" s="7">
        <v>45244</v>
      </c>
      <c r="B725" s="2">
        <v>8235</v>
      </c>
    </row>
    <row r="726" spans="1:2">
      <c r="A726" s="7">
        <v>45245</v>
      </c>
      <c r="B726" s="2">
        <v>8265.5</v>
      </c>
    </row>
    <row r="727" spans="1:2">
      <c r="A727" s="7">
        <v>45246</v>
      </c>
      <c r="B727" s="2">
        <v>8220</v>
      </c>
    </row>
    <row r="728" spans="1:2">
      <c r="A728" s="7">
        <v>45247</v>
      </c>
      <c r="B728" s="2">
        <v>8267</v>
      </c>
    </row>
    <row r="729" spans="1:2">
      <c r="A729" s="7">
        <v>45250</v>
      </c>
      <c r="B729" s="2">
        <v>8430.5</v>
      </c>
    </row>
    <row r="730" spans="1:2">
      <c r="A730" s="7">
        <v>45251</v>
      </c>
      <c r="B730" s="2">
        <v>8449</v>
      </c>
    </row>
    <row r="731" spans="1:2">
      <c r="A731" s="7">
        <v>45252</v>
      </c>
      <c r="B731" s="2">
        <v>8353.5</v>
      </c>
    </row>
    <row r="732" spans="1:2">
      <c r="A732" s="7">
        <v>45253</v>
      </c>
      <c r="B732" s="2">
        <v>8409.5</v>
      </c>
    </row>
    <row r="733" spans="1:2">
      <c r="A733" s="7">
        <v>45254</v>
      </c>
      <c r="B733" s="2">
        <v>8428.5</v>
      </c>
    </row>
    <row r="734" spans="1:2">
      <c r="A734" s="7">
        <v>45257</v>
      </c>
      <c r="B734" s="2">
        <v>8364</v>
      </c>
    </row>
    <row r="735" spans="1:2">
      <c r="A735" s="7">
        <v>45258</v>
      </c>
      <c r="B735" s="2">
        <v>8473</v>
      </c>
    </row>
    <row r="736" spans="1:2">
      <c r="A736" s="7">
        <v>45259</v>
      </c>
      <c r="B736" s="2">
        <v>8415.5</v>
      </c>
    </row>
    <row r="737" spans="1:2">
      <c r="A737" s="7">
        <v>45260</v>
      </c>
      <c r="B737" s="2">
        <v>8464.5</v>
      </c>
    </row>
    <row r="738" spans="1:2">
      <c r="A738" s="7">
        <v>45261</v>
      </c>
      <c r="B738" s="2">
        <v>8610.5</v>
      </c>
    </row>
    <row r="739" spans="1:2">
      <c r="A739" s="7">
        <v>45264</v>
      </c>
      <c r="B739" s="2">
        <v>8443</v>
      </c>
    </row>
    <row r="740" spans="1:2">
      <c r="A740" s="7">
        <v>45265</v>
      </c>
      <c r="B740" s="2">
        <v>8334.5</v>
      </c>
    </row>
    <row r="741" spans="1:2">
      <c r="A741" s="7">
        <v>45266</v>
      </c>
      <c r="B741" s="2">
        <v>8286</v>
      </c>
    </row>
    <row r="742" spans="1:2">
      <c r="A742" s="7">
        <v>45267</v>
      </c>
      <c r="B742" s="2">
        <v>8342</v>
      </c>
    </row>
    <row r="743" spans="1:2">
      <c r="A743" s="7">
        <v>45268</v>
      </c>
      <c r="B743" s="2">
        <v>8448.5</v>
      </c>
    </row>
    <row r="744" spans="1:2">
      <c r="A744" s="7">
        <v>45271</v>
      </c>
      <c r="B744" s="2">
        <v>8341</v>
      </c>
    </row>
    <row r="745" spans="1:2">
      <c r="A745" s="7">
        <v>45272</v>
      </c>
      <c r="B745" s="2">
        <v>8355</v>
      </c>
    </row>
    <row r="746" spans="1:2">
      <c r="A746" s="7">
        <v>45273</v>
      </c>
      <c r="B746" s="2">
        <v>8330</v>
      </c>
    </row>
    <row r="747" spans="1:2">
      <c r="A747" s="7">
        <v>45274</v>
      </c>
      <c r="B747" s="2">
        <v>8551.5</v>
      </c>
    </row>
    <row r="748" spans="1:2">
      <c r="A748" s="7">
        <v>45275</v>
      </c>
      <c r="B748" s="2">
        <v>8549</v>
      </c>
    </row>
    <row r="749" spans="1:2">
      <c r="A749" s="7">
        <v>45278</v>
      </c>
      <c r="B749" s="2">
        <v>8482.5</v>
      </c>
    </row>
    <row r="750" spans="1:2">
      <c r="A750" s="7">
        <v>45279</v>
      </c>
      <c r="B750" s="2">
        <v>8593.5</v>
      </c>
    </row>
    <row r="751" spans="1:2">
      <c r="A751" s="7">
        <v>45280</v>
      </c>
      <c r="B751" s="2">
        <v>8582.5</v>
      </c>
    </row>
    <row r="752" spans="1:2">
      <c r="A752" s="7">
        <v>45281</v>
      </c>
      <c r="B752" s="2">
        <v>8595.5</v>
      </c>
    </row>
    <row r="753" spans="1:2">
      <c r="A753" s="7">
        <v>45282</v>
      </c>
      <c r="B753" s="2">
        <v>8573.5</v>
      </c>
    </row>
    <row r="754" spans="1:2">
      <c r="A754" s="7">
        <v>45287</v>
      </c>
      <c r="B754" s="2">
        <v>8690.5</v>
      </c>
    </row>
    <row r="755" spans="1:2">
      <c r="A755" s="7">
        <v>45288</v>
      </c>
      <c r="B755" s="2">
        <v>8624.5</v>
      </c>
    </row>
    <row r="756" spans="1:2">
      <c r="A756" s="7">
        <v>45289</v>
      </c>
      <c r="B756" s="2">
        <v>8559</v>
      </c>
    </row>
    <row r="757" spans="1:2">
      <c r="A757" s="7">
        <v>45293</v>
      </c>
      <c r="B757" s="2">
        <v>8544.5</v>
      </c>
    </row>
    <row r="758" spans="1:2">
      <c r="A758" s="7">
        <v>45294</v>
      </c>
      <c r="B758" s="2">
        <v>8517</v>
      </c>
    </row>
    <row r="759" spans="1:2">
      <c r="A759" s="7">
        <v>45295</v>
      </c>
      <c r="B759" s="2">
        <v>8466.5</v>
      </c>
    </row>
    <row r="760" spans="1:2">
      <c r="A760" s="7">
        <v>45296</v>
      </c>
      <c r="B760" s="2">
        <v>8463</v>
      </c>
    </row>
    <row r="761" spans="1:2">
      <c r="A761" s="7">
        <v>45299</v>
      </c>
      <c r="B761" s="2">
        <v>8448</v>
      </c>
    </row>
    <row r="762" spans="1:2">
      <c r="A762" s="7">
        <v>45300</v>
      </c>
      <c r="B762" s="2">
        <v>8369.5</v>
      </c>
    </row>
    <row r="763" spans="1:2">
      <c r="A763" s="7">
        <v>45301</v>
      </c>
      <c r="B763" s="2">
        <v>8370.5</v>
      </c>
    </row>
    <row r="764" spans="1:2">
      <c r="A764" s="7">
        <v>45302</v>
      </c>
      <c r="B764" s="2">
        <v>8355</v>
      </c>
    </row>
    <row r="765" spans="1:2">
      <c r="A765" s="7">
        <v>45303</v>
      </c>
      <c r="B765" s="2">
        <v>8339</v>
      </c>
    </row>
    <row r="766" spans="1:2">
      <c r="A766" s="7">
        <v>45306</v>
      </c>
      <c r="B766" s="2">
        <v>8381</v>
      </c>
    </row>
    <row r="767" spans="1:2">
      <c r="A767" s="7">
        <v>45307</v>
      </c>
      <c r="B767" s="2">
        <v>8354.5</v>
      </c>
    </row>
    <row r="768" spans="1:2">
      <c r="A768" s="7">
        <v>45308</v>
      </c>
      <c r="B768" s="2">
        <v>8268</v>
      </c>
    </row>
    <row r="769" spans="1:2">
      <c r="A769" s="7">
        <v>45309</v>
      </c>
      <c r="B769" s="2">
        <v>8310</v>
      </c>
    </row>
    <row r="770" spans="1:2">
      <c r="A770" s="7">
        <v>45310</v>
      </c>
      <c r="B770" s="2">
        <v>8351</v>
      </c>
    </row>
    <row r="771" spans="1:2">
      <c r="A771" s="7">
        <v>45313</v>
      </c>
      <c r="B771" s="2">
        <v>8345.5</v>
      </c>
    </row>
    <row r="772" spans="1:2">
      <c r="A772" s="7">
        <v>45314</v>
      </c>
      <c r="B772" s="2">
        <v>8405</v>
      </c>
    </row>
    <row r="773" spans="1:2">
      <c r="A773" s="7">
        <v>45315</v>
      </c>
      <c r="B773" s="2">
        <v>8562.5</v>
      </c>
    </row>
    <row r="774" spans="1:2">
      <c r="A774" s="7">
        <v>45316</v>
      </c>
      <c r="B774" s="2">
        <v>8568.5</v>
      </c>
    </row>
    <row r="775" spans="1:2">
      <c r="A775" s="7">
        <v>45317</v>
      </c>
      <c r="B775" s="2">
        <v>8545.5</v>
      </c>
    </row>
    <row r="776" spans="1:2">
      <c r="A776" s="7">
        <v>45320</v>
      </c>
      <c r="B776" s="2">
        <v>8558</v>
      </c>
    </row>
    <row r="777" spans="1:2">
      <c r="A777" s="7">
        <v>45321</v>
      </c>
      <c r="B777" s="2">
        <v>8615</v>
      </c>
    </row>
    <row r="778" spans="1:2">
      <c r="A778" s="7">
        <v>45322</v>
      </c>
      <c r="B778" s="2">
        <v>8608.5</v>
      </c>
    </row>
    <row r="779" spans="1:2">
      <c r="A779" s="7">
        <v>45323</v>
      </c>
      <c r="B779" s="2">
        <v>8534.5</v>
      </c>
    </row>
    <row r="780" spans="1:2">
      <c r="A780" s="7">
        <v>45324</v>
      </c>
      <c r="B780" s="2">
        <v>8482</v>
      </c>
    </row>
    <row r="781" spans="1:2">
      <c r="A781" s="7">
        <v>45327</v>
      </c>
      <c r="B781" s="2">
        <v>8359.5</v>
      </c>
    </row>
    <row r="782" spans="1:2">
      <c r="A782" s="7">
        <v>45328</v>
      </c>
      <c r="B782" s="2">
        <v>8402</v>
      </c>
    </row>
    <row r="783" spans="1:2">
      <c r="A783" s="7">
        <v>45329</v>
      </c>
      <c r="B783" s="2">
        <v>8312</v>
      </c>
    </row>
    <row r="784" spans="1:2">
      <c r="A784" s="7">
        <v>45330</v>
      </c>
      <c r="B784" s="2">
        <v>8193.5</v>
      </c>
    </row>
    <row r="785" spans="1:2">
      <c r="A785" s="7">
        <v>45331</v>
      </c>
      <c r="B785" s="2">
        <v>8169</v>
      </c>
    </row>
    <row r="786" spans="1:2">
      <c r="A786" s="7">
        <v>45334</v>
      </c>
      <c r="B786" s="2">
        <v>8235</v>
      </c>
    </row>
    <row r="787" spans="1:2">
      <c r="A787" s="7">
        <v>45335</v>
      </c>
      <c r="B787" s="2">
        <v>8260</v>
      </c>
    </row>
    <row r="788" spans="1:2">
      <c r="A788" s="7">
        <v>45336</v>
      </c>
      <c r="B788" s="2">
        <v>8197</v>
      </c>
    </row>
    <row r="789" spans="1:2">
      <c r="A789" s="7">
        <v>45337</v>
      </c>
      <c r="B789" s="2">
        <v>8314</v>
      </c>
    </row>
    <row r="790" spans="1:2">
      <c r="A790" s="7">
        <v>45338</v>
      </c>
      <c r="B790" s="2">
        <v>8489</v>
      </c>
    </row>
    <row r="791" spans="1:2">
      <c r="A791" s="7">
        <v>45341</v>
      </c>
      <c r="B791" s="2">
        <v>8434.5</v>
      </c>
    </row>
    <row r="792" spans="1:2">
      <c r="A792" s="7">
        <v>45342</v>
      </c>
      <c r="B792" s="2">
        <v>8500</v>
      </c>
    </row>
    <row r="793" spans="1:2">
      <c r="A793" s="7">
        <v>45343</v>
      </c>
      <c r="B793" s="2">
        <v>8542</v>
      </c>
    </row>
    <row r="794" spans="1:2">
      <c r="A794" s="7">
        <v>45344</v>
      </c>
      <c r="B794" s="2">
        <v>8584.5</v>
      </c>
    </row>
    <row r="795" spans="1:2">
      <c r="A795" s="7">
        <v>45345</v>
      </c>
      <c r="B795" s="2">
        <v>8567.5</v>
      </c>
    </row>
    <row r="796" spans="1:2">
      <c r="A796" s="7">
        <v>45348</v>
      </c>
      <c r="B796" s="2">
        <v>8466</v>
      </c>
    </row>
    <row r="797" spans="1:2">
      <c r="A797" s="7">
        <v>45349</v>
      </c>
      <c r="B797" s="2">
        <v>8474</v>
      </c>
    </row>
    <row r="798" spans="1:2">
      <c r="A798" s="7">
        <v>45350</v>
      </c>
      <c r="B798" s="2">
        <v>8448.5</v>
      </c>
    </row>
    <row r="799" spans="1:2">
      <c r="A799" s="7">
        <v>45351</v>
      </c>
      <c r="B799" s="2">
        <v>8493.5</v>
      </c>
    </row>
    <row r="800" spans="1:2">
      <c r="A800" s="7">
        <v>45352</v>
      </c>
      <c r="B800" s="2">
        <v>8503.5</v>
      </c>
    </row>
    <row r="801" spans="1:2">
      <c r="A801" s="7">
        <v>45355</v>
      </c>
      <c r="B801" s="2">
        <v>8542.5</v>
      </c>
    </row>
    <row r="802" spans="1:2">
      <c r="A802" s="7">
        <v>45356</v>
      </c>
      <c r="B802" s="2">
        <v>8491.5</v>
      </c>
    </row>
    <row r="803" spans="1:2">
      <c r="A803" s="7">
        <v>45357</v>
      </c>
      <c r="B803" s="2">
        <v>8577</v>
      </c>
    </row>
    <row r="804" spans="1:2">
      <c r="A804" s="7">
        <v>45358</v>
      </c>
      <c r="B804" s="2">
        <v>8640.5</v>
      </c>
    </row>
    <row r="805" spans="1:2">
      <c r="A805" s="7">
        <v>45359</v>
      </c>
      <c r="B805" s="2">
        <v>8579.5</v>
      </c>
    </row>
    <row r="806" spans="1:2">
      <c r="A806" s="7">
        <v>45362</v>
      </c>
      <c r="B806" s="2">
        <v>8653</v>
      </c>
    </row>
    <row r="807" spans="1:2">
      <c r="A807" s="7">
        <v>45363</v>
      </c>
      <c r="B807" s="2">
        <v>8657</v>
      </c>
    </row>
    <row r="808" spans="1:2">
      <c r="A808" s="7">
        <v>45364</v>
      </c>
      <c r="B808" s="2">
        <v>8927</v>
      </c>
    </row>
    <row r="809" spans="1:2">
      <c r="A809" s="7">
        <v>45365</v>
      </c>
      <c r="B809" s="2">
        <v>8887.5</v>
      </c>
    </row>
    <row r="810" spans="1:2">
      <c r="A810" s="7">
        <v>45366</v>
      </c>
      <c r="B810" s="2">
        <v>9072</v>
      </c>
    </row>
    <row r="811" spans="1:2">
      <c r="A811" s="7">
        <v>45369</v>
      </c>
      <c r="B811" s="2">
        <v>9089</v>
      </c>
    </row>
    <row r="812" spans="1:2">
      <c r="A812" s="7">
        <v>45370</v>
      </c>
      <c r="B812" s="2">
        <v>8976.5</v>
      </c>
    </row>
    <row r="813" spans="1:2">
      <c r="A813" s="7">
        <v>45371</v>
      </c>
      <c r="B813" s="2">
        <v>8928</v>
      </c>
    </row>
    <row r="814" spans="1:2">
      <c r="A814" s="7">
        <v>45372</v>
      </c>
      <c r="B814" s="2">
        <v>8950.5</v>
      </c>
    </row>
    <row r="815" spans="1:2">
      <c r="A815" s="7">
        <v>45373</v>
      </c>
      <c r="B815" s="2">
        <v>8866.5</v>
      </c>
    </row>
    <row r="816" spans="1:2">
      <c r="A816" s="7">
        <v>45376</v>
      </c>
      <c r="B816" s="2">
        <v>8873</v>
      </c>
    </row>
    <row r="817" spans="1:2">
      <c r="A817" s="7">
        <v>45377</v>
      </c>
      <c r="B817" s="2">
        <v>8862</v>
      </c>
    </row>
    <row r="818" spans="1:2">
      <c r="A818" s="7">
        <v>45378</v>
      </c>
      <c r="B818" s="2">
        <v>8849.5</v>
      </c>
    </row>
    <row r="819" spans="1:2">
      <c r="A819" s="7">
        <v>45379</v>
      </c>
      <c r="B819" s="2">
        <v>8867</v>
      </c>
    </row>
    <row r="820" spans="1:2">
      <c r="A820" s="7">
        <v>45384</v>
      </c>
      <c r="B820" s="2">
        <v>8991</v>
      </c>
    </row>
    <row r="821" spans="1:2">
      <c r="A821" s="7">
        <v>45385</v>
      </c>
      <c r="B821" s="2">
        <v>9262.5</v>
      </c>
    </row>
    <row r="822" spans="1:2">
      <c r="A822" s="7">
        <v>45386</v>
      </c>
      <c r="B822" s="2">
        <v>9359</v>
      </c>
    </row>
    <row r="823" spans="1:2">
      <c r="A823" s="7">
        <v>45387</v>
      </c>
      <c r="B823" s="2">
        <v>9329.5</v>
      </c>
    </row>
    <row r="824" spans="1:2">
      <c r="A824" s="7">
        <v>45390</v>
      </c>
      <c r="B824" s="2">
        <v>9411.5</v>
      </c>
    </row>
    <row r="825" spans="1:2">
      <c r="A825" s="7">
        <v>45391</v>
      </c>
      <c r="B825" s="2">
        <v>9417.5</v>
      </c>
    </row>
    <row r="826" spans="1:2">
      <c r="A826" s="7">
        <v>45392</v>
      </c>
      <c r="B826" s="2">
        <v>9374</v>
      </c>
    </row>
    <row r="827" spans="1:2">
      <c r="A827" s="7">
        <v>45393</v>
      </c>
      <c r="B827" s="2">
        <v>9342</v>
      </c>
    </row>
    <row r="828" spans="1:2">
      <c r="A828" s="7">
        <v>45394</v>
      </c>
      <c r="B828" s="2">
        <v>9457.5</v>
      </c>
    </row>
    <row r="829" spans="1:2">
      <c r="A829" s="7">
        <v>45397</v>
      </c>
      <c r="B829" s="2">
        <v>9576</v>
      </c>
    </row>
    <row r="830" spans="1:2">
      <c r="A830" s="7">
        <v>45398</v>
      </c>
      <c r="B830" s="2">
        <v>9468</v>
      </c>
    </row>
    <row r="831" spans="1:2">
      <c r="A831" s="7">
        <v>45399</v>
      </c>
      <c r="B831" s="2">
        <v>9582.5</v>
      </c>
    </row>
    <row r="832" spans="1:2">
      <c r="A832" s="7">
        <v>45400</v>
      </c>
      <c r="B832" s="2">
        <v>9734.5</v>
      </c>
    </row>
    <row r="833" spans="1:2">
      <c r="A833" s="7">
        <v>45401</v>
      </c>
      <c r="B833" s="2">
        <v>9876</v>
      </c>
    </row>
    <row r="834" spans="1:2">
      <c r="A834" s="7">
        <v>45404</v>
      </c>
      <c r="B834" s="2">
        <v>9829.5</v>
      </c>
    </row>
    <row r="835" spans="1:2">
      <c r="A835" s="7">
        <v>45405</v>
      </c>
      <c r="B835" s="2">
        <v>9706.5</v>
      </c>
    </row>
    <row r="836" spans="1:2">
      <c r="A836" s="7">
        <v>45406</v>
      </c>
      <c r="B836" s="2">
        <v>9773.5</v>
      </c>
    </row>
    <row r="837" spans="1:2">
      <c r="A837" s="7">
        <v>45407</v>
      </c>
      <c r="B837" s="2">
        <v>9865</v>
      </c>
    </row>
    <row r="838" spans="1:2">
      <c r="A838" s="7">
        <v>45408</v>
      </c>
      <c r="B838" s="2">
        <v>9965.5</v>
      </c>
    </row>
    <row r="839" spans="1:2">
      <c r="A839" s="7">
        <v>45411</v>
      </c>
      <c r="B839" s="2">
        <v>10135.5</v>
      </c>
    </row>
    <row r="840" spans="1:2">
      <c r="A840" s="7">
        <v>45412</v>
      </c>
      <c r="B840" s="2">
        <v>9991</v>
      </c>
    </row>
    <row r="841" spans="1:2">
      <c r="A841" s="7">
        <v>45413</v>
      </c>
      <c r="B841" s="2">
        <v>9895.5</v>
      </c>
    </row>
    <row r="842" spans="1:2">
      <c r="A842" s="7">
        <v>45414</v>
      </c>
      <c r="B842" s="2">
        <v>9765.5</v>
      </c>
    </row>
    <row r="843" spans="1:2">
      <c r="A843" s="7">
        <v>45415</v>
      </c>
      <c r="B843" s="2">
        <v>9910</v>
      </c>
    </row>
    <row r="844" spans="1:2">
      <c r="A844" s="7">
        <v>45419</v>
      </c>
      <c r="B844" s="2">
        <v>10029.5</v>
      </c>
    </row>
    <row r="845" spans="1:2">
      <c r="A845" s="7">
        <v>45420</v>
      </c>
      <c r="B845" s="2">
        <v>9904</v>
      </c>
    </row>
    <row r="846" spans="1:2">
      <c r="A846" s="7">
        <v>45421</v>
      </c>
      <c r="B846" s="2">
        <v>9904.5</v>
      </c>
    </row>
    <row r="847" spans="1:2">
      <c r="A847" s="7">
        <v>45422</v>
      </c>
      <c r="B847" s="2">
        <v>10004</v>
      </c>
    </row>
    <row r="848" spans="1:2">
      <c r="A848" s="7">
        <v>45425</v>
      </c>
      <c r="B848" s="2">
        <v>10185.5</v>
      </c>
    </row>
    <row r="849" spans="1:2">
      <c r="A849" s="7">
        <v>45426</v>
      </c>
      <c r="B849" s="2">
        <v>10114</v>
      </c>
    </row>
    <row r="850" spans="1:2">
      <c r="A850" s="7">
        <v>45427</v>
      </c>
      <c r="B850" s="2">
        <v>10219</v>
      </c>
    </row>
    <row r="851" spans="1:2">
      <c r="A851" s="7">
        <v>45428</v>
      </c>
      <c r="B851" s="2">
        <v>10424</v>
      </c>
    </row>
    <row r="852" spans="1:2">
      <c r="A852" s="7">
        <v>45429</v>
      </c>
      <c r="B852" s="2">
        <v>10668</v>
      </c>
    </row>
    <row r="853" spans="1:2">
      <c r="A853" s="7">
        <v>45432</v>
      </c>
      <c r="B853" s="2">
        <v>10889</v>
      </c>
    </row>
    <row r="854" spans="1:2">
      <c r="A854" s="7">
        <v>45433</v>
      </c>
      <c r="B854" s="2">
        <v>10859</v>
      </c>
    </row>
    <row r="855" spans="1:2">
      <c r="A855" s="7">
        <v>45434</v>
      </c>
      <c r="B855" s="2">
        <v>10419</v>
      </c>
    </row>
    <row r="856" spans="1:2">
      <c r="A856" s="7">
        <v>45435</v>
      </c>
      <c r="B856" s="2">
        <v>10417.5</v>
      </c>
    </row>
    <row r="857" spans="1:2">
      <c r="A857" s="7">
        <v>45436</v>
      </c>
      <c r="B857" s="2">
        <v>10324</v>
      </c>
    </row>
    <row r="858" spans="1:2">
      <c r="A858" s="7">
        <v>45440</v>
      </c>
      <c r="B858" s="2">
        <v>10501.5</v>
      </c>
    </row>
    <row r="859" spans="1:2">
      <c r="A859" s="7">
        <v>45441</v>
      </c>
      <c r="B859" s="2">
        <v>10456.5</v>
      </c>
    </row>
    <row r="860" spans="1:2">
      <c r="A860" s="7">
        <v>45442</v>
      </c>
      <c r="B860" s="2">
        <v>10135</v>
      </c>
    </row>
    <row r="861" spans="1:2">
      <c r="A861" s="7">
        <v>45443</v>
      </c>
      <c r="B861" s="2">
        <v>10040</v>
      </c>
    </row>
    <row r="862" spans="1:2">
      <c r="A862" s="7">
        <v>45446</v>
      </c>
      <c r="B862" s="2">
        <v>10143</v>
      </c>
    </row>
    <row r="863" spans="1:2">
      <c r="A863" s="7">
        <v>45447</v>
      </c>
      <c r="B863" s="2">
        <v>9945</v>
      </c>
    </row>
    <row r="864" spans="1:2">
      <c r="A864" s="7">
        <v>45448</v>
      </c>
      <c r="B864" s="2">
        <v>9925.5</v>
      </c>
    </row>
    <row r="865" spans="1:2">
      <c r="A865" s="7">
        <v>45449</v>
      </c>
      <c r="B865" s="2">
        <v>10149</v>
      </c>
    </row>
    <row r="866" spans="1:2">
      <c r="A866" s="7">
        <v>45450</v>
      </c>
      <c r="B866" s="2">
        <v>9762.5</v>
      </c>
    </row>
    <row r="867" spans="1:2">
      <c r="A867" s="7">
        <v>45453</v>
      </c>
      <c r="B867" s="2">
        <v>9899</v>
      </c>
    </row>
    <row r="868" spans="1:2">
      <c r="A868" s="7">
        <v>45454</v>
      </c>
      <c r="B868" s="2">
        <v>9759</v>
      </c>
    </row>
    <row r="869" spans="1:2">
      <c r="A869" s="7">
        <v>45455</v>
      </c>
      <c r="B869" s="2">
        <v>9944.5</v>
      </c>
    </row>
    <row r="870" spans="1:2">
      <c r="A870" s="7">
        <v>45456</v>
      </c>
      <c r="B870" s="2">
        <v>9794.5</v>
      </c>
    </row>
    <row r="871" spans="1:2">
      <c r="A871" s="7">
        <v>45457</v>
      </c>
      <c r="B871" s="2">
        <v>9741.5</v>
      </c>
    </row>
    <row r="872" spans="1:2">
      <c r="A872" s="7">
        <v>45460</v>
      </c>
      <c r="B872" s="2">
        <v>9665.5</v>
      </c>
    </row>
    <row r="873" spans="1:2">
      <c r="A873" s="7">
        <v>45461</v>
      </c>
      <c r="B873" s="2">
        <v>9671.5</v>
      </c>
    </row>
    <row r="874" spans="1:2">
      <c r="A874" s="7">
        <v>45462</v>
      </c>
      <c r="B874" s="2">
        <v>9786</v>
      </c>
    </row>
    <row r="875" spans="1:2">
      <c r="A875" s="7">
        <v>45463</v>
      </c>
      <c r="B875" s="2">
        <v>9858</v>
      </c>
    </row>
    <row r="876" spans="1:2">
      <c r="A876" s="7">
        <v>45464</v>
      </c>
      <c r="B876" s="2">
        <v>9682.5</v>
      </c>
    </row>
    <row r="877" spans="1:2">
      <c r="A877" s="7">
        <v>45467</v>
      </c>
      <c r="B877" s="2">
        <v>9661</v>
      </c>
    </row>
    <row r="878" spans="1:2">
      <c r="A878" s="7">
        <v>45468</v>
      </c>
      <c r="B878" s="2">
        <v>9571</v>
      </c>
    </row>
    <row r="879" spans="1:2">
      <c r="A879" s="7">
        <v>45469</v>
      </c>
      <c r="B879" s="2">
        <v>9540</v>
      </c>
    </row>
    <row r="880" spans="1:2">
      <c r="A880" s="7">
        <v>45470</v>
      </c>
      <c r="B880" s="2">
        <v>9515.5</v>
      </c>
    </row>
    <row r="881" spans="1:2">
      <c r="A881" s="7">
        <v>45471</v>
      </c>
      <c r="B881" s="2">
        <v>9599</v>
      </c>
    </row>
    <row r="882" spans="1:2">
      <c r="A882" s="7">
        <v>45474</v>
      </c>
      <c r="B882" s="2">
        <v>9630</v>
      </c>
    </row>
    <row r="883" spans="1:2">
      <c r="A883" s="7">
        <v>45475</v>
      </c>
      <c r="B883" s="2">
        <v>9672.5</v>
      </c>
    </row>
    <row r="884" spans="1:2">
      <c r="A884" s="7">
        <v>45476</v>
      </c>
      <c r="B884" s="2">
        <v>9868</v>
      </c>
    </row>
    <row r="885" spans="1:2">
      <c r="A885" s="7">
        <v>45477</v>
      </c>
      <c r="B885" s="2">
        <v>9882.5</v>
      </c>
    </row>
    <row r="886" spans="1:2">
      <c r="A886" s="7">
        <v>45478</v>
      </c>
      <c r="B886" s="2">
        <v>9944</v>
      </c>
    </row>
    <row r="887" spans="1:2">
      <c r="A887" s="7">
        <v>45481</v>
      </c>
      <c r="B887" s="2">
        <v>9915</v>
      </c>
    </row>
    <row r="888" spans="1:2">
      <c r="A888" s="7">
        <v>45482</v>
      </c>
      <c r="B888" s="2">
        <v>9869</v>
      </c>
    </row>
    <row r="889" spans="1:2">
      <c r="A889" s="7">
        <v>45483</v>
      </c>
      <c r="B889" s="2">
        <v>9905</v>
      </c>
    </row>
    <row r="890" spans="1:2">
      <c r="A890" s="7">
        <v>45484</v>
      </c>
      <c r="B890" s="2">
        <v>9786.5</v>
      </c>
    </row>
    <row r="891" spans="1:2">
      <c r="A891" s="7">
        <v>45485</v>
      </c>
      <c r="B891" s="2">
        <v>9877</v>
      </c>
    </row>
    <row r="892" spans="1:2">
      <c r="A892" s="7">
        <v>45488</v>
      </c>
      <c r="B892" s="2">
        <v>9806</v>
      </c>
    </row>
    <row r="893" spans="1:2">
      <c r="A893" s="7">
        <v>45489</v>
      </c>
      <c r="B893" s="2">
        <v>9663.5</v>
      </c>
    </row>
    <row r="894" spans="1:2">
      <c r="A894" s="7">
        <v>45490</v>
      </c>
      <c r="B894" s="2">
        <v>9635</v>
      </c>
    </row>
    <row r="895" spans="1:2">
      <c r="A895" s="7">
        <v>45491</v>
      </c>
      <c r="B895" s="2">
        <v>9386</v>
      </c>
    </row>
    <row r="896" spans="1:2">
      <c r="A896" s="7">
        <v>45492</v>
      </c>
      <c r="B896" s="2">
        <v>9310</v>
      </c>
    </row>
    <row r="897" spans="1:2">
      <c r="A897" s="7">
        <v>45495</v>
      </c>
      <c r="B897" s="2">
        <v>9216.5</v>
      </c>
    </row>
    <row r="898" spans="1:2">
      <c r="A898" s="7">
        <v>45496</v>
      </c>
      <c r="B898" s="2">
        <v>9166</v>
      </c>
    </row>
    <row r="899" spans="1:2">
      <c r="A899" s="7">
        <v>45497</v>
      </c>
      <c r="B899" s="2">
        <v>9104</v>
      </c>
    </row>
    <row r="900" spans="1:2">
      <c r="A900" s="7">
        <v>45498</v>
      </c>
      <c r="B900" s="2">
        <v>9122</v>
      </c>
    </row>
    <row r="901" spans="1:2">
      <c r="A901" s="7">
        <v>45499</v>
      </c>
      <c r="B901" s="2">
        <v>9111</v>
      </c>
    </row>
    <row r="902" spans="1:2">
      <c r="A902" s="7">
        <v>45502</v>
      </c>
      <c r="B902" s="2">
        <v>9026</v>
      </c>
    </row>
    <row r="903" spans="1:2">
      <c r="A903" s="7">
        <v>45503</v>
      </c>
      <c r="B903" s="2">
        <v>8972</v>
      </c>
    </row>
    <row r="904" spans="1:2">
      <c r="A904" s="7">
        <v>45504</v>
      </c>
      <c r="B904" s="2">
        <v>9225</v>
      </c>
    </row>
    <row r="905" spans="1:2">
      <c r="A905" s="7">
        <v>45505</v>
      </c>
      <c r="B905" s="2">
        <v>9052.5</v>
      </c>
    </row>
    <row r="906" spans="1:2">
      <c r="A906" s="7">
        <v>45506</v>
      </c>
      <c r="B906" s="2">
        <v>9055.5</v>
      </c>
    </row>
    <row r="907" spans="1:2">
      <c r="A907" s="7">
        <v>45509</v>
      </c>
      <c r="B907" s="2">
        <v>8888.5</v>
      </c>
    </row>
    <row r="908" spans="1:2">
      <c r="A908" s="7">
        <v>45510</v>
      </c>
      <c r="B908" s="2">
        <v>8928.5</v>
      </c>
    </row>
    <row r="909" spans="1:2">
      <c r="A909" s="7">
        <v>45511</v>
      </c>
      <c r="B909" s="2">
        <v>8769.5</v>
      </c>
    </row>
    <row r="910" spans="1:2">
      <c r="A910" s="7">
        <v>45512</v>
      </c>
      <c r="B910" s="2">
        <v>8794.5</v>
      </c>
    </row>
    <row r="911" spans="1:2">
      <c r="A911" s="7">
        <v>45513</v>
      </c>
      <c r="B911" s="2">
        <v>8866.5</v>
      </c>
    </row>
    <row r="912" spans="1:2">
      <c r="A912" s="7">
        <v>45516</v>
      </c>
      <c r="B912" s="2">
        <v>9026.5</v>
      </c>
    </row>
    <row r="913" spans="1:2">
      <c r="A913" s="7">
        <v>45517</v>
      </c>
      <c r="B913" s="2">
        <v>8958.5</v>
      </c>
    </row>
    <row r="914" spans="1:2">
      <c r="A914" s="7">
        <v>45518</v>
      </c>
      <c r="B914" s="2">
        <v>8968.5</v>
      </c>
    </row>
    <row r="915" spans="1:2">
      <c r="A915" s="7">
        <v>45519</v>
      </c>
      <c r="B915" s="2">
        <v>9148.5</v>
      </c>
    </row>
    <row r="916" spans="1:2">
      <c r="A916" s="7">
        <v>45520</v>
      </c>
      <c r="B916" s="2">
        <v>9115.5</v>
      </c>
    </row>
    <row r="917" spans="1:2">
      <c r="A917" s="7">
        <v>45523</v>
      </c>
      <c r="B917" s="2">
        <v>9252</v>
      </c>
    </row>
    <row r="918" spans="1:2">
      <c r="A918" s="7">
        <v>45524</v>
      </c>
      <c r="B918" s="2">
        <v>9204</v>
      </c>
    </row>
    <row r="919" spans="1:2">
      <c r="A919" s="7">
        <v>45525</v>
      </c>
      <c r="B919" s="2">
        <v>9260</v>
      </c>
    </row>
    <row r="920" spans="1:2">
      <c r="A920" s="7">
        <v>45526</v>
      </c>
      <c r="B920" s="2">
        <v>9130.5</v>
      </c>
    </row>
    <row r="921" spans="1:2">
      <c r="A921" s="7">
        <v>45527</v>
      </c>
      <c r="B921" s="2">
        <v>9288.5</v>
      </c>
    </row>
    <row r="922" spans="1:2">
      <c r="A922" s="7">
        <v>45531</v>
      </c>
      <c r="B922" s="2">
        <v>9448</v>
      </c>
    </row>
    <row r="923" spans="1:2">
      <c r="A923" s="7">
        <v>45532</v>
      </c>
      <c r="B923" s="2">
        <v>9260.5</v>
      </c>
    </row>
    <row r="924" spans="1:2">
      <c r="A924" s="7">
        <v>45533</v>
      </c>
      <c r="B924" s="2">
        <v>9244</v>
      </c>
    </row>
    <row r="925" spans="1:2">
      <c r="A925" s="7">
        <v>45534</v>
      </c>
      <c r="B925" s="2">
        <v>9235</v>
      </c>
    </row>
    <row r="926" spans="1:2">
      <c r="A926" s="7">
        <v>45537</v>
      </c>
      <c r="B926" s="2">
        <v>9183</v>
      </c>
    </row>
    <row r="927" spans="1:2">
      <c r="A927" s="7">
        <v>45538</v>
      </c>
      <c r="B927" s="2">
        <v>8954.5</v>
      </c>
    </row>
    <row r="928" spans="1:2">
      <c r="A928" s="7">
        <v>45539</v>
      </c>
      <c r="B928" s="2">
        <v>8960</v>
      </c>
    </row>
    <row r="929" spans="1:2">
      <c r="A929" s="7">
        <v>45540</v>
      </c>
      <c r="B929" s="2">
        <v>9092</v>
      </c>
    </row>
    <row r="930" spans="1:2">
      <c r="A930" s="7">
        <v>45541</v>
      </c>
      <c r="B930" s="2">
        <v>8996</v>
      </c>
    </row>
    <row r="931" spans="1:2">
      <c r="A931" s="7">
        <v>45544</v>
      </c>
      <c r="B931" s="2">
        <v>9097</v>
      </c>
    </row>
    <row r="932" spans="1:2">
      <c r="A932" s="7">
        <v>45545</v>
      </c>
      <c r="B932" s="2">
        <v>9026</v>
      </c>
    </row>
    <row r="933" spans="1:2">
      <c r="A933" s="7">
        <v>45546</v>
      </c>
      <c r="B933" s="2">
        <v>9090.5</v>
      </c>
    </row>
    <row r="934" spans="1:2">
      <c r="A934" s="7">
        <v>45547</v>
      </c>
      <c r="B934" s="2">
        <v>9215.5</v>
      </c>
    </row>
    <row r="935" spans="1:2">
      <c r="A935" s="7">
        <v>45548</v>
      </c>
      <c r="B935" s="2">
        <v>9308</v>
      </c>
    </row>
    <row r="936" spans="1:2">
      <c r="A936" s="7">
        <v>45551</v>
      </c>
      <c r="B936" s="2">
        <v>9390</v>
      </c>
    </row>
    <row r="937" spans="1:2">
      <c r="A937" s="7">
        <v>45552</v>
      </c>
      <c r="B937" s="2">
        <v>9370</v>
      </c>
    </row>
    <row r="938" spans="1:2">
      <c r="A938" s="7">
        <v>45553</v>
      </c>
      <c r="B938" s="2">
        <v>9400.5</v>
      </c>
    </row>
    <row r="939" spans="1:2">
      <c r="A939" s="7">
        <v>45554</v>
      </c>
      <c r="B939" s="2">
        <v>9515</v>
      </c>
    </row>
    <row r="940" spans="1:2">
      <c r="A940" s="7">
        <v>45555</v>
      </c>
      <c r="B940" s="2">
        <v>9476.5</v>
      </c>
    </row>
    <row r="941" spans="1:2">
      <c r="A941" s="7">
        <v>45558</v>
      </c>
      <c r="B941" s="2">
        <v>9548.5</v>
      </c>
    </row>
    <row r="942" spans="1:2">
      <c r="A942" s="7">
        <v>45559</v>
      </c>
      <c r="B942" s="2">
        <v>9796</v>
      </c>
    </row>
    <row r="943" spans="1:2">
      <c r="A943" s="7">
        <v>45560</v>
      </c>
      <c r="B943" s="2">
        <v>9813</v>
      </c>
    </row>
    <row r="944" spans="1:2">
      <c r="A944" s="7">
        <v>45561</v>
      </c>
      <c r="B944" s="2">
        <v>10080.5</v>
      </c>
    </row>
    <row r="945" spans="1:2">
      <c r="A945" s="7">
        <v>45562</v>
      </c>
      <c r="B945" s="2">
        <v>9982.5</v>
      </c>
    </row>
    <row r="946" spans="1:2">
      <c r="A946" s="7">
        <v>45565</v>
      </c>
      <c r="B946" s="2">
        <v>9829</v>
      </c>
    </row>
    <row r="947" spans="1:2">
      <c r="A947" s="7">
        <v>45566</v>
      </c>
      <c r="B947" s="2">
        <v>9979</v>
      </c>
    </row>
    <row r="948" spans="1:2">
      <c r="A948" s="7">
        <v>45567</v>
      </c>
      <c r="B948" s="2">
        <v>10084.5</v>
      </c>
    </row>
    <row r="949" spans="1:2">
      <c r="A949" s="7">
        <v>45568</v>
      </c>
      <c r="B949" s="2">
        <v>9866</v>
      </c>
    </row>
    <row r="950" spans="1:2">
      <c r="A950" s="7">
        <v>45569</v>
      </c>
      <c r="B950" s="2">
        <v>9943.5</v>
      </c>
    </row>
    <row r="951" spans="1:2">
      <c r="A951" s="7">
        <v>45572</v>
      </c>
      <c r="B951" s="2">
        <v>9929.5</v>
      </c>
    </row>
    <row r="952" spans="1:2">
      <c r="A952" s="7">
        <v>45573</v>
      </c>
      <c r="B952" s="2">
        <v>9742.5</v>
      </c>
    </row>
    <row r="953" spans="1:2">
      <c r="A953" s="7">
        <v>45574</v>
      </c>
      <c r="B953" s="2">
        <v>9675</v>
      </c>
    </row>
    <row r="954" spans="1:2">
      <c r="A954" s="7">
        <v>45575</v>
      </c>
      <c r="B954" s="2">
        <v>9723</v>
      </c>
    </row>
    <row r="955" spans="1:2">
      <c r="A955" s="7">
        <v>45576</v>
      </c>
      <c r="B955" s="2">
        <v>9791.5</v>
      </c>
    </row>
    <row r="956" spans="1:2">
      <c r="A956" s="7">
        <v>45579</v>
      </c>
      <c r="B956" s="2">
        <v>9659.5</v>
      </c>
    </row>
    <row r="957" spans="1:2">
      <c r="A957" s="7">
        <v>45580</v>
      </c>
      <c r="B957" s="2">
        <v>9530.5</v>
      </c>
    </row>
    <row r="958" spans="1:2">
      <c r="A958" s="7">
        <v>45581</v>
      </c>
      <c r="B958" s="2">
        <v>9558.5</v>
      </c>
    </row>
    <row r="959" spans="1:2">
      <c r="A959" s="7">
        <v>45582</v>
      </c>
      <c r="B959" s="2">
        <v>9516</v>
      </c>
    </row>
    <row r="960" spans="1:2">
      <c r="A960" s="7">
        <v>45583</v>
      </c>
      <c r="B960" s="2">
        <v>9625.5</v>
      </c>
    </row>
    <row r="961" spans="1:2">
      <c r="A961" s="7">
        <v>45586</v>
      </c>
      <c r="B961" s="2">
        <v>9559</v>
      </c>
    </row>
    <row r="962" spans="1:2">
      <c r="A962" s="7">
        <v>45587</v>
      </c>
      <c r="B962" s="2">
        <v>9583</v>
      </c>
    </row>
    <row r="963" spans="1:2">
      <c r="A963" s="7">
        <v>45588</v>
      </c>
      <c r="B963" s="2">
        <v>9521.5</v>
      </c>
    </row>
    <row r="964" spans="1:2">
      <c r="A964" s="7">
        <v>45589</v>
      </c>
      <c r="B964" s="2">
        <v>9507</v>
      </c>
    </row>
    <row r="965" spans="1:2">
      <c r="A965" s="7">
        <v>45590</v>
      </c>
      <c r="B965" s="2">
        <v>9602.5</v>
      </c>
    </row>
    <row r="966" spans="1:2">
      <c r="A966" s="7">
        <v>45593</v>
      </c>
      <c r="B966" s="2">
        <v>9541.5</v>
      </c>
    </row>
    <row r="967" spans="1:2">
      <c r="A967" s="7">
        <v>45594</v>
      </c>
      <c r="B967" s="2">
        <v>9530.5</v>
      </c>
    </row>
    <row r="968" spans="1:2">
      <c r="A968" s="7">
        <v>45595</v>
      </c>
      <c r="B968" s="2">
        <v>9538</v>
      </c>
    </row>
    <row r="969" spans="1:2">
      <c r="A969" s="7">
        <v>45596</v>
      </c>
      <c r="B969" s="2">
        <v>9506</v>
      </c>
    </row>
    <row r="970" spans="1:2">
      <c r="A970" s="7">
        <v>45597</v>
      </c>
      <c r="B970" s="2">
        <v>9570.5</v>
      </c>
    </row>
    <row r="971" spans="1:2">
      <c r="A971" s="7">
        <v>45600</v>
      </c>
      <c r="B971" s="2">
        <v>9696.5</v>
      </c>
    </row>
    <row r="972" spans="1:2">
      <c r="A972" s="7">
        <v>45601</v>
      </c>
      <c r="B972" s="2">
        <v>9738.5</v>
      </c>
    </row>
    <row r="973" spans="1:2">
      <c r="A973" s="7">
        <v>45602</v>
      </c>
      <c r="B973" s="2">
        <v>9343</v>
      </c>
    </row>
    <row r="974" spans="1:2">
      <c r="A974" s="7">
        <v>45603</v>
      </c>
      <c r="B974" s="2">
        <v>9664</v>
      </c>
    </row>
    <row r="975" spans="1:2">
      <c r="A975" s="7">
        <v>45604</v>
      </c>
      <c r="B975" s="2">
        <v>9443.5</v>
      </c>
    </row>
    <row r="976" spans="1:2">
      <c r="A976" s="7">
        <v>45607</v>
      </c>
      <c r="B976" s="2">
        <v>9331.5</v>
      </c>
    </row>
    <row r="977" spans="1:2">
      <c r="A977" s="7">
        <v>45608</v>
      </c>
      <c r="B977" s="2">
        <v>9142</v>
      </c>
    </row>
    <row r="978" spans="1:2">
      <c r="A978" s="7">
        <v>45609</v>
      </c>
      <c r="B978" s="2">
        <v>9047</v>
      </c>
    </row>
    <row r="979" spans="1:2">
      <c r="A979" s="7">
        <v>45610</v>
      </c>
      <c r="B979" s="2">
        <v>8990</v>
      </c>
    </row>
    <row r="980" spans="1:2">
      <c r="A980" s="7">
        <v>45611</v>
      </c>
      <c r="B980" s="2">
        <v>9002.5</v>
      </c>
    </row>
    <row r="981" spans="1:2">
      <c r="A981" s="7">
        <v>45614</v>
      </c>
      <c r="B981" s="2">
        <v>9072.5</v>
      </c>
    </row>
    <row r="982" spans="1:2">
      <c r="A982" s="7">
        <v>45615</v>
      </c>
      <c r="B982" s="2">
        <v>9087.5</v>
      </c>
    </row>
    <row r="983" spans="1:2">
      <c r="A983" s="7">
        <v>45616</v>
      </c>
      <c r="B983" s="2">
        <v>9089.5</v>
      </c>
    </row>
    <row r="984" spans="1:2">
      <c r="A984" s="7">
        <v>45617</v>
      </c>
      <c r="B984" s="2">
        <v>9008.5</v>
      </c>
    </row>
    <row r="985" spans="1:2">
      <c r="A985" s="7">
        <v>45618</v>
      </c>
      <c r="B985" s="2">
        <v>8968</v>
      </c>
    </row>
    <row r="986" spans="1:2">
      <c r="A986" s="7">
        <v>45621</v>
      </c>
      <c r="B986" s="2">
        <v>9045.5</v>
      </c>
    </row>
    <row r="987" spans="1:2">
      <c r="A987" s="7">
        <v>45622</v>
      </c>
      <c r="B987" s="2">
        <v>9000.5</v>
      </c>
    </row>
    <row r="988" spans="1:2">
      <c r="A988" s="7">
        <v>45623</v>
      </c>
      <c r="B988" s="2">
        <v>9020</v>
      </c>
    </row>
    <row r="989" spans="1:2">
      <c r="A989" s="7">
        <v>45624</v>
      </c>
      <c r="B989" s="2">
        <v>9002</v>
      </c>
    </row>
    <row r="990" spans="1:2">
      <c r="A990" s="7">
        <v>45625</v>
      </c>
      <c r="B990" s="2">
        <v>9010.5</v>
      </c>
    </row>
    <row r="991" spans="1:2">
      <c r="A991" s="7">
        <v>45628</v>
      </c>
      <c r="B991" s="2">
        <v>8992.5</v>
      </c>
    </row>
    <row r="992" spans="1:2">
      <c r="A992" s="7">
        <v>45629</v>
      </c>
      <c r="B992" s="2">
        <v>9111.5</v>
      </c>
    </row>
    <row r="993" spans="1:2">
      <c r="A993" s="7">
        <v>45630</v>
      </c>
      <c r="B993" s="2">
        <v>9083</v>
      </c>
    </row>
    <row r="994" spans="1:2">
      <c r="A994" s="7">
        <v>45631</v>
      </c>
      <c r="B994" s="2">
        <v>9074.5</v>
      </c>
    </row>
    <row r="995" spans="1:2">
      <c r="A995" s="7">
        <v>45632</v>
      </c>
      <c r="B995" s="2">
        <v>9122.5</v>
      </c>
    </row>
    <row r="996" spans="1:2">
      <c r="A996" s="7">
        <v>45635</v>
      </c>
      <c r="B996" s="2">
        <v>9232</v>
      </c>
    </row>
    <row r="997" spans="1:2">
      <c r="A997" s="7">
        <v>45636</v>
      </c>
      <c r="B997" s="2">
        <v>9216.5</v>
      </c>
    </row>
    <row r="998" spans="1:2">
      <c r="A998" s="7">
        <v>45637</v>
      </c>
      <c r="B998" s="2">
        <v>9192</v>
      </c>
    </row>
    <row r="999" spans="1:2">
      <c r="A999" s="7">
        <v>45638</v>
      </c>
      <c r="B999" s="2">
        <v>9091.5</v>
      </c>
    </row>
    <row r="1000" spans="1:2">
      <c r="A1000" s="7">
        <v>45639</v>
      </c>
      <c r="B1000" s="2">
        <v>9052.5</v>
      </c>
    </row>
    <row r="1001" spans="1:2">
      <c r="A1001" s="7">
        <v>45642</v>
      </c>
      <c r="B1001" s="2">
        <v>9062.5</v>
      </c>
    </row>
    <row r="1002" spans="1:2">
      <c r="A1002" s="7">
        <v>45643</v>
      </c>
      <c r="B1002" s="2">
        <v>8989.5</v>
      </c>
    </row>
    <row r="1003" spans="1:2">
      <c r="A1003" s="7">
        <v>45644</v>
      </c>
      <c r="B1003" s="2">
        <v>9028.5</v>
      </c>
    </row>
    <row r="1004" spans="1:2">
      <c r="A1004" s="7">
        <v>45645</v>
      </c>
      <c r="B1004" s="2">
        <v>8883</v>
      </c>
    </row>
    <row r="1005" spans="1:2">
      <c r="A1005" s="7">
        <v>45646</v>
      </c>
      <c r="B1005" s="2">
        <v>8941</v>
      </c>
    </row>
    <row r="1006" spans="1:2">
      <c r="A1006" s="7">
        <v>45649</v>
      </c>
      <c r="B1006" s="2">
        <v>8912</v>
      </c>
    </row>
    <row r="1007" spans="1:2">
      <c r="A1007" s="7">
        <v>45650</v>
      </c>
      <c r="B1007" s="2">
        <v>8950.5</v>
      </c>
    </row>
    <row r="1008" spans="1:2">
      <c r="A1008" s="7">
        <v>45653</v>
      </c>
      <c r="B1008" s="2">
        <v>8982</v>
      </c>
    </row>
    <row r="1009" spans="1:2">
      <c r="A1009" s="7">
        <v>45656</v>
      </c>
      <c r="B1009" s="2">
        <v>8910</v>
      </c>
    </row>
    <row r="1010" spans="1:2">
      <c r="A1010" s="7">
        <v>45657</v>
      </c>
      <c r="B1010" s="2">
        <v>8768</v>
      </c>
    </row>
    <row r="1011" spans="1:2">
      <c r="A1011" s="7">
        <v>45659</v>
      </c>
      <c r="B1011" s="2">
        <v>8802.5</v>
      </c>
    </row>
    <row r="1012" spans="1:2">
      <c r="A1012" s="7">
        <v>45660</v>
      </c>
      <c r="B1012" s="2">
        <v>8876.5</v>
      </c>
    </row>
    <row r="1013" spans="1:2">
      <c r="A1013" s="7">
        <v>45663</v>
      </c>
      <c r="B1013" s="2">
        <v>9003</v>
      </c>
    </row>
    <row r="1014" spans="1:2">
      <c r="A1014" s="7">
        <v>45664</v>
      </c>
      <c r="B1014" s="2">
        <v>9003</v>
      </c>
    </row>
    <row r="1015" spans="1:2">
      <c r="A1015" s="7">
        <v>45665</v>
      </c>
      <c r="B1015" s="2">
        <v>9031.5</v>
      </c>
    </row>
    <row r="1016" spans="1:2">
      <c r="A1016" s="7">
        <v>45666</v>
      </c>
      <c r="B1016" s="2">
        <v>9078.5</v>
      </c>
    </row>
    <row r="1017" spans="1:2">
      <c r="A1017" s="7">
        <v>45667</v>
      </c>
      <c r="B1017" s="2">
        <v>9091.5</v>
      </c>
    </row>
    <row r="1018" spans="1:2">
      <c r="A1018" s="7">
        <v>45670</v>
      </c>
      <c r="B1018" s="2">
        <v>9094.5</v>
      </c>
    </row>
    <row r="1019" spans="1:2">
      <c r="A1019" s="7">
        <v>45671</v>
      </c>
      <c r="B1019" s="2">
        <v>9154</v>
      </c>
    </row>
    <row r="1020" spans="1:2">
      <c r="A1020" s="7">
        <v>45672</v>
      </c>
      <c r="B1020" s="2">
        <v>9167.5</v>
      </c>
    </row>
    <row r="1021" spans="1:2">
      <c r="A1021" s="7">
        <v>45673</v>
      </c>
      <c r="B1021" s="2">
        <v>9230.5</v>
      </c>
    </row>
    <row r="1022" spans="1:2">
      <c r="A1022" s="7">
        <v>45674</v>
      </c>
      <c r="B1022" s="2">
        <v>9190</v>
      </c>
    </row>
    <row r="1023" spans="1:2">
      <c r="A1023" s="7">
        <v>45677</v>
      </c>
      <c r="B1023" s="2">
        <v>9275</v>
      </c>
    </row>
    <row r="1024" spans="1:2">
      <c r="A1024" s="7">
        <v>45678</v>
      </c>
      <c r="B1024" s="2">
        <v>9284.5</v>
      </c>
    </row>
    <row r="1025" spans="1:2">
      <c r="A1025" s="7">
        <v>45679</v>
      </c>
      <c r="B1025" s="2">
        <v>9223.5</v>
      </c>
    </row>
    <row r="1026" spans="1:2">
      <c r="A1026" s="7">
        <v>45680</v>
      </c>
      <c r="B1026" s="2">
        <v>9232</v>
      </c>
    </row>
    <row r="1027" spans="1:2">
      <c r="A1027" s="7">
        <v>45681</v>
      </c>
      <c r="B1027" s="2">
        <v>9276</v>
      </c>
    </row>
    <row r="1028" spans="1:2">
      <c r="A1028" s="7">
        <v>45684</v>
      </c>
      <c r="B1028" s="2">
        <v>9095</v>
      </c>
    </row>
    <row r="1029" spans="1:2">
      <c r="A1029" s="7">
        <v>45685</v>
      </c>
      <c r="B1029" s="2">
        <v>8987</v>
      </c>
    </row>
    <row r="1030" spans="1:2">
      <c r="A1030" s="7">
        <v>45686</v>
      </c>
      <c r="B1030" s="2">
        <v>9068</v>
      </c>
    </row>
    <row r="1031" spans="1:2">
      <c r="A1031" s="7">
        <v>45687</v>
      </c>
      <c r="B1031" s="2">
        <v>9128.5</v>
      </c>
    </row>
    <row r="1032" spans="1:2">
      <c r="A1032" s="7">
        <v>45688</v>
      </c>
      <c r="B1032" s="2">
        <v>9048</v>
      </c>
    </row>
    <row r="1033" spans="1:2">
      <c r="A1033" s="7">
        <v>45691</v>
      </c>
      <c r="B1033" s="2">
        <v>9099</v>
      </c>
    </row>
    <row r="1034" spans="1:2">
      <c r="A1034" s="7">
        <v>45692</v>
      </c>
      <c r="B1034" s="2">
        <v>9150.5</v>
      </c>
    </row>
    <row r="1035" spans="1:2">
      <c r="A1035" s="7">
        <v>45693</v>
      </c>
      <c r="B1035" s="2">
        <v>9240</v>
      </c>
    </row>
    <row r="1036" spans="1:2">
      <c r="A1036" s="7">
        <v>45694</v>
      </c>
      <c r="B1036" s="2">
        <v>9276.5</v>
      </c>
    </row>
    <row r="1037" spans="1:2">
      <c r="A1037" s="7">
        <v>45695</v>
      </c>
      <c r="B1037" s="2">
        <v>9407.5</v>
      </c>
    </row>
    <row r="1038" spans="1:2">
      <c r="A1038" s="7">
        <v>45698</v>
      </c>
      <c r="B1038" s="2">
        <v>9447.5</v>
      </c>
    </row>
    <row r="1039" spans="1:2">
      <c r="A1039" s="7">
        <v>45699</v>
      </c>
      <c r="B1039" s="2">
        <v>9358</v>
      </c>
    </row>
    <row r="1040" spans="1:2">
      <c r="A1040" s="7">
        <v>45700</v>
      </c>
      <c r="B1040" s="2">
        <v>9454.5</v>
      </c>
    </row>
    <row r="1041" spans="1:2">
      <c r="A1041" s="7">
        <v>45701</v>
      </c>
      <c r="B1041" s="2">
        <v>9485</v>
      </c>
    </row>
    <row r="1042" spans="1:2">
      <c r="A1042" s="7">
        <v>45702</v>
      </c>
      <c r="B1042" s="2">
        <v>9477</v>
      </c>
    </row>
    <row r="1043" spans="1:2">
      <c r="A1043" s="7">
        <v>45705</v>
      </c>
      <c r="B1043" s="2">
        <v>9395.5</v>
      </c>
    </row>
    <row r="1044" spans="1:2">
      <c r="A1044" s="7">
        <v>45706</v>
      </c>
      <c r="B1044" s="2">
        <v>9472</v>
      </c>
    </row>
    <row r="1045" spans="1:2">
      <c r="A1045" s="7">
        <v>45707</v>
      </c>
      <c r="B1045" s="2">
        <v>9466.5</v>
      </c>
    </row>
    <row r="1046" spans="1:2">
      <c r="A1046" s="7">
        <v>45708</v>
      </c>
      <c r="B1046" s="2">
        <v>9563.5</v>
      </c>
    </row>
    <row r="1047" spans="1:2">
      <c r="A1047" s="7">
        <v>45709</v>
      </c>
      <c r="B1047" s="2">
        <v>9559</v>
      </c>
    </row>
    <row r="1048" spans="1:2">
      <c r="A1048" s="7">
        <v>45712</v>
      </c>
      <c r="B1048" s="2">
        <v>9494.5</v>
      </c>
    </row>
    <row r="1049" spans="1:2">
      <c r="A1049" s="7">
        <v>45713</v>
      </c>
      <c r="B1049" s="2">
        <v>9401.5</v>
      </c>
    </row>
    <row r="1050" spans="1:2">
      <c r="A1050" s="7">
        <v>45714</v>
      </c>
      <c r="B1050" s="2">
        <v>9460</v>
      </c>
    </row>
    <row r="1051" spans="1:2">
      <c r="A1051" s="7">
        <v>45715</v>
      </c>
      <c r="B1051" s="2">
        <v>9389.5</v>
      </c>
    </row>
    <row r="1052" spans="1:2">
      <c r="A1052" s="7">
        <v>45716</v>
      </c>
      <c r="B1052" s="2">
        <v>9358</v>
      </c>
    </row>
    <row r="1053" spans="1:2">
      <c r="A1053" s="7">
        <v>45719</v>
      </c>
      <c r="B1053" s="2">
        <v>9419</v>
      </c>
    </row>
    <row r="1054" spans="1:2">
      <c r="A1054" s="7">
        <v>45720</v>
      </c>
      <c r="B1054" s="2">
        <v>9343</v>
      </c>
    </row>
    <row r="1055" spans="1:2">
      <c r="A1055" s="7">
        <v>45721</v>
      </c>
      <c r="B1055" s="2">
        <v>9585</v>
      </c>
    </row>
    <row r="1056" spans="1:2">
      <c r="A1056" s="7">
        <v>45722</v>
      </c>
      <c r="B1056" s="2">
        <v>9734</v>
      </c>
    </row>
    <row r="1057" spans="1:2">
      <c r="A1057" s="7">
        <v>45723</v>
      </c>
      <c r="B1057" s="2">
        <v>9613.5</v>
      </c>
    </row>
    <row r="1058" spans="1:2">
      <c r="A1058" s="7">
        <v>45726</v>
      </c>
      <c r="B1058" s="2">
        <v>9528.5</v>
      </c>
    </row>
    <row r="1059" spans="1:2">
      <c r="A1059" s="7">
        <v>45727</v>
      </c>
      <c r="B1059" s="2">
        <v>9662.5</v>
      </c>
    </row>
    <row r="1060" spans="1:2">
      <c r="A1060" s="7">
        <v>45728</v>
      </c>
      <c r="B1060" s="2">
        <v>9770</v>
      </c>
    </row>
    <row r="1061" spans="1:2">
      <c r="A1061" s="7">
        <v>45729</v>
      </c>
      <c r="B1061">
        <v>9783.5</v>
      </c>
    </row>
    <row r="1062" spans="1:2">
      <c r="A1062" s="7">
        <v>45730</v>
      </c>
      <c r="B1062">
        <v>9780.5</v>
      </c>
    </row>
    <row r="1063" spans="1:2">
      <c r="A1063" s="7">
        <v>45733</v>
      </c>
      <c r="B1063">
        <v>9861.5</v>
      </c>
    </row>
    <row r="1064" spans="1:2">
      <c r="A1064" s="7">
        <v>45734</v>
      </c>
      <c r="B1064">
        <v>9904.5</v>
      </c>
    </row>
    <row r="1065" spans="1:2">
      <c r="A1065" s="7">
        <v>45735</v>
      </c>
      <c r="B1065">
        <v>9987.5</v>
      </c>
    </row>
    <row r="1066" spans="1:2">
      <c r="A1066" s="7">
        <v>45736</v>
      </c>
      <c r="B1066">
        <v>9936.5</v>
      </c>
    </row>
    <row r="1067" spans="1:2">
      <c r="A1067" s="7">
        <v>45737</v>
      </c>
      <c r="B1067">
        <v>9855.5</v>
      </c>
    </row>
    <row r="1068" spans="1:2">
      <c r="A1068" s="7">
        <v>45740</v>
      </c>
      <c r="B1068">
        <v>9956</v>
      </c>
    </row>
    <row r="1069" spans="1:2">
      <c r="A1069" s="7">
        <v>45741</v>
      </c>
      <c r="B1069">
        <v>10112</v>
      </c>
    </row>
    <row r="1070" spans="1:2">
      <c r="A1070" s="7">
        <v>45742</v>
      </c>
      <c r="B1070">
        <v>9927</v>
      </c>
    </row>
    <row r="1071" spans="1:2">
      <c r="A1071" s="7">
        <v>45743</v>
      </c>
      <c r="B1071">
        <v>9846.5</v>
      </c>
    </row>
    <row r="1072" spans="1:2">
      <c r="A1072" s="7">
        <v>45744</v>
      </c>
      <c r="B1072">
        <v>9794.5</v>
      </c>
    </row>
    <row r="1073" spans="1:2">
      <c r="A1073" s="7">
        <v>45747</v>
      </c>
      <c r="B1073">
        <v>9710</v>
      </c>
    </row>
    <row r="1074" spans="1:2">
      <c r="A1074" s="7">
        <v>45748</v>
      </c>
      <c r="B1074">
        <v>9693</v>
      </c>
    </row>
    <row r="1075" spans="1:2">
      <c r="A1075" s="7">
        <v>45749</v>
      </c>
      <c r="B1075">
        <v>9700.5</v>
      </c>
    </row>
    <row r="1076" spans="1:2">
      <c r="A1076" s="7">
        <v>45750</v>
      </c>
      <c r="B1076">
        <v>9366.5</v>
      </c>
    </row>
    <row r="1077" spans="1:2">
      <c r="A1077" s="7">
        <v>45751</v>
      </c>
      <c r="B1077">
        <v>8780</v>
      </c>
    </row>
    <row r="1078" spans="1:2">
      <c r="A1078" s="7">
        <v>45754</v>
      </c>
      <c r="B1078">
        <v>8732</v>
      </c>
    </row>
    <row r="1079" spans="1:2">
      <c r="A1079" s="7">
        <v>45755</v>
      </c>
      <c r="B1079">
        <v>8655.5</v>
      </c>
    </row>
    <row r="1080" spans="1:2">
      <c r="A1080" s="7">
        <v>45756</v>
      </c>
      <c r="B1080">
        <v>8613</v>
      </c>
    </row>
    <row r="1081" spans="1:2">
      <c r="A1081" s="7">
        <v>45757</v>
      </c>
      <c r="B1081">
        <v>8988</v>
      </c>
    </row>
    <row r="1082" spans="1:2">
      <c r="A1082" s="7">
        <v>45758</v>
      </c>
      <c r="B1082">
        <v>9154.5</v>
      </c>
    </row>
    <row r="1083" spans="1:2">
      <c r="A1083" s="7">
        <v>45761</v>
      </c>
      <c r="B1083">
        <v>9187</v>
      </c>
    </row>
    <row r="1084" spans="1:2">
      <c r="A1084" s="7">
        <v>45762</v>
      </c>
      <c r="B1084">
        <v>9164</v>
      </c>
    </row>
    <row r="1085" spans="1:2">
      <c r="A1085" s="7">
        <v>45763</v>
      </c>
      <c r="B1085">
        <v>9203.5</v>
      </c>
    </row>
    <row r="1086" spans="1:2">
      <c r="A1086" s="7">
        <v>45764</v>
      </c>
      <c r="B1086">
        <v>9188.5</v>
      </c>
    </row>
    <row r="1087" spans="1:2">
      <c r="A1087" s="7">
        <v>45765</v>
      </c>
      <c r="B1087">
        <v>9188.5</v>
      </c>
    </row>
    <row r="1088" spans="1:2">
      <c r="A1088" s="7">
        <v>45768</v>
      </c>
      <c r="B1088">
        <v>9188.5</v>
      </c>
    </row>
    <row r="1089" spans="1:2">
      <c r="A1089" s="7">
        <v>45769</v>
      </c>
      <c r="B1089">
        <v>9369</v>
      </c>
    </row>
    <row r="1090" spans="1:2">
      <c r="A1090" s="7">
        <v>45770</v>
      </c>
      <c r="B1090">
        <v>9382.5</v>
      </c>
    </row>
    <row r="1091" spans="1:2">
      <c r="A1091" s="7">
        <v>45771</v>
      </c>
      <c r="B1091">
        <v>9392.5</v>
      </c>
    </row>
    <row r="1092" spans="1:2">
      <c r="A1092" s="7">
        <v>45772</v>
      </c>
      <c r="B1092">
        <v>9374</v>
      </c>
    </row>
    <row r="1093" spans="1:2">
      <c r="A1093" s="7">
        <v>45775</v>
      </c>
      <c r="B1093">
        <v>9378</v>
      </c>
    </row>
    <row r="1094" spans="1:2">
      <c r="A1094" s="7">
        <v>45776</v>
      </c>
      <c r="B1094">
        <v>9440</v>
      </c>
    </row>
    <row r="1095" spans="1:2">
      <c r="A1095" s="7">
        <v>45777</v>
      </c>
      <c r="B1095">
        <v>9125</v>
      </c>
    </row>
    <row r="1096" spans="1:2">
      <c r="A1096" s="7">
        <v>45778</v>
      </c>
      <c r="B1096">
        <v>9206</v>
      </c>
    </row>
    <row r="1097" spans="1:2">
      <c r="A1097" s="7">
        <v>45779</v>
      </c>
      <c r="B1097">
        <v>9365.5</v>
      </c>
    </row>
    <row r="1098" spans="1:2">
      <c r="A1098" s="7">
        <v>45782</v>
      </c>
      <c r="B1098">
        <v>9365.5</v>
      </c>
    </row>
    <row r="1099" spans="1:2">
      <c r="A1099" s="7">
        <v>45783</v>
      </c>
      <c r="B1099">
        <v>9538</v>
      </c>
    </row>
    <row r="1100" spans="1:2">
      <c r="A1100" s="7">
        <v>45784</v>
      </c>
      <c r="B1100">
        <v>9419.5</v>
      </c>
    </row>
    <row r="1101" spans="1:2">
      <c r="A1101" s="7">
        <v>45785</v>
      </c>
      <c r="B1101">
        <v>9431.5</v>
      </c>
    </row>
    <row r="1102" spans="1:2">
      <c r="A1102" s="7">
        <v>45786</v>
      </c>
      <c r="B1102">
        <v>9445.5</v>
      </c>
    </row>
    <row r="1103" spans="1:2">
      <c r="A1103" s="7">
        <v>45789</v>
      </c>
      <c r="B1103">
        <v>9520.5</v>
      </c>
    </row>
    <row r="1104" spans="1:2">
      <c r="A1104" s="7">
        <v>45790</v>
      </c>
      <c r="B1104">
        <v>9599.5</v>
      </c>
    </row>
    <row r="1105" spans="1:2">
      <c r="A1105" s="7">
        <v>45791</v>
      </c>
      <c r="B1105">
        <v>9606.5</v>
      </c>
    </row>
    <row r="1106" spans="1:2">
      <c r="A1106" s="7">
        <v>45792</v>
      </c>
      <c r="B1106">
        <v>9577</v>
      </c>
    </row>
    <row r="1107" spans="1:2">
      <c r="A1107" s="7">
        <v>45793</v>
      </c>
      <c r="B1107">
        <v>9447.5</v>
      </c>
    </row>
    <row r="1108" spans="1:2">
      <c r="A1108" s="7">
        <v>45796</v>
      </c>
      <c r="B1108">
        <v>9523.5</v>
      </c>
    </row>
    <row r="1109" spans="1:2">
      <c r="A1109" s="7">
        <v>45797</v>
      </c>
      <c r="B1109">
        <v>9519.5</v>
      </c>
    </row>
    <row r="1110" spans="1:2">
      <c r="A1110" s="7">
        <v>45798</v>
      </c>
      <c r="B1110">
        <v>9533.5</v>
      </c>
    </row>
    <row r="1111" spans="1:2">
      <c r="A1111" s="7">
        <v>45799</v>
      </c>
      <c r="B1111">
        <v>9500.5</v>
      </c>
    </row>
    <row r="1112" spans="1:2">
      <c r="A1112" s="7">
        <v>45800</v>
      </c>
      <c r="B1112">
        <v>9610</v>
      </c>
    </row>
    <row r="1113" spans="1:2">
      <c r="A1113" s="7">
        <v>45803</v>
      </c>
      <c r="B1113">
        <v>9610</v>
      </c>
    </row>
    <row r="1114" spans="1:2">
      <c r="A1114" s="7">
        <v>45804</v>
      </c>
      <c r="B1114">
        <v>9596.5</v>
      </c>
    </row>
    <row r="1115" spans="1:2">
      <c r="A1115" s="7">
        <v>45805</v>
      </c>
      <c r="B1115">
        <v>9565</v>
      </c>
    </row>
    <row r="1116" spans="1:2">
      <c r="A1116" s="7">
        <v>45806</v>
      </c>
      <c r="B1116">
        <v>9568</v>
      </c>
    </row>
    <row r="1117" spans="1:2">
      <c r="A1117" s="7">
        <v>45807</v>
      </c>
      <c r="B1117">
        <v>9498</v>
      </c>
    </row>
    <row r="1118" spans="1:2">
      <c r="A1118" s="7">
        <v>45810</v>
      </c>
      <c r="B1118">
        <v>9616.5</v>
      </c>
    </row>
    <row r="1119" spans="1:2">
      <c r="A1119" s="7">
        <v>45811</v>
      </c>
      <c r="B1119">
        <v>9616.5</v>
      </c>
    </row>
    <row r="1120" spans="1:2">
      <c r="A1120" s="60">
        <v>45812</v>
      </c>
      <c r="B1120" s="55">
        <v>9621.5</v>
      </c>
    </row>
    <row r="1121" spans="1:2">
      <c r="A1121" s="60">
        <v>45813</v>
      </c>
      <c r="B1121" s="55">
        <v>9739.5</v>
      </c>
    </row>
    <row r="1122" spans="1:2">
      <c r="A1122" s="60">
        <v>45814</v>
      </c>
      <c r="B1122" s="55">
        <v>9693</v>
      </c>
    </row>
    <row r="1123" spans="1:2">
      <c r="A1123" s="60">
        <v>45817</v>
      </c>
      <c r="B1123" s="55">
        <v>9793</v>
      </c>
    </row>
    <row r="1124" spans="1:2">
      <c r="A1124" s="60">
        <v>45818</v>
      </c>
      <c r="B1124" s="55">
        <v>9756.5</v>
      </c>
    </row>
    <row r="1125" spans="1:2">
      <c r="A1125" s="60">
        <v>45819</v>
      </c>
      <c r="B1125" s="55">
        <v>9648</v>
      </c>
    </row>
    <row r="1126" spans="1:2">
      <c r="A1126" s="60">
        <v>45820</v>
      </c>
      <c r="B1126" s="55">
        <v>9702</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
  <sheetViews>
    <sheetView topLeftCell="C1" zoomScale="80" zoomScaleNormal="80" workbookViewId="0">
      <selection activeCell="D13" sqref="D13"/>
    </sheetView>
  </sheetViews>
  <sheetFormatPr defaultRowHeight="14.5"/>
  <cols>
    <col min="1" max="1" width="11.81640625" bestFit="1" customWidth="1"/>
    <col min="2" max="2" width="17.54296875" customWidth="1"/>
  </cols>
  <sheetData>
    <row r="1" spans="1:5">
      <c r="B1" t="s">
        <v>324</v>
      </c>
      <c r="E1" s="42" t="s">
        <v>85</v>
      </c>
    </row>
    <row r="2" spans="1:5">
      <c r="A2" s="60">
        <v>44199</v>
      </c>
      <c r="B2" s="55">
        <v>50.8</v>
      </c>
      <c r="E2" s="66" t="s">
        <v>86</v>
      </c>
    </row>
    <row r="3" spans="1:5">
      <c r="A3" s="60">
        <v>44206</v>
      </c>
      <c r="B3" s="55">
        <v>53.3</v>
      </c>
    </row>
    <row r="4" spans="1:5">
      <c r="A4" s="60">
        <v>44213</v>
      </c>
      <c r="B4" s="55">
        <v>55.4</v>
      </c>
    </row>
    <row r="5" spans="1:5">
      <c r="A5" s="60">
        <v>44220</v>
      </c>
      <c r="B5" s="55">
        <v>55.2</v>
      </c>
    </row>
    <row r="6" spans="1:5">
      <c r="A6" s="60">
        <v>44227</v>
      </c>
      <c r="B6" s="55">
        <v>55.2</v>
      </c>
    </row>
    <row r="7" spans="1:5">
      <c r="A7" s="60">
        <v>44234</v>
      </c>
      <c r="B7" s="55">
        <v>58.2</v>
      </c>
    </row>
    <row r="8" spans="1:5">
      <c r="A8" s="60">
        <v>44241</v>
      </c>
      <c r="B8" s="55">
        <v>61.1</v>
      </c>
    </row>
    <row r="9" spans="1:5">
      <c r="A9" s="60">
        <v>44248</v>
      </c>
      <c r="B9" s="55">
        <v>63.9</v>
      </c>
    </row>
    <row r="10" spans="1:5">
      <c r="A10" s="60">
        <v>44255</v>
      </c>
      <c r="B10" s="55">
        <v>65.900000000000006</v>
      </c>
    </row>
    <row r="11" spans="1:5">
      <c r="A11" s="60">
        <v>44262</v>
      </c>
      <c r="B11" s="55">
        <v>65.900000000000006</v>
      </c>
    </row>
    <row r="12" spans="1:5">
      <c r="A12" s="60">
        <v>44269</v>
      </c>
      <c r="B12" s="55">
        <v>68.2</v>
      </c>
    </row>
    <row r="13" spans="1:5">
      <c r="A13" s="60">
        <v>44276</v>
      </c>
      <c r="B13" s="55">
        <v>66.099999999999994</v>
      </c>
    </row>
    <row r="14" spans="1:5">
      <c r="A14" s="60">
        <v>44283</v>
      </c>
      <c r="B14" s="55">
        <v>62.5</v>
      </c>
    </row>
    <row r="15" spans="1:5">
      <c r="A15" s="60">
        <v>44290</v>
      </c>
      <c r="B15" s="55">
        <v>63.7</v>
      </c>
    </row>
    <row r="16" spans="1:5">
      <c r="A16" s="60">
        <v>44297</v>
      </c>
      <c r="B16" s="55">
        <v>61.8</v>
      </c>
    </row>
    <row r="17" spans="1:2">
      <c r="A17" s="60">
        <v>44304</v>
      </c>
      <c r="B17" s="55">
        <v>64.7</v>
      </c>
    </row>
    <row r="18" spans="1:2">
      <c r="A18" s="60">
        <v>44311</v>
      </c>
      <c r="B18" s="55">
        <v>65.3</v>
      </c>
    </row>
    <row r="19" spans="1:2">
      <c r="A19" s="60">
        <v>44318</v>
      </c>
      <c r="B19" s="55">
        <v>67</v>
      </c>
    </row>
    <row r="20" spans="1:2">
      <c r="A20" s="60">
        <v>44325</v>
      </c>
      <c r="B20" s="55">
        <v>69</v>
      </c>
    </row>
    <row r="21" spans="1:2">
      <c r="A21" s="60">
        <v>44332</v>
      </c>
      <c r="B21" s="55">
        <v>68.7</v>
      </c>
    </row>
    <row r="22" spans="1:2">
      <c r="A22" s="60">
        <v>44339</v>
      </c>
      <c r="B22" s="55">
        <v>67.5</v>
      </c>
    </row>
    <row r="23" spans="1:2">
      <c r="A23" s="60">
        <v>44346</v>
      </c>
      <c r="B23" s="55">
        <v>69</v>
      </c>
    </row>
    <row r="24" spans="1:2">
      <c r="A24" s="60">
        <v>44353</v>
      </c>
      <c r="B24" s="55">
        <v>70.7</v>
      </c>
    </row>
    <row r="25" spans="1:2">
      <c r="A25" s="60">
        <v>44360</v>
      </c>
      <c r="B25" s="55">
        <v>71.5</v>
      </c>
    </row>
    <row r="26" spans="1:2">
      <c r="A26" s="60">
        <v>44367</v>
      </c>
      <c r="B26" s="55">
        <v>73.099999999999994</v>
      </c>
    </row>
    <row r="27" spans="1:2">
      <c r="A27" s="60">
        <v>44374</v>
      </c>
      <c r="B27" s="55">
        <v>75.400000000000006</v>
      </c>
    </row>
    <row r="28" spans="1:2">
      <c r="A28" s="60">
        <v>44381</v>
      </c>
      <c r="B28" s="55">
        <v>76.3</v>
      </c>
    </row>
    <row r="29" spans="1:2">
      <c r="A29" s="60">
        <v>44388</v>
      </c>
      <c r="B29" s="55">
        <v>76.099999999999994</v>
      </c>
    </row>
    <row r="30" spans="1:2">
      <c r="A30" s="60">
        <v>44395</v>
      </c>
      <c r="B30" s="55">
        <v>75.8</v>
      </c>
    </row>
    <row r="31" spans="1:2">
      <c r="A31" s="60">
        <v>44402</v>
      </c>
      <c r="B31" s="55">
        <v>72.2</v>
      </c>
    </row>
    <row r="32" spans="1:2">
      <c r="A32" s="60">
        <v>44409</v>
      </c>
      <c r="B32" s="55">
        <v>75.8</v>
      </c>
    </row>
    <row r="33" spans="1:3">
      <c r="A33" s="60">
        <v>44416</v>
      </c>
      <c r="B33" s="55">
        <v>72.3</v>
      </c>
    </row>
    <row r="34" spans="1:3">
      <c r="A34" s="60">
        <v>44423</v>
      </c>
      <c r="B34" s="55">
        <v>71.099999999999994</v>
      </c>
    </row>
    <row r="35" spans="1:3">
      <c r="A35" s="60">
        <v>44430</v>
      </c>
      <c r="B35" s="55">
        <v>68.099999999999994</v>
      </c>
    </row>
    <row r="36" spans="1:3">
      <c r="A36" s="60">
        <v>44437</v>
      </c>
      <c r="B36" s="55">
        <v>71</v>
      </c>
    </row>
    <row r="37" spans="1:3">
      <c r="A37" s="60">
        <v>44444</v>
      </c>
      <c r="B37" s="55">
        <v>73</v>
      </c>
      <c r="C37" s="55">
        <v>73</v>
      </c>
    </row>
    <row r="38" spans="1:3">
      <c r="A38" s="60">
        <v>44451</v>
      </c>
      <c r="B38" s="55">
        <v>72</v>
      </c>
      <c r="C38" s="55">
        <v>72</v>
      </c>
    </row>
    <row r="39" spans="1:3">
      <c r="A39" s="60">
        <v>44458</v>
      </c>
      <c r="B39" s="55">
        <v>74.099999999999994</v>
      </c>
    </row>
    <row r="40" spans="1:3">
      <c r="A40" s="60">
        <v>44465</v>
      </c>
      <c r="B40" s="55">
        <v>75.3</v>
      </c>
    </row>
    <row r="41" spans="1:3">
      <c r="A41" s="60">
        <v>44472</v>
      </c>
      <c r="B41" s="55">
        <v>78.400000000000006</v>
      </c>
    </row>
    <row r="42" spans="1:3">
      <c r="A42" s="60">
        <v>44479</v>
      </c>
      <c r="B42" s="55">
        <v>82</v>
      </c>
    </row>
    <row r="43" spans="1:3">
      <c r="A43" s="60">
        <v>44486</v>
      </c>
      <c r="B43" s="55">
        <v>83.9</v>
      </c>
    </row>
    <row r="44" spans="1:3">
      <c r="A44" s="60">
        <v>44493</v>
      </c>
      <c r="B44" s="55">
        <v>85</v>
      </c>
    </row>
    <row r="45" spans="1:3">
      <c r="A45" s="60">
        <v>44500</v>
      </c>
      <c r="B45" s="55">
        <v>84.1</v>
      </c>
    </row>
    <row r="46" spans="1:3">
      <c r="A46" s="60">
        <v>44507</v>
      </c>
      <c r="B46" s="55">
        <v>82.5</v>
      </c>
    </row>
    <row r="47" spans="1:3">
      <c r="A47" s="60">
        <v>44514</v>
      </c>
      <c r="B47" s="55">
        <v>83.4</v>
      </c>
    </row>
    <row r="48" spans="1:3">
      <c r="A48" s="60">
        <v>44521</v>
      </c>
      <c r="B48" s="55">
        <v>81.599999999999994</v>
      </c>
    </row>
    <row r="49" spans="1:2">
      <c r="A49" s="60">
        <v>44528</v>
      </c>
      <c r="B49" s="55">
        <v>80.2</v>
      </c>
    </row>
    <row r="50" spans="1:2">
      <c r="A50" s="60">
        <v>44535</v>
      </c>
      <c r="B50" s="55">
        <v>71</v>
      </c>
    </row>
    <row r="51" spans="1:2">
      <c r="A51" s="60">
        <v>44542</v>
      </c>
      <c r="B51" s="55">
        <v>74.8</v>
      </c>
    </row>
    <row r="52" spans="1:2">
      <c r="A52" s="60">
        <v>44549</v>
      </c>
      <c r="B52" s="55">
        <v>73.8</v>
      </c>
    </row>
    <row r="53" spans="1:2">
      <c r="A53" s="60">
        <v>44556</v>
      </c>
      <c r="B53" s="55">
        <v>73.900000000000006</v>
      </c>
    </row>
    <row r="54" spans="1:2">
      <c r="A54" s="60">
        <v>44563</v>
      </c>
      <c r="B54" s="55">
        <v>78.2</v>
      </c>
    </row>
    <row r="55" spans="1:2">
      <c r="A55" s="60">
        <v>44570</v>
      </c>
      <c r="B55" s="55">
        <v>80.5</v>
      </c>
    </row>
    <row r="56" spans="1:2">
      <c r="A56" s="60">
        <v>44577</v>
      </c>
      <c r="B56" s="55">
        <v>85.1</v>
      </c>
    </row>
    <row r="57" spans="1:2">
      <c r="A57" s="60">
        <v>44584</v>
      </c>
      <c r="B57" s="55">
        <v>89.2</v>
      </c>
    </row>
    <row r="58" spans="1:2">
      <c r="A58" s="60">
        <v>44591</v>
      </c>
      <c r="B58" s="55">
        <v>90.1</v>
      </c>
    </row>
    <row r="59" spans="1:2">
      <c r="A59" s="60">
        <v>44598</v>
      </c>
      <c r="B59" s="55">
        <v>92.8</v>
      </c>
    </row>
    <row r="60" spans="1:2">
      <c r="A60" s="60">
        <v>44605</v>
      </c>
      <c r="B60" s="55">
        <v>96.4</v>
      </c>
    </row>
    <row r="61" spans="1:2">
      <c r="A61" s="60">
        <v>44612</v>
      </c>
      <c r="B61" s="55">
        <v>97.8</v>
      </c>
    </row>
    <row r="62" spans="1:2">
      <c r="A62" s="60">
        <v>44619</v>
      </c>
      <c r="B62" s="55">
        <v>99.4</v>
      </c>
    </row>
    <row r="63" spans="1:2">
      <c r="A63" s="60">
        <v>44626</v>
      </c>
      <c r="B63" s="55">
        <v>114.4</v>
      </c>
    </row>
    <row r="64" spans="1:2">
      <c r="A64" s="60">
        <v>44633</v>
      </c>
      <c r="B64" s="55">
        <v>122.3</v>
      </c>
    </row>
    <row r="65" spans="1:2">
      <c r="A65" s="60">
        <v>44640</v>
      </c>
      <c r="B65" s="55">
        <v>109.6</v>
      </c>
    </row>
    <row r="66" spans="1:2">
      <c r="A66" s="60">
        <v>44647</v>
      </c>
      <c r="B66" s="55">
        <v>123.6</v>
      </c>
    </row>
    <row r="67" spans="1:2">
      <c r="A67" s="60">
        <v>44654</v>
      </c>
      <c r="B67" s="55">
        <v>111.3</v>
      </c>
    </row>
    <row r="68" spans="1:2">
      <c r="A68" s="60">
        <v>44661</v>
      </c>
      <c r="B68" s="55">
        <v>103.3</v>
      </c>
    </row>
    <row r="69" spans="1:2">
      <c r="A69" s="60">
        <v>44668</v>
      </c>
      <c r="B69" s="55">
        <v>105.4</v>
      </c>
    </row>
    <row r="70" spans="1:2">
      <c r="A70" s="60">
        <v>44675</v>
      </c>
      <c r="B70" s="55">
        <v>105.7</v>
      </c>
    </row>
    <row r="71" spans="1:2">
      <c r="A71" s="60">
        <v>44682</v>
      </c>
      <c r="B71" s="55">
        <v>103.9</v>
      </c>
    </row>
    <row r="72" spans="1:2">
      <c r="A72" s="60">
        <v>44689</v>
      </c>
      <c r="B72" s="55">
        <v>110.4</v>
      </c>
    </row>
    <row r="73" spans="1:2">
      <c r="A73" s="60">
        <v>44696</v>
      </c>
      <c r="B73" s="55">
        <v>107.4</v>
      </c>
    </row>
    <row r="74" spans="1:2">
      <c r="A74" s="60">
        <v>44703</v>
      </c>
      <c r="B74" s="55">
        <v>112.9</v>
      </c>
    </row>
    <row r="75" spans="1:2">
      <c r="A75" s="60">
        <v>44710</v>
      </c>
      <c r="B75" s="55">
        <v>117.7</v>
      </c>
    </row>
    <row r="76" spans="1:2">
      <c r="A76" s="60">
        <v>44717</v>
      </c>
      <c r="B76" s="55">
        <v>124.1</v>
      </c>
    </row>
    <row r="77" spans="1:2">
      <c r="A77" s="60">
        <v>44724</v>
      </c>
      <c r="B77" s="55">
        <v>127.4</v>
      </c>
    </row>
    <row r="78" spans="1:2">
      <c r="A78" s="60">
        <v>44731</v>
      </c>
      <c r="B78" s="55">
        <v>125.1</v>
      </c>
    </row>
    <row r="79" spans="1:2">
      <c r="A79" s="60">
        <v>44738</v>
      </c>
      <c r="B79" s="55">
        <v>116.8</v>
      </c>
    </row>
    <row r="80" spans="1:2">
      <c r="A80" s="60">
        <v>44745</v>
      </c>
      <c r="B80" s="55">
        <v>120.3</v>
      </c>
    </row>
    <row r="81" spans="1:2">
      <c r="A81" s="60">
        <v>44752</v>
      </c>
      <c r="B81" s="55">
        <v>113.6</v>
      </c>
    </row>
    <row r="82" spans="1:2">
      <c r="A82" s="60">
        <v>44759</v>
      </c>
      <c r="B82" s="55">
        <v>109.8</v>
      </c>
    </row>
    <row r="83" spans="1:2">
      <c r="A83" s="60">
        <v>44766</v>
      </c>
      <c r="B83" s="55">
        <v>113.5</v>
      </c>
    </row>
    <row r="84" spans="1:2">
      <c r="A84" s="60">
        <v>44773</v>
      </c>
      <c r="B84" s="55">
        <v>109.3</v>
      </c>
    </row>
    <row r="85" spans="1:2">
      <c r="A85" s="60">
        <v>44780</v>
      </c>
      <c r="B85" s="55">
        <v>102.5</v>
      </c>
    </row>
    <row r="86" spans="1:2">
      <c r="A86" s="60">
        <v>44787</v>
      </c>
      <c r="B86" s="55">
        <v>104.6</v>
      </c>
    </row>
    <row r="87" spans="1:2">
      <c r="A87" s="60">
        <v>44794</v>
      </c>
      <c r="B87" s="55">
        <v>96.7</v>
      </c>
    </row>
    <row r="88" spans="1:2">
      <c r="A88" s="60">
        <v>44801</v>
      </c>
      <c r="B88" s="55">
        <v>98.9</v>
      </c>
    </row>
    <row r="89" spans="1:2">
      <c r="A89" s="60">
        <v>44808</v>
      </c>
      <c r="B89" s="55">
        <v>95.3</v>
      </c>
    </row>
    <row r="90" spans="1:2">
      <c r="A90" s="60">
        <v>44815</v>
      </c>
      <c r="B90" s="55">
        <v>90.4</v>
      </c>
    </row>
    <row r="91" spans="1:2">
      <c r="A91" s="60">
        <v>44822</v>
      </c>
      <c r="B91" s="55">
        <v>91.4</v>
      </c>
    </row>
    <row r="92" spans="1:2">
      <c r="A92" s="60">
        <v>44829</v>
      </c>
      <c r="B92" s="55">
        <v>88.5</v>
      </c>
    </row>
    <row r="93" spans="1:2">
      <c r="A93" s="60">
        <v>44836</v>
      </c>
      <c r="B93" s="55">
        <v>87.3</v>
      </c>
    </row>
    <row r="94" spans="1:2">
      <c r="A94" s="60">
        <v>44843</v>
      </c>
      <c r="B94" s="55">
        <v>94.7</v>
      </c>
    </row>
    <row r="95" spans="1:2">
      <c r="A95" s="60">
        <v>44850</v>
      </c>
      <c r="B95" s="55">
        <v>94.6</v>
      </c>
    </row>
    <row r="96" spans="1:2">
      <c r="A96" s="60">
        <v>44857</v>
      </c>
      <c r="B96" s="55">
        <v>91</v>
      </c>
    </row>
    <row r="97" spans="1:2">
      <c r="A97" s="60">
        <v>44864</v>
      </c>
      <c r="B97" s="55">
        <v>93</v>
      </c>
    </row>
    <row r="98" spans="1:2">
      <c r="A98" s="60">
        <v>44871</v>
      </c>
      <c r="B98" s="55">
        <v>95.9</v>
      </c>
    </row>
    <row r="99" spans="1:2">
      <c r="A99" s="60">
        <v>44878</v>
      </c>
      <c r="B99" s="55">
        <v>96.1</v>
      </c>
    </row>
    <row r="100" spans="1:2">
      <c r="A100" s="60">
        <v>44885</v>
      </c>
      <c r="B100" s="55">
        <v>92.1</v>
      </c>
    </row>
    <row r="101" spans="1:2">
      <c r="A101" s="60">
        <v>44892</v>
      </c>
      <c r="B101" s="55">
        <v>86.4</v>
      </c>
    </row>
    <row r="102" spans="1:2">
      <c r="A102" s="60">
        <v>44899</v>
      </c>
      <c r="B102" s="55">
        <v>85</v>
      </c>
    </row>
    <row r="103" spans="1:2">
      <c r="A103" s="60">
        <v>44906</v>
      </c>
      <c r="B103" s="55">
        <v>78.599999999999994</v>
      </c>
    </row>
    <row r="104" spans="1:2">
      <c r="A104" s="60">
        <v>44913</v>
      </c>
      <c r="B104" s="55">
        <v>80.8</v>
      </c>
    </row>
    <row r="105" spans="1:2">
      <c r="A105" s="60">
        <v>44920</v>
      </c>
      <c r="B105" s="55">
        <v>80.7</v>
      </c>
    </row>
    <row r="106" spans="1:2">
      <c r="A106" s="60">
        <v>44927</v>
      </c>
      <c r="B106" s="55">
        <v>81.8</v>
      </c>
    </row>
    <row r="107" spans="1:2">
      <c r="A107" s="60">
        <v>44934</v>
      </c>
      <c r="B107" s="55">
        <v>77.2</v>
      </c>
    </row>
    <row r="108" spans="1:2">
      <c r="A108" s="60">
        <v>44941</v>
      </c>
      <c r="B108" s="55">
        <v>80.599999999999994</v>
      </c>
    </row>
    <row r="109" spans="1:2">
      <c r="A109" s="60">
        <v>44948</v>
      </c>
      <c r="B109" s="55">
        <v>84.6</v>
      </c>
    </row>
    <row r="110" spans="1:2">
      <c r="A110" s="60">
        <v>44955</v>
      </c>
      <c r="B110" s="55">
        <v>85.9</v>
      </c>
    </row>
    <row r="111" spans="1:2">
      <c r="A111" s="60">
        <v>44962</v>
      </c>
      <c r="B111" s="55">
        <v>81.900000000000006</v>
      </c>
    </row>
    <row r="112" spans="1:2">
      <c r="A112" s="60">
        <v>44969</v>
      </c>
      <c r="B112" s="55">
        <v>83.3</v>
      </c>
    </row>
    <row r="113" spans="1:2">
      <c r="A113" s="60">
        <v>44976</v>
      </c>
      <c r="B113" s="55">
        <v>84.2</v>
      </c>
    </row>
    <row r="114" spans="1:2">
      <c r="A114" s="60">
        <v>44983</v>
      </c>
      <c r="B114" s="55">
        <v>81.8</v>
      </c>
    </row>
    <row r="115" spans="1:2">
      <c r="A115" s="60">
        <v>44990</v>
      </c>
      <c r="B115" s="55">
        <v>83.6</v>
      </c>
    </row>
    <row r="116" spans="1:2">
      <c r="A116" s="60">
        <v>44997</v>
      </c>
      <c r="B116" s="55">
        <v>82.9</v>
      </c>
    </row>
    <row r="117" spans="1:2">
      <c r="A117" s="60">
        <v>45004</v>
      </c>
      <c r="B117" s="55">
        <v>75</v>
      </c>
    </row>
    <row r="118" spans="1:2">
      <c r="A118" s="60">
        <v>45011</v>
      </c>
      <c r="B118" s="55">
        <v>74.2</v>
      </c>
    </row>
    <row r="119" spans="1:2">
      <c r="A119" s="60">
        <v>45018</v>
      </c>
      <c r="B119" s="55">
        <v>78</v>
      </c>
    </row>
    <row r="120" spans="1:2">
      <c r="A120" s="60">
        <v>45025</v>
      </c>
      <c r="B120" s="55">
        <v>86</v>
      </c>
    </row>
    <row r="121" spans="1:2">
      <c r="A121" s="60">
        <v>45032</v>
      </c>
      <c r="B121" s="55">
        <v>87.4</v>
      </c>
    </row>
    <row r="122" spans="1:2">
      <c r="A122" s="60">
        <v>45039</v>
      </c>
      <c r="B122" s="55">
        <v>84.6</v>
      </c>
    </row>
    <row r="123" spans="1:2">
      <c r="A123" s="60">
        <v>45046</v>
      </c>
      <c r="B123" s="55">
        <v>81.400000000000006</v>
      </c>
    </row>
    <row r="124" spans="1:2">
      <c r="A124" s="60">
        <v>45053</v>
      </c>
      <c r="B124" s="55">
        <v>74.599999999999994</v>
      </c>
    </row>
    <row r="125" spans="1:2">
      <c r="A125" s="60">
        <v>45060</v>
      </c>
      <c r="B125" s="55">
        <v>76.099999999999994</v>
      </c>
    </row>
    <row r="126" spans="1:2">
      <c r="A126" s="60">
        <v>45067</v>
      </c>
      <c r="B126" s="55">
        <v>75.8</v>
      </c>
    </row>
    <row r="127" spans="1:2">
      <c r="A127" s="60">
        <v>45074</v>
      </c>
      <c r="B127" s="55">
        <v>76.5</v>
      </c>
    </row>
    <row r="128" spans="1:2">
      <c r="A128" s="60">
        <v>45081</v>
      </c>
      <c r="B128" s="55">
        <v>73.900000000000006</v>
      </c>
    </row>
    <row r="129" spans="1:2">
      <c r="A129" s="60">
        <v>45088</v>
      </c>
      <c r="B129" s="55">
        <v>76.099999999999994</v>
      </c>
    </row>
    <row r="130" spans="1:2">
      <c r="A130" s="60">
        <v>45095</v>
      </c>
      <c r="B130" s="55">
        <v>74.400000000000006</v>
      </c>
    </row>
    <row r="131" spans="1:2">
      <c r="A131" s="60">
        <v>45102</v>
      </c>
      <c r="B131" s="55">
        <v>75.3</v>
      </c>
    </row>
    <row r="132" spans="1:2">
      <c r="A132" s="60">
        <v>45109</v>
      </c>
      <c r="B132" s="55">
        <v>73.599999999999994</v>
      </c>
    </row>
    <row r="133" spans="1:2">
      <c r="A133" s="60">
        <v>45116</v>
      </c>
      <c r="B133" s="55">
        <v>76.599999999999994</v>
      </c>
    </row>
    <row r="134" spans="1:2">
      <c r="A134" s="60">
        <v>45123</v>
      </c>
      <c r="B134" s="55">
        <v>79.8</v>
      </c>
    </row>
    <row r="135" spans="1:2">
      <c r="A135" s="60">
        <v>45130</v>
      </c>
      <c r="B135" s="55">
        <v>79.5</v>
      </c>
    </row>
    <row r="136" spans="1:2">
      <c r="A136" s="60">
        <v>45137</v>
      </c>
      <c r="B136" s="55">
        <v>83.6</v>
      </c>
    </row>
    <row r="137" spans="1:2">
      <c r="A137" s="60">
        <v>45144</v>
      </c>
      <c r="B137" s="55">
        <v>85.6</v>
      </c>
    </row>
    <row r="138" spans="1:2">
      <c r="A138" s="60">
        <v>45151</v>
      </c>
      <c r="B138" s="55">
        <v>87.8</v>
      </c>
    </row>
    <row r="139" spans="1:2">
      <c r="A139" s="60">
        <v>45158</v>
      </c>
      <c r="B139" s="55">
        <v>85.9</v>
      </c>
    </row>
    <row r="140" spans="1:2">
      <c r="A140" s="60">
        <v>45165</v>
      </c>
      <c r="B140" s="55">
        <v>84.7</v>
      </c>
    </row>
    <row r="141" spans="1:2">
      <c r="A141" s="60">
        <v>45172</v>
      </c>
      <c r="B141" s="55">
        <v>87.6</v>
      </c>
    </row>
    <row r="142" spans="1:2">
      <c r="A142" s="60">
        <v>45179</v>
      </c>
      <c r="B142" s="55">
        <v>91.3</v>
      </c>
    </row>
    <row r="143" spans="1:2">
      <c r="A143" s="60">
        <v>45186</v>
      </c>
      <c r="B143" s="55">
        <v>93.9</v>
      </c>
    </row>
    <row r="144" spans="1:2">
      <c r="A144" s="60">
        <v>45193</v>
      </c>
      <c r="B144" s="55">
        <v>94.9</v>
      </c>
    </row>
    <row r="145" spans="1:2">
      <c r="A145" s="60">
        <v>45200</v>
      </c>
      <c r="B145" s="55">
        <v>95.6</v>
      </c>
    </row>
    <row r="146" spans="1:2">
      <c r="A146" s="60">
        <v>45207</v>
      </c>
      <c r="B146" s="55">
        <v>90.3</v>
      </c>
    </row>
    <row r="147" spans="1:2">
      <c r="A147" s="60">
        <v>45214</v>
      </c>
      <c r="B147" s="55">
        <v>90.5</v>
      </c>
    </row>
    <row r="148" spans="1:2">
      <c r="A148" s="60">
        <v>45221</v>
      </c>
      <c r="B148" s="55">
        <v>92.5</v>
      </c>
    </row>
    <row r="149" spans="1:2">
      <c r="A149" s="60">
        <v>45228</v>
      </c>
      <c r="B149" s="55">
        <v>89.8</v>
      </c>
    </row>
    <row r="150" spans="1:2">
      <c r="A150" s="60">
        <v>45235</v>
      </c>
      <c r="B150" s="55">
        <v>88.2</v>
      </c>
    </row>
    <row r="151" spans="1:2">
      <c r="A151" s="60">
        <v>45242</v>
      </c>
      <c r="B151" s="55">
        <v>83.5</v>
      </c>
    </row>
    <row r="152" spans="1:2">
      <c r="A152" s="60">
        <v>45249</v>
      </c>
      <c r="B152" s="55">
        <v>81.900000000000006</v>
      </c>
    </row>
    <row r="153" spans="1:2">
      <c r="A153" s="60">
        <v>45256</v>
      </c>
      <c r="B153" s="55">
        <v>81.599999999999994</v>
      </c>
    </row>
    <row r="154" spans="1:2">
      <c r="A154" s="60">
        <v>45263</v>
      </c>
      <c r="B154" s="55">
        <v>80.900000000000006</v>
      </c>
    </row>
    <row r="155" spans="1:2">
      <c r="A155" s="60">
        <v>45270</v>
      </c>
      <c r="B155" s="55">
        <v>76</v>
      </c>
    </row>
    <row r="156" spans="1:2">
      <c r="A156" s="60">
        <v>45277</v>
      </c>
      <c r="B156" s="55">
        <v>75.599999999999994</v>
      </c>
    </row>
    <row r="157" spans="1:2">
      <c r="A157" s="60">
        <v>45284</v>
      </c>
      <c r="B157" s="55">
        <v>80.2</v>
      </c>
    </row>
    <row r="158" spans="1:2">
      <c r="A158" s="60">
        <v>45291</v>
      </c>
      <c r="B158" s="55">
        <v>79.2</v>
      </c>
    </row>
    <row r="159" spans="1:2">
      <c r="A159" s="60">
        <v>45298</v>
      </c>
      <c r="B159" s="55">
        <v>76.900000000000006</v>
      </c>
    </row>
    <row r="160" spans="1:2">
      <c r="A160" s="60">
        <v>45305</v>
      </c>
      <c r="B160" s="55">
        <v>78.400000000000006</v>
      </c>
    </row>
    <row r="161" spans="1:2">
      <c r="A161" s="60">
        <v>45312</v>
      </c>
      <c r="B161" s="55">
        <v>80.099999999999994</v>
      </c>
    </row>
    <row r="162" spans="1:2">
      <c r="A162" s="60">
        <v>45319</v>
      </c>
      <c r="B162" s="55">
        <v>82.3</v>
      </c>
    </row>
    <row r="163" spans="1:2">
      <c r="A163" s="60">
        <v>45326</v>
      </c>
      <c r="B163" s="55">
        <v>82.6</v>
      </c>
    </row>
    <row r="164" spans="1:2">
      <c r="A164" s="60">
        <v>45333</v>
      </c>
      <c r="B164" s="55">
        <v>81.5</v>
      </c>
    </row>
    <row r="165" spans="1:2">
      <c r="A165" s="60">
        <v>45340</v>
      </c>
      <c r="B165" s="55">
        <v>84.4</v>
      </c>
    </row>
    <row r="166" spans="1:2">
      <c r="A166" s="60">
        <v>45347</v>
      </c>
      <c r="B166" s="55">
        <v>85</v>
      </c>
    </row>
    <row r="167" spans="1:2">
      <c r="A167" s="60">
        <v>45354</v>
      </c>
      <c r="B167" s="55">
        <v>84.3</v>
      </c>
    </row>
    <row r="168" spans="1:2">
      <c r="A168" s="60">
        <v>45361</v>
      </c>
      <c r="B168" s="55">
        <v>85.6</v>
      </c>
    </row>
    <row r="169" spans="1:2">
      <c r="A169" s="60">
        <v>45368</v>
      </c>
      <c r="B169" s="55">
        <v>84.5</v>
      </c>
    </row>
    <row r="170" spans="1:2">
      <c r="A170" s="60">
        <v>45375</v>
      </c>
      <c r="B170" s="55">
        <v>85.9</v>
      </c>
    </row>
    <row r="171" spans="1:2">
      <c r="A171" s="60">
        <v>45382</v>
      </c>
      <c r="B171" s="55">
        <v>85.8</v>
      </c>
    </row>
    <row r="172" spans="1:2">
      <c r="A172" s="60">
        <v>45389</v>
      </c>
      <c r="B172" s="55">
        <v>90.3</v>
      </c>
    </row>
    <row r="173" spans="1:2">
      <c r="A173" s="60">
        <v>45396</v>
      </c>
      <c r="B173" s="55">
        <v>92</v>
      </c>
    </row>
    <row r="174" spans="1:2">
      <c r="A174" s="60">
        <v>45403</v>
      </c>
      <c r="B174" s="55">
        <v>89.6</v>
      </c>
    </row>
    <row r="175" spans="1:2">
      <c r="A175" s="60">
        <v>45410</v>
      </c>
      <c r="B175" s="55">
        <v>88.5</v>
      </c>
    </row>
    <row r="176" spans="1:2">
      <c r="A176" s="60">
        <v>45417</v>
      </c>
      <c r="B176" s="55">
        <v>85.7</v>
      </c>
    </row>
    <row r="177" spans="1:2">
      <c r="A177" s="60">
        <v>45424</v>
      </c>
      <c r="B177" s="55">
        <v>83</v>
      </c>
    </row>
    <row r="178" spans="1:2">
      <c r="A178" s="60">
        <v>45431</v>
      </c>
      <c r="B178" s="55">
        <v>81.599999999999994</v>
      </c>
    </row>
    <row r="179" spans="1:2">
      <c r="A179" s="60">
        <v>45438</v>
      </c>
      <c r="B179" s="55">
        <v>80.2</v>
      </c>
    </row>
    <row r="180" spans="1:2">
      <c r="A180" s="60">
        <v>45445</v>
      </c>
      <c r="B180" s="55">
        <v>80.900000000000006</v>
      </c>
    </row>
    <row r="181" spans="1:2">
      <c r="A181" s="60">
        <v>45452</v>
      </c>
      <c r="B181" s="55">
        <v>76.599999999999994</v>
      </c>
    </row>
    <row r="182" spans="1:2">
      <c r="A182" s="60">
        <v>45459</v>
      </c>
      <c r="B182" s="55">
        <v>80.599999999999994</v>
      </c>
    </row>
    <row r="183" spans="1:2">
      <c r="A183" s="60">
        <v>45466</v>
      </c>
      <c r="B183" s="55">
        <v>85</v>
      </c>
    </row>
    <row r="184" spans="1:2">
      <c r="A184" s="60">
        <v>45473</v>
      </c>
      <c r="B184" s="55">
        <v>86.7</v>
      </c>
    </row>
    <row r="185" spans="1:2">
      <c r="A185" s="60">
        <v>45480</v>
      </c>
      <c r="B185" s="55">
        <v>88</v>
      </c>
    </row>
    <row r="186" spans="1:2">
      <c r="A186" s="60">
        <v>45487</v>
      </c>
      <c r="B186" s="55">
        <v>86.8</v>
      </c>
    </row>
    <row r="187" spans="1:2">
      <c r="A187" s="60">
        <v>45494</v>
      </c>
      <c r="B187" s="55">
        <v>86.1</v>
      </c>
    </row>
    <row r="188" spans="1:2">
      <c r="A188" s="60">
        <v>45501</v>
      </c>
      <c r="B188" s="55">
        <v>82.5</v>
      </c>
    </row>
    <row r="189" spans="1:2">
      <c r="A189" s="60">
        <v>45508</v>
      </c>
      <c r="B189" s="55">
        <v>80.3</v>
      </c>
    </row>
    <row r="190" spans="1:2">
      <c r="A190" s="60">
        <v>45515</v>
      </c>
      <c r="B190" s="55">
        <v>78.8</v>
      </c>
    </row>
    <row r="191" spans="1:2">
      <c r="A191" s="60">
        <v>45522</v>
      </c>
      <c r="B191" s="55">
        <v>82.5</v>
      </c>
    </row>
    <row r="192" spans="1:2">
      <c r="A192" s="60">
        <v>45529</v>
      </c>
      <c r="B192" s="55">
        <v>79.599999999999994</v>
      </c>
    </row>
    <row r="193" spans="1:2">
      <c r="A193" s="60">
        <v>45536</v>
      </c>
      <c r="B193" s="55">
        <v>80.8</v>
      </c>
    </row>
    <row r="194" spans="1:2">
      <c r="A194" s="60">
        <v>45543</v>
      </c>
      <c r="B194" s="55">
        <v>75.3</v>
      </c>
    </row>
    <row r="195" spans="1:2">
      <c r="A195" s="60">
        <v>45550</v>
      </c>
      <c r="B195" s="55">
        <v>72.099999999999994</v>
      </c>
    </row>
    <row r="196" spans="1:2">
      <c r="A196" s="60">
        <v>45557</v>
      </c>
      <c r="B196" s="55">
        <v>75</v>
      </c>
    </row>
    <row r="197" spans="1:2">
      <c r="A197" s="60">
        <v>45564</v>
      </c>
      <c r="B197" s="55">
        <v>74.099999999999994</v>
      </c>
    </row>
    <row r="198" spans="1:2">
      <c r="A198" s="60">
        <v>45571</v>
      </c>
      <c r="B198" s="55">
        <v>75.900000000000006</v>
      </c>
    </row>
    <row r="199" spans="1:2">
      <c r="A199" s="60">
        <v>45578</v>
      </c>
      <c r="B199" s="55">
        <v>79.3</v>
      </c>
    </row>
    <row r="200" spans="1:2">
      <c r="A200" s="60">
        <v>45585</v>
      </c>
      <c r="B200" s="55">
        <v>74.599999999999994</v>
      </c>
    </row>
    <row r="201" spans="1:2">
      <c r="A201" s="60">
        <v>45592</v>
      </c>
      <c r="B201" s="55">
        <v>74.7</v>
      </c>
    </row>
    <row r="202" spans="1:2">
      <c r="A202" s="60">
        <v>45599</v>
      </c>
      <c r="B202" s="55">
        <v>72.599999999999994</v>
      </c>
    </row>
    <row r="203" spans="1:2">
      <c r="A203" s="60">
        <v>45606</v>
      </c>
      <c r="B203" s="55">
        <v>75.599999999999994</v>
      </c>
    </row>
    <row r="204" spans="1:2">
      <c r="A204" s="60">
        <v>45613</v>
      </c>
      <c r="B204" s="55">
        <v>72.900000000000006</v>
      </c>
    </row>
    <row r="205" spans="1:2">
      <c r="A205" s="60">
        <v>45620</v>
      </c>
      <c r="B205" s="55">
        <v>74.8</v>
      </c>
    </row>
    <row r="206" spans="1:2">
      <c r="A206" s="60">
        <v>45627</v>
      </c>
      <c r="B206" s="55">
        <v>74.2</v>
      </c>
    </row>
    <row r="207" spans="1:2">
      <c r="A207" s="60">
        <v>45634</v>
      </c>
      <c r="B207" s="55">
        <v>74</v>
      </c>
    </row>
    <row r="208" spans="1:2">
      <c r="A208" s="60">
        <v>45641</v>
      </c>
      <c r="B208" s="55">
        <v>74</v>
      </c>
    </row>
    <row r="209" spans="1:2">
      <c r="A209" s="60">
        <v>45648</v>
      </c>
      <c r="B209" s="55">
        <v>73.8</v>
      </c>
    </row>
    <row r="210" spans="1:2">
      <c r="A210" s="60">
        <v>45655</v>
      </c>
      <c r="B210" s="55">
        <v>73.099999999999994</v>
      </c>
    </row>
    <row r="211" spans="1:2">
      <c r="A211" s="60">
        <v>45662</v>
      </c>
      <c r="B211" s="55">
        <v>75.400000000000006</v>
      </c>
    </row>
    <row r="212" spans="1:2">
      <c r="A212" s="60">
        <v>45669</v>
      </c>
      <c r="B212" s="55">
        <v>78.099999999999994</v>
      </c>
    </row>
    <row r="213" spans="1:2">
      <c r="A213" s="60">
        <v>45676</v>
      </c>
      <c r="B213" s="55">
        <v>82.8</v>
      </c>
    </row>
    <row r="214" spans="1:2">
      <c r="A214" s="60">
        <v>45683</v>
      </c>
      <c r="B214" s="55">
        <v>79.900000000000006</v>
      </c>
    </row>
    <row r="215" spans="1:2">
      <c r="A215" s="60">
        <v>45690</v>
      </c>
      <c r="B215" s="55">
        <v>77.400000000000006</v>
      </c>
    </row>
    <row r="216" spans="1:2">
      <c r="A216" s="60">
        <v>45697</v>
      </c>
      <c r="B216" s="55">
        <v>75.400000000000006</v>
      </c>
    </row>
    <row r="217" spans="1:2">
      <c r="A217" s="60">
        <v>45704</v>
      </c>
      <c r="B217" s="55">
        <v>76</v>
      </c>
    </row>
    <row r="218" spans="1:2">
      <c r="A218" s="60">
        <v>45711</v>
      </c>
      <c r="B218" s="55">
        <v>76.099999999999994</v>
      </c>
    </row>
    <row r="219" spans="1:2">
      <c r="A219" s="60">
        <v>45718</v>
      </c>
      <c r="B219" s="55">
        <v>74.3</v>
      </c>
    </row>
    <row r="220" spans="1:2">
      <c r="A220" s="60">
        <v>45725</v>
      </c>
      <c r="B220" s="55">
        <v>71.900000000000006</v>
      </c>
    </row>
    <row r="221" spans="1:2">
      <c r="A221" s="60">
        <v>45732</v>
      </c>
      <c r="B221" s="55">
        <v>71.5</v>
      </c>
    </row>
    <row r="222" spans="1:2">
      <c r="A222" s="60">
        <v>45739</v>
      </c>
      <c r="B222" s="55">
        <v>72.2</v>
      </c>
    </row>
    <row r="223" spans="1:2">
      <c r="A223" s="60">
        <v>45746</v>
      </c>
      <c r="B223" s="55">
        <v>74.400000000000006</v>
      </c>
    </row>
    <row r="224" spans="1:2">
      <c r="A224" s="60">
        <v>45753</v>
      </c>
      <c r="B224" s="55">
        <v>74.599999999999994</v>
      </c>
    </row>
    <row r="225" spans="1:2">
      <c r="A225" s="60">
        <v>45760</v>
      </c>
      <c r="B225" s="55">
        <v>66.099999999999994</v>
      </c>
    </row>
    <row r="226" spans="1:2">
      <c r="A226" s="60">
        <v>45767</v>
      </c>
      <c r="B226" s="55">
        <v>67.8</v>
      </c>
    </row>
    <row r="227" spans="1:2">
      <c r="A227" s="60">
        <v>45774</v>
      </c>
      <c r="B227" s="55">
        <v>67.900000000000006</v>
      </c>
    </row>
    <row r="228" spans="1:2">
      <c r="A228" s="60">
        <v>45781</v>
      </c>
      <c r="B228" s="55">
        <v>63.5</v>
      </c>
    </row>
    <row r="229" spans="1:2">
      <c r="A229" s="60">
        <v>45788</v>
      </c>
      <c r="B229" s="55">
        <v>62.3</v>
      </c>
    </row>
    <row r="230" spans="1:2">
      <c r="A230" s="60">
        <v>45795</v>
      </c>
      <c r="B230" s="55">
        <v>65.5</v>
      </c>
    </row>
    <row r="231" spans="1:2">
      <c r="A231" s="60">
        <v>45802</v>
      </c>
      <c r="B231" s="55">
        <v>65.900000000000006</v>
      </c>
    </row>
    <row r="232" spans="1:2">
      <c r="A232" s="60">
        <v>45809</v>
      </c>
      <c r="B232" s="55">
        <v>64.7</v>
      </c>
    </row>
    <row r="233" spans="1:2">
      <c r="A233" s="60">
        <v>45816</v>
      </c>
      <c r="B233" s="55">
        <v>67.2</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1"/>
  <sheetViews>
    <sheetView zoomScale="55" zoomScaleNormal="55" workbookViewId="0">
      <selection activeCell="R28" sqref="R28"/>
    </sheetView>
  </sheetViews>
  <sheetFormatPr defaultRowHeight="14.5"/>
  <cols>
    <col min="1" max="1" width="11.08984375" customWidth="1"/>
    <col min="2" max="2" width="11.90625" bestFit="1" customWidth="1"/>
    <col min="3" max="3" width="11.1796875" bestFit="1" customWidth="1"/>
    <col min="4" max="4" width="14.1796875" bestFit="1" customWidth="1"/>
    <col min="5" max="5" width="13.54296875" bestFit="1" customWidth="1"/>
    <col min="6" max="6" width="10.81640625" bestFit="1" customWidth="1"/>
    <col min="7" max="7" width="13.6328125" bestFit="1" customWidth="1"/>
    <col min="10" max="10" width="18.1796875" bestFit="1" customWidth="1"/>
  </cols>
  <sheetData>
    <row r="1" spans="1:10" ht="15.5">
      <c r="A1" s="59"/>
      <c r="B1" s="100" t="s">
        <v>325</v>
      </c>
      <c r="C1" s="100" t="s">
        <v>88</v>
      </c>
      <c r="D1" s="100" t="s">
        <v>89</v>
      </c>
      <c r="E1" s="100" t="s">
        <v>90</v>
      </c>
      <c r="F1" s="100" t="s">
        <v>91</v>
      </c>
      <c r="G1" s="100" t="s">
        <v>92</v>
      </c>
      <c r="J1" s="38" t="s">
        <v>87</v>
      </c>
    </row>
    <row r="2" spans="1:10">
      <c r="A2" s="60">
        <v>45413</v>
      </c>
      <c r="B2" s="154">
        <v>100</v>
      </c>
      <c r="C2" s="154">
        <v>100</v>
      </c>
      <c r="D2" s="154">
        <v>100</v>
      </c>
      <c r="E2" s="154">
        <v>100</v>
      </c>
      <c r="F2" s="154">
        <v>100</v>
      </c>
      <c r="G2" s="154">
        <v>100</v>
      </c>
      <c r="J2" s="39" t="s">
        <v>351</v>
      </c>
    </row>
    <row r="3" spans="1:10">
      <c r="A3" s="60">
        <v>45444</v>
      </c>
      <c r="B3" s="154">
        <v>100.4</v>
      </c>
      <c r="C3" s="154">
        <v>101.2</v>
      </c>
      <c r="D3" s="154">
        <v>101.3</v>
      </c>
      <c r="E3" s="154">
        <v>97</v>
      </c>
      <c r="F3" s="154">
        <v>103.1</v>
      </c>
      <c r="G3" s="154">
        <v>101.9</v>
      </c>
    </row>
    <row r="4" spans="1:10">
      <c r="A4" s="60">
        <v>45474</v>
      </c>
      <c r="B4" s="154">
        <v>100.3</v>
      </c>
      <c r="C4" s="154">
        <v>102.9</v>
      </c>
      <c r="D4" s="154">
        <v>101.3</v>
      </c>
      <c r="E4" s="154">
        <v>93.3</v>
      </c>
      <c r="F4" s="154">
        <v>105.6</v>
      </c>
      <c r="G4" s="154">
        <v>102.1</v>
      </c>
    </row>
    <row r="5" spans="1:10" ht="17.5">
      <c r="A5" s="60">
        <v>45505</v>
      </c>
      <c r="B5" s="154">
        <v>101</v>
      </c>
      <c r="C5" s="154">
        <v>104.6</v>
      </c>
      <c r="D5" s="154">
        <v>104</v>
      </c>
      <c r="E5" s="154">
        <v>92.8</v>
      </c>
      <c r="F5" s="154">
        <v>106.5</v>
      </c>
      <c r="G5" s="154">
        <v>97.2</v>
      </c>
      <c r="J5" s="54" t="s">
        <v>93</v>
      </c>
    </row>
    <row r="6" spans="1:10" ht="17.5">
      <c r="A6" s="60">
        <v>45536</v>
      </c>
      <c r="B6" s="154">
        <v>103.4</v>
      </c>
      <c r="C6" s="154">
        <v>102.8</v>
      </c>
      <c r="D6" s="154">
        <v>108.1</v>
      </c>
      <c r="E6" s="154">
        <v>95.7</v>
      </c>
      <c r="F6" s="154">
        <v>111.4</v>
      </c>
      <c r="G6" s="154">
        <v>107.8</v>
      </c>
      <c r="J6" s="54" t="s">
        <v>93</v>
      </c>
    </row>
    <row r="7" spans="1:10">
      <c r="A7" s="60">
        <v>45566</v>
      </c>
      <c r="B7" s="154">
        <v>105.4</v>
      </c>
      <c r="C7" s="154">
        <v>102.2</v>
      </c>
      <c r="D7" s="154">
        <v>110.1</v>
      </c>
      <c r="E7" s="154">
        <v>96.4</v>
      </c>
      <c r="F7" s="154">
        <v>119.5</v>
      </c>
      <c r="G7" s="154">
        <v>110.6</v>
      </c>
    </row>
    <row r="8" spans="1:10">
      <c r="A8" s="60">
        <v>45597</v>
      </c>
      <c r="B8" s="154">
        <v>106</v>
      </c>
      <c r="C8" s="154">
        <v>101.8</v>
      </c>
      <c r="D8" s="154">
        <v>110.9</v>
      </c>
      <c r="E8" s="154">
        <v>93.9</v>
      </c>
      <c r="F8" s="154">
        <v>128.4</v>
      </c>
      <c r="G8" s="154">
        <v>108</v>
      </c>
    </row>
    <row r="9" spans="1:10">
      <c r="A9" s="60">
        <v>45627</v>
      </c>
      <c r="B9" s="154">
        <v>105.7</v>
      </c>
      <c r="C9" s="154">
        <v>102.5</v>
      </c>
      <c r="D9" s="154">
        <v>112.4</v>
      </c>
      <c r="E9" s="154">
        <v>93.9</v>
      </c>
      <c r="F9" s="154">
        <v>126.8</v>
      </c>
      <c r="G9" s="154">
        <v>101.9</v>
      </c>
    </row>
    <row r="10" spans="1:10">
      <c r="A10" s="60">
        <v>45658</v>
      </c>
      <c r="B10" s="154">
        <v>103.5</v>
      </c>
      <c r="C10" s="154">
        <v>100</v>
      </c>
      <c r="D10" s="154">
        <v>113.6</v>
      </c>
      <c r="E10" s="154">
        <v>94.2</v>
      </c>
      <c r="F10" s="154">
        <v>119.7</v>
      </c>
      <c r="G10" s="154">
        <v>95</v>
      </c>
    </row>
    <row r="11" spans="1:10">
      <c r="A11" s="60">
        <v>45689</v>
      </c>
      <c r="B11" s="154">
        <v>105.1</v>
      </c>
      <c r="C11" s="154">
        <v>100.2</v>
      </c>
      <c r="D11" s="154">
        <v>117</v>
      </c>
      <c r="E11" s="154">
        <v>94.9</v>
      </c>
      <c r="F11" s="154">
        <v>122</v>
      </c>
      <c r="G11" s="154">
        <v>101.2</v>
      </c>
    </row>
    <row r="12" spans="1:10">
      <c r="A12" s="60">
        <v>45717</v>
      </c>
      <c r="B12" s="154">
        <v>105.6</v>
      </c>
      <c r="C12" s="154">
        <v>101.4</v>
      </c>
      <c r="D12" s="154">
        <v>117.7</v>
      </c>
      <c r="E12" s="154">
        <v>92.4</v>
      </c>
      <c r="F12" s="154">
        <v>126.5</v>
      </c>
      <c r="G12" s="154">
        <v>99.8</v>
      </c>
    </row>
    <row r="13" spans="1:10">
      <c r="A13" s="60">
        <v>45748</v>
      </c>
      <c r="B13" s="154">
        <v>106.8</v>
      </c>
      <c r="C13" s="154">
        <v>105.4</v>
      </c>
      <c r="D13" s="154">
        <v>120.5</v>
      </c>
      <c r="E13" s="154">
        <v>93.5</v>
      </c>
      <c r="F13" s="154">
        <v>123.6</v>
      </c>
      <c r="G13" s="154">
        <v>95.9</v>
      </c>
    </row>
    <row r="14" spans="1:10">
      <c r="A14" s="60">
        <v>45778</v>
      </c>
      <c r="B14" s="154">
        <v>106</v>
      </c>
      <c r="C14" s="154">
        <v>106.8</v>
      </c>
      <c r="D14" s="154">
        <v>121.5</v>
      </c>
      <c r="E14" s="154">
        <v>91.8</v>
      </c>
      <c r="F14" s="154">
        <v>119.1</v>
      </c>
      <c r="G14" s="154">
        <v>93.4</v>
      </c>
    </row>
    <row r="22" spans="13:13">
      <c r="M22" s="139"/>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1"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L1" zoomScale="80" zoomScaleNormal="80" workbookViewId="0">
      <selection activeCell="X24" sqref="X24"/>
    </sheetView>
  </sheetViews>
  <sheetFormatPr defaultRowHeight="14.5"/>
  <cols>
    <col min="2" max="2" width="9.453125" bestFit="1" customWidth="1"/>
  </cols>
  <sheetData>
    <row r="1" spans="1:16">
      <c r="B1" t="s">
        <v>22</v>
      </c>
      <c r="C1" t="s">
        <v>23</v>
      </c>
      <c r="D1" t="s">
        <v>24</v>
      </c>
      <c r="E1" t="s">
        <v>25</v>
      </c>
      <c r="F1" t="s">
        <v>26</v>
      </c>
      <c r="G1" t="s">
        <v>27</v>
      </c>
      <c r="H1" t="s">
        <v>28</v>
      </c>
      <c r="I1" t="s">
        <v>29</v>
      </c>
      <c r="J1" t="s">
        <v>30</v>
      </c>
      <c r="K1" t="s">
        <v>31</v>
      </c>
      <c r="L1" t="s">
        <v>32</v>
      </c>
      <c r="M1" t="s">
        <v>125</v>
      </c>
      <c r="N1" t="s">
        <v>249</v>
      </c>
      <c r="P1" s="43" t="s">
        <v>94</v>
      </c>
    </row>
    <row r="2" spans="1:16">
      <c r="A2" t="s">
        <v>95</v>
      </c>
      <c r="B2" s="2">
        <v>9.0911842603082818</v>
      </c>
      <c r="C2" s="2">
        <v>12.914281677378341</v>
      </c>
      <c r="D2" s="2">
        <v>14.558060480493637</v>
      </c>
      <c r="E2" s="2">
        <v>12.701908178314625</v>
      </c>
      <c r="F2" s="2">
        <v>11.824889216442998</v>
      </c>
      <c r="G2" s="2">
        <v>9.3283578878102986</v>
      </c>
      <c r="H2" s="2">
        <v>7.4365651833684154</v>
      </c>
      <c r="I2" s="2">
        <v>6.4175896665183814</v>
      </c>
      <c r="J2" s="2">
        <v>7.9332403536065783</v>
      </c>
      <c r="K2" s="2">
        <v>7.2887164889984462</v>
      </c>
      <c r="L2" s="2">
        <v>6.0692200861420105</v>
      </c>
      <c r="M2" s="2">
        <v>3.7172177685716292</v>
      </c>
      <c r="N2" s="2">
        <v>5.2479847159469415</v>
      </c>
      <c r="P2" s="70" t="s">
        <v>352</v>
      </c>
    </row>
    <row r="3" spans="1:16">
      <c r="A3" t="s">
        <v>96</v>
      </c>
      <c r="B3" s="2">
        <v>1.2631601374371932</v>
      </c>
      <c r="C3" s="2">
        <v>-0.66580542166352952</v>
      </c>
      <c r="D3" s="2">
        <v>1.965298177932445</v>
      </c>
      <c r="E3" s="2">
        <v>0.76957785933949274</v>
      </c>
      <c r="F3" s="2">
        <v>1.4970826376932371</v>
      </c>
      <c r="G3" s="2">
        <v>1.7311751034753726</v>
      </c>
      <c r="H3" s="2">
        <v>0.76171016087855259</v>
      </c>
      <c r="I3" s="2">
        <v>0.85141480482398324</v>
      </c>
      <c r="J3" s="2">
        <v>6.1748472942188014E-2</v>
      </c>
      <c r="K3" s="2">
        <v>-0.68757578837389977</v>
      </c>
      <c r="L3" s="2">
        <v>0.10348976097288801</v>
      </c>
      <c r="M3" s="2">
        <v>-0.21773886633455539</v>
      </c>
      <c r="N3" s="2">
        <v>1.0908241813076176</v>
      </c>
    </row>
    <row r="4" spans="1:16">
      <c r="A4" t="s">
        <v>97</v>
      </c>
      <c r="B4" s="2">
        <v>-0.30452946656309909</v>
      </c>
      <c r="C4" s="2">
        <v>-0.39571517372441201</v>
      </c>
      <c r="D4" s="2">
        <v>-0.35607801140285711</v>
      </c>
      <c r="E4" s="2">
        <v>-0.25781449740754225</v>
      </c>
      <c r="F4" s="2">
        <v>0.14150892122262634</v>
      </c>
      <c r="G4" s="2">
        <v>0.15022413290651987</v>
      </c>
      <c r="H4" s="2">
        <v>0.63279010206065689</v>
      </c>
      <c r="I4" s="2">
        <v>0.18568467078768328</v>
      </c>
      <c r="J4" s="2">
        <v>0.17264334673844092</v>
      </c>
      <c r="K4" s="2">
        <v>0.37443631806180588</v>
      </c>
      <c r="L4" s="2">
        <v>-0.13722934898653077</v>
      </c>
      <c r="M4" s="2">
        <v>6.8636048460726296E-2</v>
      </c>
      <c r="N4" s="2">
        <v>0.27599975711477098</v>
      </c>
    </row>
    <row r="5" spans="1:16">
      <c r="A5" t="s">
        <v>98</v>
      </c>
      <c r="B5" s="2">
        <v>0.6477300853375213</v>
      </c>
      <c r="C5" s="2">
        <v>0.80251528432543484</v>
      </c>
      <c r="D5" s="2">
        <v>2.1544567551685065</v>
      </c>
      <c r="E5" s="2">
        <v>1.4770676257322641</v>
      </c>
      <c r="F5" s="2">
        <v>0.53588398111154478</v>
      </c>
      <c r="G5" s="2">
        <v>-0.64136575919538696</v>
      </c>
      <c r="H5" s="2">
        <v>-0.8002188217077123</v>
      </c>
      <c r="I5" s="2">
        <v>-0.44895466754171093</v>
      </c>
      <c r="J5" s="2">
        <v>1.4378152972040563</v>
      </c>
      <c r="K5" s="2">
        <v>0.76007698976970406</v>
      </c>
      <c r="L5" s="2">
        <v>0.60309090265255549</v>
      </c>
      <c r="M5" s="2">
        <v>-0.17955608108876445</v>
      </c>
      <c r="N5" s="2">
        <v>-2.2031321433830549</v>
      </c>
    </row>
    <row r="6" spans="1:16">
      <c r="A6" t="s">
        <v>99</v>
      </c>
      <c r="B6" s="2">
        <v>0.36212330735777309</v>
      </c>
      <c r="C6" s="2">
        <v>1.4022767100286695</v>
      </c>
      <c r="D6" s="2">
        <v>1.3255683989954548</v>
      </c>
      <c r="E6" s="2">
        <v>1.4826520058935779</v>
      </c>
      <c r="F6" s="2">
        <v>0.55503831284735106</v>
      </c>
      <c r="G6" s="2">
        <v>1.0870995582717689</v>
      </c>
      <c r="H6" s="2">
        <v>1.2452830705397093</v>
      </c>
      <c r="I6" s="2">
        <v>1.2657402044778858</v>
      </c>
      <c r="J6" s="2">
        <v>0.51973632968765804</v>
      </c>
      <c r="K6" s="2">
        <v>1.0485471273390345</v>
      </c>
      <c r="L6" s="2">
        <v>1.0478913540676624</v>
      </c>
      <c r="M6" s="2">
        <v>0.90425608134421376</v>
      </c>
      <c r="N6" s="2">
        <v>0.51543348441521109</v>
      </c>
    </row>
    <row r="7" spans="1:16">
      <c r="A7" t="s">
        <v>100</v>
      </c>
      <c r="B7" s="2">
        <v>7.1227001967389079</v>
      </c>
      <c r="C7" s="2">
        <v>11.771010278412174</v>
      </c>
      <c r="D7" s="2">
        <v>9.4688151598000836</v>
      </c>
      <c r="E7" s="2">
        <v>9.2304251847568253</v>
      </c>
      <c r="F7" s="2">
        <v>9.0953753635682268</v>
      </c>
      <c r="G7" s="2">
        <v>7.0012248523520331</v>
      </c>
      <c r="H7" s="2">
        <v>5.5970006715972049</v>
      </c>
      <c r="I7" s="2">
        <v>4.5637046539705395</v>
      </c>
      <c r="J7" s="2">
        <v>5.741296907034247</v>
      </c>
      <c r="K7" s="2">
        <v>5.7932318422017905</v>
      </c>
      <c r="L7" s="2">
        <v>5.1076621981771888</v>
      </c>
      <c r="M7" s="2">
        <v>3.1416205861900188</v>
      </c>
      <c r="N7" s="2">
        <v>5.5688594364923913</v>
      </c>
    </row>
    <row r="8" spans="1:16">
      <c r="B8" s="2"/>
      <c r="C8" s="2"/>
    </row>
    <row r="9" spans="1:16">
      <c r="B9" s="7"/>
    </row>
    <row r="22" spans="16:16">
      <c r="P22" s="70"/>
    </row>
  </sheetData>
  <phoneticPr fontId="71"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topLeftCell="A82" zoomScale="80" zoomScaleNormal="80" workbookViewId="0">
      <selection activeCell="F2" sqref="F2"/>
    </sheetView>
  </sheetViews>
  <sheetFormatPr defaultColWidth="8.81640625" defaultRowHeight="15.5"/>
  <cols>
    <col min="1" max="1" width="9.1796875" style="99" bestFit="1" customWidth="1"/>
    <col min="2" max="2" width="24.81640625" style="99" bestFit="1" customWidth="1"/>
    <col min="3" max="3" width="24.81640625" style="99" customWidth="1"/>
    <col min="4" max="4" width="10.54296875" style="99" customWidth="1"/>
    <col min="5" max="8" width="8.81640625" style="99"/>
    <col min="9" max="9" width="8.81640625" style="108" customWidth="1"/>
    <col min="10" max="10" width="21.1796875" style="99" bestFit="1" customWidth="1"/>
    <col min="11" max="11" width="15.54296875" style="99" bestFit="1" customWidth="1"/>
    <col min="12" max="16384" width="8.81640625" style="99"/>
  </cols>
  <sheetData>
    <row r="1" spans="1:7">
      <c r="A1" s="108"/>
      <c r="B1" s="112" t="s">
        <v>281</v>
      </c>
      <c r="C1" s="99" t="s">
        <v>353</v>
      </c>
      <c r="D1" s="112" t="s">
        <v>354</v>
      </c>
      <c r="F1" s="114" t="s">
        <v>282</v>
      </c>
    </row>
    <row r="2" spans="1:7">
      <c r="A2" s="113">
        <v>43131</v>
      </c>
      <c r="B2" s="155">
        <v>113217</v>
      </c>
      <c r="F2" s="110" t="s">
        <v>355</v>
      </c>
    </row>
    <row r="3" spans="1:7">
      <c r="A3" s="113">
        <v>43159</v>
      </c>
      <c r="B3" s="155">
        <v>202528</v>
      </c>
      <c r="G3" s="109"/>
    </row>
    <row r="4" spans="1:7">
      <c r="A4" s="113">
        <v>43190</v>
      </c>
      <c r="B4" s="155">
        <v>323232</v>
      </c>
      <c r="G4" s="110"/>
    </row>
    <row r="5" spans="1:7">
      <c r="A5" s="113">
        <v>43220</v>
      </c>
      <c r="B5" s="155">
        <v>456437</v>
      </c>
    </row>
    <row r="6" spans="1:7">
      <c r="A6" s="113">
        <v>43251</v>
      </c>
      <c r="B6" s="155">
        <v>572399</v>
      </c>
    </row>
    <row r="7" spans="1:7">
      <c r="A7" s="113">
        <v>43281</v>
      </c>
      <c r="B7" s="155">
        <v>704730</v>
      </c>
    </row>
    <row r="8" spans="1:7">
      <c r="A8" s="113">
        <v>43312</v>
      </c>
      <c r="B8" s="155">
        <v>882186</v>
      </c>
    </row>
    <row r="9" spans="1:7">
      <c r="A9" s="113">
        <v>43343</v>
      </c>
      <c r="B9" s="155">
        <v>1131013</v>
      </c>
    </row>
    <row r="10" spans="1:7">
      <c r="A10" s="113">
        <v>43373</v>
      </c>
      <c r="B10" s="155">
        <v>1315166</v>
      </c>
    </row>
    <row r="11" spans="1:7">
      <c r="A11" s="113">
        <v>43404</v>
      </c>
      <c r="B11" s="155">
        <v>1476261</v>
      </c>
    </row>
    <row r="12" spans="1:7">
      <c r="A12" s="113">
        <v>43434</v>
      </c>
      <c r="B12" s="172">
        <v>1593864</v>
      </c>
      <c r="C12" s="111"/>
    </row>
    <row r="13" spans="1:7">
      <c r="A13" s="113">
        <v>43465</v>
      </c>
      <c r="B13" s="172">
        <v>1687276</v>
      </c>
      <c r="C13" s="111"/>
    </row>
    <row r="14" spans="1:7">
      <c r="A14" s="113">
        <v>43496</v>
      </c>
      <c r="B14" s="155">
        <v>119548</v>
      </c>
      <c r="C14" s="155">
        <f>B14-B2</f>
        <v>6331</v>
      </c>
      <c r="D14" s="156">
        <v>5.5919164083132467</v>
      </c>
    </row>
    <row r="15" spans="1:7">
      <c r="A15" s="113">
        <v>43524</v>
      </c>
      <c r="B15" s="155">
        <v>215385</v>
      </c>
      <c r="C15" s="155">
        <f>B15-B3</f>
        <v>12857</v>
      </c>
      <c r="D15" s="156">
        <v>6.3482580186443371</v>
      </c>
    </row>
    <row r="16" spans="1:7">
      <c r="A16" s="113">
        <v>43555</v>
      </c>
      <c r="B16" s="155">
        <v>333150</v>
      </c>
      <c r="C16" s="155">
        <f t="shared" ref="C16:C78" si="0">B16-B4</f>
        <v>9918</v>
      </c>
      <c r="D16" s="156">
        <v>3.0683843183843207</v>
      </c>
    </row>
    <row r="17" spans="1:6">
      <c r="A17" s="113">
        <v>43585</v>
      </c>
      <c r="B17" s="155">
        <v>470747</v>
      </c>
      <c r="C17" s="155">
        <f t="shared" si="0"/>
        <v>14310</v>
      </c>
      <c r="D17" s="156">
        <v>3.1351533727546288</v>
      </c>
    </row>
    <row r="18" spans="1:6">
      <c r="A18" s="113">
        <v>43616</v>
      </c>
      <c r="B18" s="155">
        <v>617530</v>
      </c>
      <c r="C18" s="155">
        <f t="shared" si="0"/>
        <v>45131</v>
      </c>
      <c r="D18" s="156">
        <v>7.8845350882863263</v>
      </c>
    </row>
    <row r="19" spans="1:6">
      <c r="A19" s="113">
        <v>43646</v>
      </c>
      <c r="B19" s="155">
        <v>771431</v>
      </c>
      <c r="C19" s="155">
        <f t="shared" si="0"/>
        <v>66701</v>
      </c>
      <c r="D19" s="156">
        <v>9.464759553304102</v>
      </c>
      <c r="F19" s="110"/>
    </row>
    <row r="20" spans="1:6">
      <c r="A20" s="113">
        <v>43677</v>
      </c>
      <c r="B20" s="155">
        <v>973753</v>
      </c>
      <c r="C20" s="155">
        <f t="shared" si="0"/>
        <v>91567</v>
      </c>
      <c r="D20" s="156">
        <v>10.37955714554526</v>
      </c>
    </row>
    <row r="21" spans="1:6">
      <c r="A21" s="113">
        <v>43708</v>
      </c>
      <c r="B21" s="155">
        <v>1262013</v>
      </c>
      <c r="C21" s="155">
        <f t="shared" si="0"/>
        <v>131000</v>
      </c>
      <c r="D21" s="156">
        <v>11.582537070749854</v>
      </c>
    </row>
    <row r="22" spans="1:6">
      <c r="A22" s="113">
        <v>43738</v>
      </c>
      <c r="B22" s="155">
        <v>1483520</v>
      </c>
      <c r="C22" s="155">
        <f t="shared" si="0"/>
        <v>168354</v>
      </c>
      <c r="D22" s="156">
        <v>12.800969611440681</v>
      </c>
    </row>
    <row r="23" spans="1:6">
      <c r="A23" s="113">
        <v>43769</v>
      </c>
      <c r="B23" s="155">
        <v>1675292</v>
      </c>
      <c r="C23" s="155">
        <f t="shared" si="0"/>
        <v>199031</v>
      </c>
      <c r="D23" s="156">
        <v>13.482101064784624</v>
      </c>
    </row>
    <row r="24" spans="1:6">
      <c r="A24" s="113">
        <v>43799</v>
      </c>
      <c r="B24" s="173">
        <v>1815668</v>
      </c>
      <c r="C24" s="155">
        <f t="shared" si="0"/>
        <v>221804</v>
      </c>
      <c r="D24" s="156">
        <v>13.916118313733161</v>
      </c>
    </row>
    <row r="25" spans="1:6">
      <c r="A25" s="113">
        <v>43830</v>
      </c>
      <c r="B25" s="173">
        <v>1926353</v>
      </c>
      <c r="C25" s="155">
        <f t="shared" si="0"/>
        <v>239077</v>
      </c>
      <c r="D25" s="156">
        <v>14.169406783478223</v>
      </c>
    </row>
    <row r="26" spans="1:6">
      <c r="A26" s="113">
        <v>43861</v>
      </c>
      <c r="B26" s="155">
        <v>142370</v>
      </c>
      <c r="C26" s="155">
        <f t="shared" si="0"/>
        <v>22822</v>
      </c>
      <c r="D26" s="156">
        <v>19.09023990363703</v>
      </c>
    </row>
    <row r="27" spans="1:6">
      <c r="A27" s="113">
        <v>43890</v>
      </c>
      <c r="B27" s="155">
        <v>249007</v>
      </c>
      <c r="C27" s="155">
        <f t="shared" si="0"/>
        <v>33622</v>
      </c>
      <c r="D27" s="156">
        <v>15.610186410381409</v>
      </c>
    </row>
    <row r="28" spans="1:6">
      <c r="A28" s="113">
        <v>43921</v>
      </c>
      <c r="B28" s="155">
        <v>307795</v>
      </c>
      <c r="C28" s="155">
        <f t="shared" si="0"/>
        <v>-25355</v>
      </c>
      <c r="D28" s="156">
        <v>-7.6106858772324815</v>
      </c>
    </row>
    <row r="29" spans="1:6">
      <c r="A29" s="113">
        <v>43951</v>
      </c>
      <c r="B29" s="155">
        <v>307796</v>
      </c>
      <c r="C29" s="155">
        <f t="shared" si="0"/>
        <v>-162951</v>
      </c>
      <c r="D29" s="156">
        <v>-34.615409126345995</v>
      </c>
    </row>
    <row r="30" spans="1:6">
      <c r="A30" s="113">
        <v>43982</v>
      </c>
      <c r="B30" s="155">
        <v>307797</v>
      </c>
      <c r="C30" s="155">
        <f t="shared" si="0"/>
        <v>-309733</v>
      </c>
      <c r="D30" s="156">
        <v>-50.156753518047715</v>
      </c>
    </row>
    <row r="31" spans="1:6">
      <c r="A31" s="113">
        <v>44012</v>
      </c>
      <c r="B31" s="155">
        <v>307798</v>
      </c>
      <c r="C31" s="155">
        <f t="shared" si="0"/>
        <v>-463633</v>
      </c>
      <c r="D31" s="156">
        <v>-60.100384869158738</v>
      </c>
    </row>
    <row r="32" spans="1:6">
      <c r="A32" s="113">
        <v>44043</v>
      </c>
      <c r="B32" s="155">
        <v>307799</v>
      </c>
      <c r="C32" s="155">
        <f t="shared" si="0"/>
        <v>-665954</v>
      </c>
      <c r="D32" s="156">
        <v>-68.390443983227783</v>
      </c>
    </row>
    <row r="33" spans="1:4">
      <c r="A33" s="113">
        <v>44074</v>
      </c>
      <c r="B33" s="155">
        <v>307800</v>
      </c>
      <c r="C33" s="155">
        <f t="shared" si="0"/>
        <v>-954213</v>
      </c>
      <c r="D33" s="156">
        <v>-75.610393870744602</v>
      </c>
    </row>
    <row r="34" spans="1:4">
      <c r="A34" s="113">
        <v>44104</v>
      </c>
      <c r="B34" s="155">
        <v>324271</v>
      </c>
      <c r="C34" s="155">
        <f t="shared" si="0"/>
        <v>-1159249</v>
      </c>
      <c r="D34" s="156">
        <v>-78.141784404659191</v>
      </c>
    </row>
    <row r="35" spans="1:4">
      <c r="A35" s="113">
        <v>44135</v>
      </c>
      <c r="B35" s="155">
        <v>344805</v>
      </c>
      <c r="C35" s="155">
        <f t="shared" si="0"/>
        <v>-1330487</v>
      </c>
      <c r="D35" s="156">
        <v>-79.418214854485072</v>
      </c>
    </row>
    <row r="36" spans="1:4">
      <c r="A36" s="113">
        <v>44165</v>
      </c>
      <c r="B36" s="155">
        <v>361447</v>
      </c>
      <c r="C36" s="155">
        <f t="shared" si="0"/>
        <v>-1454221</v>
      </c>
      <c r="D36" s="156">
        <v>-80.092891431693459</v>
      </c>
    </row>
    <row r="37" spans="1:4">
      <c r="A37" s="113">
        <v>44196</v>
      </c>
      <c r="B37" s="155">
        <v>361481</v>
      </c>
      <c r="C37" s="155">
        <f t="shared" si="0"/>
        <v>-1564872</v>
      </c>
      <c r="D37" s="156">
        <v>-81.234955379413847</v>
      </c>
    </row>
    <row r="38" spans="1:4">
      <c r="A38" s="113">
        <v>44227</v>
      </c>
      <c r="B38" s="155">
        <v>23345</v>
      </c>
      <c r="C38" s="155">
        <f t="shared" si="0"/>
        <v>-119025</v>
      </c>
      <c r="D38" s="156">
        <v>-83.60258481421647</v>
      </c>
    </row>
    <row r="39" spans="1:4">
      <c r="A39" s="113">
        <v>44255</v>
      </c>
      <c r="B39" s="155">
        <v>49433</v>
      </c>
      <c r="C39" s="155">
        <f t="shared" si="0"/>
        <v>-199574</v>
      </c>
      <c r="D39" s="156">
        <v>-80.147947648058079</v>
      </c>
    </row>
    <row r="40" spans="1:4">
      <c r="A40" s="113">
        <v>44286</v>
      </c>
      <c r="B40" s="155">
        <v>87131</v>
      </c>
      <c r="C40" s="155">
        <f t="shared" si="0"/>
        <v>-220664</v>
      </c>
      <c r="D40" s="156">
        <v>-71.691872837440513</v>
      </c>
    </row>
    <row r="41" spans="1:4">
      <c r="A41" s="113">
        <v>44316</v>
      </c>
      <c r="B41" s="155">
        <v>129012</v>
      </c>
      <c r="C41" s="155">
        <f t="shared" si="0"/>
        <v>-178784</v>
      </c>
      <c r="D41" s="156">
        <v>-58.085225279080952</v>
      </c>
    </row>
    <row r="42" spans="1:4">
      <c r="A42" s="113">
        <v>44347</v>
      </c>
      <c r="B42" s="155">
        <v>181920</v>
      </c>
      <c r="C42" s="155">
        <f t="shared" si="0"/>
        <v>-125877</v>
      </c>
      <c r="D42" s="156">
        <v>-40.896110098538976</v>
      </c>
    </row>
    <row r="43" spans="1:4">
      <c r="A43" s="113">
        <v>44377</v>
      </c>
      <c r="B43" s="155">
        <v>246021</v>
      </c>
      <c r="C43" s="155">
        <f t="shared" si="0"/>
        <v>-61777</v>
      </c>
      <c r="D43" s="156">
        <v>-20.070630738341379</v>
      </c>
    </row>
    <row r="44" spans="1:4">
      <c r="A44" s="113">
        <v>44408</v>
      </c>
      <c r="B44" s="155">
        <v>351148</v>
      </c>
      <c r="C44" s="155">
        <f t="shared" si="0"/>
        <v>43349</v>
      </c>
      <c r="D44" s="156">
        <v>14.083541531973797</v>
      </c>
    </row>
    <row r="45" spans="1:4">
      <c r="A45" s="113">
        <v>44439</v>
      </c>
      <c r="B45" s="155">
        <v>494316</v>
      </c>
      <c r="C45" s="155">
        <f t="shared" si="0"/>
        <v>186516</v>
      </c>
      <c r="D45" s="156">
        <v>60.596491228070178</v>
      </c>
    </row>
    <row r="46" spans="1:4">
      <c r="A46" s="113">
        <v>44469</v>
      </c>
      <c r="B46" s="155">
        <v>618838</v>
      </c>
      <c r="C46" s="155">
        <f t="shared" si="0"/>
        <v>294567</v>
      </c>
      <c r="D46" s="156">
        <v>90.839760570633828</v>
      </c>
    </row>
    <row r="47" spans="1:4">
      <c r="A47" s="113">
        <v>44500</v>
      </c>
      <c r="B47" s="155">
        <v>717808</v>
      </c>
      <c r="C47" s="155">
        <f t="shared" si="0"/>
        <v>373003</v>
      </c>
      <c r="D47" s="156">
        <v>108.17795565609546</v>
      </c>
    </row>
    <row r="48" spans="1:4">
      <c r="A48" s="113">
        <v>44530</v>
      </c>
      <c r="B48" s="155">
        <v>803570</v>
      </c>
      <c r="C48" s="155">
        <f t="shared" si="0"/>
        <v>442123</v>
      </c>
      <c r="D48" s="156">
        <v>122.32028485504101</v>
      </c>
    </row>
    <row r="49" spans="1:4">
      <c r="A49" s="113">
        <v>44561</v>
      </c>
      <c r="B49" s="155">
        <v>870308</v>
      </c>
      <c r="C49" s="155">
        <f t="shared" si="0"/>
        <v>508827</v>
      </c>
      <c r="D49" s="156">
        <v>140.76175511299346</v>
      </c>
    </row>
    <row r="50" spans="1:4">
      <c r="A50" s="113">
        <v>44592</v>
      </c>
      <c r="B50" s="155">
        <v>94339</v>
      </c>
      <c r="C50" s="155">
        <f t="shared" si="0"/>
        <v>70994</v>
      </c>
      <c r="D50" s="156">
        <v>304.1079460269865</v>
      </c>
    </row>
    <row r="51" spans="1:4">
      <c r="A51" s="113">
        <v>44620</v>
      </c>
      <c r="B51" s="155">
        <v>166601</v>
      </c>
      <c r="C51" s="155">
        <f t="shared" si="0"/>
        <v>117168</v>
      </c>
      <c r="D51" s="156">
        <v>237.02385046426477</v>
      </c>
    </row>
    <row r="52" spans="1:4">
      <c r="A52" s="113">
        <v>44651</v>
      </c>
      <c r="B52" s="155">
        <v>250798</v>
      </c>
      <c r="C52" s="155">
        <f t="shared" si="0"/>
        <v>163667</v>
      </c>
      <c r="D52" s="156">
        <v>187.84014874155005</v>
      </c>
    </row>
    <row r="53" spans="1:4">
      <c r="A53" s="113">
        <v>44681</v>
      </c>
      <c r="B53" s="155">
        <v>347736</v>
      </c>
      <c r="C53" s="155">
        <f t="shared" si="0"/>
        <v>218724</v>
      </c>
      <c r="D53" s="156">
        <v>169.53771742163522</v>
      </c>
    </row>
    <row r="54" spans="1:4">
      <c r="A54" s="113">
        <v>44712</v>
      </c>
      <c r="B54" s="155">
        <v>464231</v>
      </c>
      <c r="C54" s="155">
        <f t="shared" si="0"/>
        <v>282311</v>
      </c>
      <c r="D54" s="156">
        <v>155.18414687774845</v>
      </c>
    </row>
    <row r="55" spans="1:4">
      <c r="A55" s="113">
        <v>44742</v>
      </c>
      <c r="B55" s="155">
        <v>594139</v>
      </c>
      <c r="C55" s="155">
        <f t="shared" si="0"/>
        <v>348118</v>
      </c>
      <c r="D55" s="156">
        <v>141.49930290503656</v>
      </c>
    </row>
    <row r="56" spans="1:4">
      <c r="A56" s="113">
        <v>44773</v>
      </c>
      <c r="B56" s="155">
        <v>782995</v>
      </c>
      <c r="C56" s="155">
        <f t="shared" si="0"/>
        <v>431847</v>
      </c>
      <c r="D56" s="156">
        <v>122.98147789536036</v>
      </c>
    </row>
    <row r="57" spans="1:4">
      <c r="A57" s="113">
        <v>44804</v>
      </c>
      <c r="B57" s="155">
        <v>1044829</v>
      </c>
      <c r="C57" s="155">
        <f t="shared" si="0"/>
        <v>550513</v>
      </c>
      <c r="D57" s="156">
        <v>111.36863868456616</v>
      </c>
    </row>
    <row r="58" spans="1:4">
      <c r="A58" s="113">
        <v>44834</v>
      </c>
      <c r="B58" s="155">
        <v>1242903</v>
      </c>
      <c r="C58" s="155">
        <f t="shared" si="0"/>
        <v>624065</v>
      </c>
      <c r="D58" s="156">
        <v>100.84464754911626</v>
      </c>
    </row>
    <row r="59" spans="1:4">
      <c r="A59" s="113">
        <v>44865</v>
      </c>
      <c r="B59" s="155">
        <v>1397750</v>
      </c>
      <c r="C59" s="155">
        <f t="shared" si="0"/>
        <v>679942</v>
      </c>
      <c r="D59" s="156">
        <v>94.724773198404023</v>
      </c>
    </row>
    <row r="60" spans="1:4">
      <c r="A60" s="113">
        <v>44895</v>
      </c>
      <c r="B60" s="155">
        <v>1542326</v>
      </c>
      <c r="C60" s="155">
        <f t="shared" si="0"/>
        <v>738756</v>
      </c>
      <c r="D60" s="156">
        <v>91.934243438654988</v>
      </c>
    </row>
    <row r="61" spans="1:4">
      <c r="A61" s="113">
        <v>44926</v>
      </c>
      <c r="B61" s="155">
        <v>1672755</v>
      </c>
      <c r="C61" s="155">
        <f t="shared" si="0"/>
        <v>802447</v>
      </c>
      <c r="D61" s="156">
        <v>92.202645500213706</v>
      </c>
    </row>
    <row r="62" spans="1:4">
      <c r="A62" s="113">
        <v>44957</v>
      </c>
      <c r="B62" s="155">
        <v>159475</v>
      </c>
      <c r="C62" s="155">
        <f t="shared" si="0"/>
        <v>65136</v>
      </c>
      <c r="D62" s="156">
        <v>69.044615694463587</v>
      </c>
    </row>
    <row r="63" spans="1:4">
      <c r="A63" s="113">
        <v>44985</v>
      </c>
      <c r="B63" s="155">
        <v>290063</v>
      </c>
      <c r="C63" s="155">
        <f t="shared" si="0"/>
        <v>123462</v>
      </c>
      <c r="D63" s="156">
        <v>74.106397920780793</v>
      </c>
    </row>
    <row r="64" spans="1:4">
      <c r="A64" s="113">
        <v>45016</v>
      </c>
      <c r="B64" s="173">
        <v>449981</v>
      </c>
      <c r="C64" s="155">
        <f t="shared" si="0"/>
        <v>199183</v>
      </c>
      <c r="D64" s="156">
        <v>79.4196923420442</v>
      </c>
    </row>
    <row r="65" spans="1:4">
      <c r="A65" s="113">
        <v>45046</v>
      </c>
      <c r="B65" s="173">
        <v>629620</v>
      </c>
      <c r="C65" s="155">
        <f t="shared" si="0"/>
        <v>281884</v>
      </c>
      <c r="D65" s="156">
        <v>81.0626452251133</v>
      </c>
    </row>
    <row r="66" spans="1:4">
      <c r="A66" s="113">
        <v>45077</v>
      </c>
      <c r="B66" s="155">
        <v>806004</v>
      </c>
      <c r="C66" s="155">
        <f t="shared" si="0"/>
        <v>341773</v>
      </c>
      <c r="D66" s="156">
        <v>73.621322143501828</v>
      </c>
    </row>
    <row r="67" spans="1:4">
      <c r="A67" s="113">
        <v>45107</v>
      </c>
      <c r="B67" s="173">
        <v>1005163</v>
      </c>
      <c r="C67" s="155">
        <f t="shared" si="0"/>
        <v>411024</v>
      </c>
      <c r="D67" s="156">
        <v>69.179771063673655</v>
      </c>
    </row>
    <row r="68" spans="1:4">
      <c r="A68" s="113">
        <v>45138</v>
      </c>
      <c r="B68" s="173">
        <v>1260869</v>
      </c>
      <c r="C68" s="155">
        <f t="shared" si="0"/>
        <v>477874</v>
      </c>
      <c r="D68" s="156">
        <v>61.031551925618935</v>
      </c>
    </row>
    <row r="69" spans="1:4">
      <c r="A69" s="113">
        <v>45169</v>
      </c>
      <c r="B69" s="173">
        <v>1589355</v>
      </c>
      <c r="C69" s="155">
        <f t="shared" si="0"/>
        <v>544526</v>
      </c>
      <c r="D69" s="156">
        <v>52.116279314605542</v>
      </c>
    </row>
    <row r="70" spans="1:4">
      <c r="A70" s="113">
        <v>45199</v>
      </c>
      <c r="B70" s="174">
        <v>1849973</v>
      </c>
      <c r="C70" s="155">
        <f t="shared" si="0"/>
        <v>607070</v>
      </c>
      <c r="D70" s="156">
        <v>48.842910508704222</v>
      </c>
    </row>
    <row r="71" spans="1:4">
      <c r="A71" s="113">
        <v>45230</v>
      </c>
      <c r="B71" s="174">
        <v>2045369</v>
      </c>
      <c r="C71" s="155">
        <f t="shared" si="0"/>
        <v>647619</v>
      </c>
      <c r="D71" s="156">
        <v>46.332963691647301</v>
      </c>
    </row>
    <row r="72" spans="1:4">
      <c r="A72" s="113">
        <v>45260</v>
      </c>
      <c r="B72" s="174">
        <v>2195288</v>
      </c>
      <c r="C72" s="155">
        <f t="shared" si="0"/>
        <v>652962</v>
      </c>
      <c r="D72" s="156">
        <v>42.336185735052112</v>
      </c>
    </row>
    <row r="73" spans="1:4">
      <c r="A73" s="113">
        <v>45291</v>
      </c>
      <c r="B73" s="174">
        <v>2327997</v>
      </c>
      <c r="C73" s="155">
        <f t="shared" si="0"/>
        <v>655242</v>
      </c>
      <c r="D73" s="156">
        <v>39.171426777980045</v>
      </c>
    </row>
    <row r="74" spans="1:4">
      <c r="A74" s="113">
        <v>45322</v>
      </c>
      <c r="B74" s="174">
        <v>154319</v>
      </c>
      <c r="C74" s="155">
        <f t="shared" si="0"/>
        <v>-5156</v>
      </c>
      <c r="D74" s="156">
        <v>-3.2331086377175078</v>
      </c>
    </row>
    <row r="75" spans="1:4">
      <c r="A75" s="113">
        <v>45351</v>
      </c>
      <c r="B75" s="174">
        <v>281560</v>
      </c>
      <c r="C75" s="155">
        <f t="shared" si="0"/>
        <v>-8503</v>
      </c>
      <c r="D75" s="156">
        <v>-2.9314321371564089</v>
      </c>
    </row>
    <row r="76" spans="1:4">
      <c r="A76" s="113">
        <v>45382</v>
      </c>
      <c r="B76" s="174">
        <v>435775</v>
      </c>
      <c r="C76" s="155">
        <f t="shared" si="0"/>
        <v>-14206</v>
      </c>
      <c r="D76" s="156">
        <v>-3.1570221853811642</v>
      </c>
    </row>
    <row r="77" spans="1:4">
      <c r="A77" s="113">
        <v>45412</v>
      </c>
      <c r="B77" s="155">
        <v>599745</v>
      </c>
      <c r="C77" s="155">
        <f t="shared" si="0"/>
        <v>-29875</v>
      </c>
      <c r="D77" s="156">
        <v>-4.7449255106254533</v>
      </c>
    </row>
    <row r="78" spans="1:4">
      <c r="A78" s="113">
        <v>45443</v>
      </c>
      <c r="B78" s="174">
        <v>766794</v>
      </c>
      <c r="C78" s="155">
        <f t="shared" si="0"/>
        <v>-39210</v>
      </c>
      <c r="D78" s="156">
        <v>-4.8647401253591793</v>
      </c>
    </row>
    <row r="79" spans="1:4">
      <c r="A79" s="113">
        <v>45473</v>
      </c>
      <c r="B79" s="174">
        <v>947512</v>
      </c>
      <c r="C79" s="155">
        <f t="shared" ref="C79:C89" si="1">B79-B67</f>
        <v>-57651</v>
      </c>
      <c r="D79" s="156">
        <v>-5.735487677123019</v>
      </c>
    </row>
    <row r="80" spans="1:4">
      <c r="A80" s="113">
        <v>45504</v>
      </c>
      <c r="B80" s="174">
        <v>1185115</v>
      </c>
      <c r="C80" s="155">
        <f t="shared" si="1"/>
        <v>-75754</v>
      </c>
      <c r="D80" s="156">
        <v>-6.0080785553455645</v>
      </c>
    </row>
    <row r="81" spans="1:4">
      <c r="A81" s="113">
        <v>45535</v>
      </c>
      <c r="B81" s="174">
        <v>1486034</v>
      </c>
      <c r="C81" s="155">
        <f t="shared" si="1"/>
        <v>-103321</v>
      </c>
      <c r="D81" s="156">
        <v>-6.5008132229741005</v>
      </c>
    </row>
    <row r="82" spans="1:4">
      <c r="A82" s="113">
        <v>45565</v>
      </c>
      <c r="B82" s="174">
        <v>1722595</v>
      </c>
      <c r="C82" s="155">
        <f t="shared" si="1"/>
        <v>-127378</v>
      </c>
      <c r="D82" s="156">
        <v>-6.8853977868866156</v>
      </c>
    </row>
    <row r="83" spans="1:4">
      <c r="A83" s="113">
        <v>45596</v>
      </c>
      <c r="B83" s="174">
        <v>1926405</v>
      </c>
      <c r="C83" s="155">
        <f t="shared" si="1"/>
        <v>-118964</v>
      </c>
      <c r="D83" s="156">
        <v>-5.8162610267389443</v>
      </c>
    </row>
    <row r="84" spans="1:4">
      <c r="A84" s="113">
        <v>45626</v>
      </c>
      <c r="B84" s="174">
        <v>2079381</v>
      </c>
      <c r="C84" s="155">
        <f t="shared" si="1"/>
        <v>-115907</v>
      </c>
      <c r="D84" s="156">
        <v>-5.2798083896053782</v>
      </c>
    </row>
    <row r="85" spans="1:4">
      <c r="A85" s="113">
        <v>45657</v>
      </c>
      <c r="B85" s="174">
        <v>2209529</v>
      </c>
      <c r="C85" s="155">
        <f t="shared" si="1"/>
        <v>-118468</v>
      </c>
      <c r="D85" s="156">
        <v>-5.088838172901422</v>
      </c>
    </row>
    <row r="86" spans="1:4">
      <c r="A86" s="113">
        <v>45688</v>
      </c>
      <c r="B86" s="174">
        <v>139482</v>
      </c>
      <c r="C86" s="155">
        <f t="shared" si="1"/>
        <v>-14837</v>
      </c>
      <c r="D86" s="156">
        <v>-9.6144998347578721</v>
      </c>
    </row>
    <row r="87" spans="1:4">
      <c r="A87" s="113">
        <v>45716</v>
      </c>
      <c r="B87" s="155">
        <v>256854</v>
      </c>
      <c r="C87" s="155">
        <f t="shared" si="1"/>
        <v>-24706</v>
      </c>
      <c r="D87" s="156">
        <v>-8.7746839039636306</v>
      </c>
    </row>
    <row r="88" spans="1:4">
      <c r="A88" s="113">
        <v>45747</v>
      </c>
      <c r="B88" s="155">
        <v>386741</v>
      </c>
      <c r="C88" s="155">
        <f t="shared" si="1"/>
        <v>-49034</v>
      </c>
      <c r="D88" s="156">
        <v>-11.252136997303651</v>
      </c>
    </row>
    <row r="89" spans="1:4">
      <c r="A89" s="113">
        <v>45777</v>
      </c>
      <c r="B89" s="155">
        <v>510446</v>
      </c>
      <c r="C89" s="155">
        <f t="shared" si="1"/>
        <v>-89299</v>
      </c>
      <c r="D89" s="156">
        <v>-14.889494701914984</v>
      </c>
    </row>
  </sheetData>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topLeftCell="A33" zoomScale="80" zoomScaleNormal="80" workbookViewId="0">
      <selection activeCell="F3" sqref="F3"/>
    </sheetView>
  </sheetViews>
  <sheetFormatPr defaultRowHeight="14.5"/>
  <cols>
    <col min="10" max="10" width="8.81640625" customWidth="1"/>
  </cols>
  <sheetData>
    <row r="1" spans="1:7">
      <c r="B1" t="s">
        <v>102</v>
      </c>
      <c r="C1" t="s">
        <v>103</v>
      </c>
      <c r="D1" t="s">
        <v>104</v>
      </c>
      <c r="F1" s="9" t="s">
        <v>101</v>
      </c>
    </row>
    <row r="2" spans="1:7">
      <c r="A2" t="s">
        <v>105</v>
      </c>
      <c r="B2" s="116">
        <v>-3.86238803</v>
      </c>
      <c r="C2" s="116">
        <v>-5.86238803</v>
      </c>
      <c r="D2" s="117">
        <v>4</v>
      </c>
      <c r="E2" s="2"/>
      <c r="F2" s="70" t="s">
        <v>236</v>
      </c>
    </row>
    <row r="3" spans="1:7">
      <c r="A3" t="s">
        <v>106</v>
      </c>
      <c r="B3" s="116">
        <v>-2.06279243</v>
      </c>
      <c r="C3" s="116">
        <v>-4.06279243</v>
      </c>
      <c r="D3" s="117">
        <v>4</v>
      </c>
      <c r="E3" s="2"/>
      <c r="F3" s="44"/>
      <c r="G3" s="2"/>
    </row>
    <row r="4" spans="1:7">
      <c r="A4" t="s">
        <v>107</v>
      </c>
      <c r="B4" s="116">
        <v>2.1339435</v>
      </c>
      <c r="C4" s="116">
        <v>0.13394349999999999</v>
      </c>
      <c r="D4" s="117">
        <v>4</v>
      </c>
      <c r="E4" s="2"/>
      <c r="F4" s="44"/>
      <c r="G4" s="2"/>
    </row>
    <row r="5" spans="1:7">
      <c r="A5" t="s">
        <v>108</v>
      </c>
      <c r="B5" s="116">
        <v>0.60013572400000004</v>
      </c>
      <c r="C5" s="116">
        <v>-1.399864276</v>
      </c>
      <c r="D5" s="117">
        <v>4</v>
      </c>
      <c r="E5" s="2"/>
      <c r="F5" s="44"/>
      <c r="G5" s="2"/>
    </row>
    <row r="6" spans="1:7">
      <c r="A6" t="s">
        <v>109</v>
      </c>
      <c r="B6" s="116">
        <v>-1.83387078</v>
      </c>
      <c r="C6" s="116">
        <v>-3.8338707799999998</v>
      </c>
      <c r="D6" s="117">
        <v>4</v>
      </c>
      <c r="E6" s="2"/>
      <c r="F6" s="44"/>
      <c r="G6" s="2"/>
    </row>
    <row r="7" spans="1:7">
      <c r="A7" t="s">
        <v>110</v>
      </c>
      <c r="B7" s="116">
        <v>-1.35524278</v>
      </c>
      <c r="C7" s="116">
        <v>-3.3552427800000002</v>
      </c>
      <c r="D7" s="117">
        <v>4</v>
      </c>
      <c r="E7" s="2"/>
      <c r="F7" s="44"/>
      <c r="G7" s="2"/>
    </row>
    <row r="8" spans="1:7">
      <c r="A8" t="s">
        <v>111</v>
      </c>
      <c r="B8" s="116">
        <v>-0.897086614</v>
      </c>
      <c r="C8" s="116">
        <v>-2.897086614</v>
      </c>
      <c r="D8" s="117">
        <v>4</v>
      </c>
      <c r="E8" s="2"/>
      <c r="F8" s="44"/>
      <c r="G8" s="2"/>
    </row>
    <row r="9" spans="1:7">
      <c r="A9" t="s">
        <v>112</v>
      </c>
      <c r="B9" s="116">
        <v>-2.4088024200000002</v>
      </c>
      <c r="C9" s="116">
        <v>-4.4088024199999998</v>
      </c>
      <c r="D9" s="117">
        <v>4</v>
      </c>
      <c r="E9" s="2"/>
      <c r="F9" s="44"/>
      <c r="G9" s="2"/>
    </row>
    <row r="10" spans="1:7">
      <c r="A10" t="s">
        <v>113</v>
      </c>
      <c r="B10" s="116">
        <v>-5.54395214</v>
      </c>
      <c r="C10" s="116">
        <v>-7.54395214</v>
      </c>
      <c r="D10" s="117">
        <v>4</v>
      </c>
      <c r="E10" s="2"/>
      <c r="F10" s="44"/>
      <c r="G10" s="2"/>
    </row>
    <row r="11" spans="1:7">
      <c r="A11" t="s">
        <v>114</v>
      </c>
      <c r="B11" s="116">
        <v>-3.3623572400000001</v>
      </c>
      <c r="C11" s="116">
        <v>-5.3623572399999997</v>
      </c>
      <c r="D11" s="117">
        <v>4</v>
      </c>
      <c r="E11" s="2"/>
      <c r="F11" s="44"/>
      <c r="G11" s="2"/>
    </row>
    <row r="12" spans="1:7">
      <c r="A12" t="s">
        <v>115</v>
      </c>
      <c r="B12" s="116">
        <v>-0.83942752700000001</v>
      </c>
      <c r="C12" s="116">
        <v>-2.8394275269999998</v>
      </c>
      <c r="D12" s="117">
        <v>4</v>
      </c>
      <c r="E12" s="2"/>
      <c r="F12" s="44"/>
      <c r="G12" s="2"/>
    </row>
    <row r="13" spans="1:7">
      <c r="A13" t="s">
        <v>116</v>
      </c>
      <c r="B13" s="116">
        <v>-0.341648695</v>
      </c>
      <c r="C13" s="116">
        <v>-2.3416486949999999</v>
      </c>
      <c r="D13" s="117">
        <v>4</v>
      </c>
      <c r="E13" s="2"/>
      <c r="F13" s="44"/>
      <c r="G13" s="2"/>
    </row>
    <row r="14" spans="1:7">
      <c r="A14" t="s">
        <v>117</v>
      </c>
      <c r="B14" s="116">
        <v>-4.4488735200000002</v>
      </c>
      <c r="C14" s="116">
        <v>-6.4488735200000002</v>
      </c>
      <c r="D14" s="117">
        <v>4</v>
      </c>
      <c r="E14" s="2"/>
      <c r="F14" s="44"/>
      <c r="G14" s="2"/>
    </row>
    <row r="15" spans="1:7">
      <c r="A15" t="s">
        <v>118</v>
      </c>
      <c r="B15" s="116">
        <v>-4.8653072499999999</v>
      </c>
      <c r="C15" s="116">
        <v>-6.8653072499999999</v>
      </c>
      <c r="D15" s="117">
        <v>4</v>
      </c>
      <c r="E15" s="2"/>
      <c r="F15" s="44"/>
      <c r="G15" s="2"/>
    </row>
    <row r="16" spans="1:7">
      <c r="A16" t="s">
        <v>119</v>
      </c>
      <c r="B16" s="116">
        <v>-0.98871888900000005</v>
      </c>
      <c r="C16" s="116">
        <v>-2.9887188889999998</v>
      </c>
      <c r="D16" s="117">
        <v>4</v>
      </c>
      <c r="E16" s="2"/>
      <c r="F16" s="44"/>
      <c r="G16" s="2"/>
    </row>
    <row r="17" spans="1:7">
      <c r="A17" t="s">
        <v>120</v>
      </c>
      <c r="B17" s="116">
        <v>-2.3038959499999998</v>
      </c>
      <c r="C17" s="116">
        <v>-4.3038959500000002</v>
      </c>
      <c r="D17" s="117">
        <v>4</v>
      </c>
      <c r="E17" s="2"/>
      <c r="F17" s="44"/>
      <c r="G17" s="2"/>
    </row>
    <row r="18" spans="1:7">
      <c r="A18" t="s">
        <v>121</v>
      </c>
      <c r="B18" s="116">
        <v>2.0563538600000002</v>
      </c>
      <c r="C18" s="116">
        <v>5.6353859999999999E-2</v>
      </c>
      <c r="D18" s="117">
        <v>4</v>
      </c>
      <c r="E18" s="2"/>
      <c r="F18" s="44"/>
      <c r="G18" s="2"/>
    </row>
    <row r="19" spans="1:7">
      <c r="A19" t="s">
        <v>122</v>
      </c>
      <c r="B19" s="116">
        <v>5.4852969099999997</v>
      </c>
      <c r="C19" s="116">
        <v>3.4852969100000002</v>
      </c>
      <c r="D19" s="117">
        <v>4</v>
      </c>
      <c r="E19" s="2"/>
      <c r="F19" s="44"/>
      <c r="G19" s="2"/>
    </row>
    <row r="20" spans="1:7">
      <c r="A20" t="s">
        <v>123</v>
      </c>
      <c r="B20" s="116">
        <v>4.53427706</v>
      </c>
      <c r="C20" s="116">
        <v>2.53427706</v>
      </c>
      <c r="D20" s="117">
        <v>4</v>
      </c>
      <c r="E20" s="2"/>
      <c r="F20" s="44"/>
      <c r="G20" s="2"/>
    </row>
    <row r="21" spans="1:7">
      <c r="A21" t="s">
        <v>124</v>
      </c>
      <c r="B21" s="116">
        <v>2.7582753000000002</v>
      </c>
      <c r="C21" s="116">
        <v>0.75827529999999999</v>
      </c>
      <c r="D21" s="117">
        <v>4</v>
      </c>
      <c r="E21" s="2"/>
      <c r="F21" s="44"/>
      <c r="G21" s="2"/>
    </row>
    <row r="22" spans="1:7">
      <c r="A22" t="s">
        <v>22</v>
      </c>
      <c r="B22" s="116">
        <v>5.0842098</v>
      </c>
      <c r="C22" s="116">
        <v>3.0842098</v>
      </c>
      <c r="D22" s="117">
        <v>4</v>
      </c>
      <c r="E22" s="2"/>
      <c r="F22" s="44"/>
      <c r="G22" s="2"/>
    </row>
    <row r="23" spans="1:7">
      <c r="A23" t="s">
        <v>23</v>
      </c>
      <c r="B23" s="116">
        <v>6.5456096700000002</v>
      </c>
      <c r="C23" s="116">
        <v>4.5456096700000002</v>
      </c>
      <c r="D23" s="117">
        <v>4</v>
      </c>
      <c r="E23" s="2"/>
      <c r="F23" s="44"/>
      <c r="G23" s="2"/>
    </row>
    <row r="24" spans="1:7">
      <c r="A24" t="s">
        <v>24</v>
      </c>
      <c r="B24" s="116">
        <v>7.0066297799999999</v>
      </c>
      <c r="C24" s="116">
        <v>5.0066297799999999</v>
      </c>
      <c r="D24" s="117">
        <v>4</v>
      </c>
      <c r="E24" s="2"/>
      <c r="F24" s="44"/>
      <c r="G24" s="2"/>
    </row>
    <row r="25" spans="1:7">
      <c r="A25" t="s">
        <v>25</v>
      </c>
      <c r="B25" s="116">
        <v>7.0770323900000003</v>
      </c>
      <c r="C25" s="116">
        <v>5.0770323900000003</v>
      </c>
      <c r="D25" s="117">
        <v>4</v>
      </c>
      <c r="E25" s="2"/>
      <c r="F25" s="44"/>
      <c r="G25" s="2"/>
    </row>
    <row r="26" spans="1:7">
      <c r="A26" t="s">
        <v>26</v>
      </c>
      <c r="B26" s="116">
        <v>5.5887623099999999</v>
      </c>
      <c r="C26" s="116">
        <v>3.5887623099999999</v>
      </c>
      <c r="D26" s="117">
        <v>4</v>
      </c>
      <c r="E26" s="2"/>
      <c r="F26" s="44"/>
      <c r="G26" s="2"/>
    </row>
    <row r="27" spans="1:7">
      <c r="A27" t="s">
        <v>27</v>
      </c>
      <c r="B27" s="116">
        <v>2.90110497</v>
      </c>
      <c r="C27" s="116">
        <v>0.90110497000000001</v>
      </c>
      <c r="D27" s="117">
        <v>4</v>
      </c>
      <c r="E27" s="2"/>
      <c r="F27" s="44"/>
      <c r="G27" s="2"/>
    </row>
    <row r="28" spans="1:7">
      <c r="A28" t="s">
        <v>28</v>
      </c>
      <c r="B28" s="116">
        <v>2.6056781299999998</v>
      </c>
      <c r="C28" s="116">
        <v>0.60567813000000004</v>
      </c>
      <c r="D28" s="117">
        <v>4</v>
      </c>
      <c r="E28" s="2"/>
      <c r="F28" s="44"/>
      <c r="G28" s="2"/>
    </row>
    <row r="29" spans="1:7">
      <c r="A29" t="s">
        <v>29</v>
      </c>
      <c r="B29" s="116">
        <v>1.11255378</v>
      </c>
      <c r="C29" s="116">
        <v>-0.88744621999999995</v>
      </c>
      <c r="D29" s="117">
        <v>4</v>
      </c>
      <c r="E29" s="2"/>
      <c r="F29" s="44"/>
      <c r="G29" s="2"/>
    </row>
    <row r="30" spans="1:7">
      <c r="A30" t="s">
        <v>30</v>
      </c>
      <c r="B30" s="116">
        <v>1</v>
      </c>
      <c r="C30" s="116">
        <v>-1</v>
      </c>
      <c r="D30" s="117">
        <v>4</v>
      </c>
      <c r="E30" s="2"/>
      <c r="F30" s="44"/>
      <c r="G30" s="2"/>
    </row>
    <row r="31" spans="1:7">
      <c r="A31" t="s">
        <v>31</v>
      </c>
      <c r="B31" s="116">
        <v>0.5</v>
      </c>
      <c r="C31" s="116">
        <v>-1.5</v>
      </c>
      <c r="D31" s="117">
        <v>4</v>
      </c>
      <c r="E31" s="2"/>
      <c r="F31" s="44"/>
      <c r="G31" s="2"/>
    </row>
    <row r="32" spans="1:7">
      <c r="A32" t="s">
        <v>32</v>
      </c>
      <c r="B32" s="116">
        <v>0.35</v>
      </c>
      <c r="C32" s="116">
        <v>-1.65</v>
      </c>
      <c r="D32" s="117">
        <v>4</v>
      </c>
      <c r="E32" s="2"/>
      <c r="F32" s="44"/>
      <c r="G32" s="2"/>
    </row>
    <row r="33" spans="1:7">
      <c r="A33" t="s">
        <v>125</v>
      </c>
      <c r="B33" s="116">
        <v>0.3</v>
      </c>
      <c r="C33" s="116">
        <v>-1.7</v>
      </c>
      <c r="D33" s="117">
        <v>4</v>
      </c>
      <c r="E33" s="2"/>
      <c r="F33" s="44"/>
      <c r="G33" s="2"/>
    </row>
    <row r="34" spans="1:7">
      <c r="A34" t="s">
        <v>249</v>
      </c>
      <c r="B34" s="116">
        <v>0.15</v>
      </c>
      <c r="C34" s="116">
        <v>-1.7</v>
      </c>
      <c r="D34" s="117">
        <v>4</v>
      </c>
      <c r="E34" s="2"/>
      <c r="F34" s="44"/>
      <c r="G34" s="2"/>
    </row>
    <row r="35" spans="1:7">
      <c r="A35" t="s">
        <v>250</v>
      </c>
      <c r="B35" s="2">
        <v>0.2</v>
      </c>
      <c r="C35">
        <v>-1.8</v>
      </c>
      <c r="D35">
        <v>4</v>
      </c>
      <c r="E35" s="2"/>
      <c r="F35" s="44"/>
      <c r="G35" s="2"/>
    </row>
    <row r="36" spans="1:7">
      <c r="B36" s="2"/>
      <c r="E36" s="2"/>
      <c r="F36" s="44"/>
      <c r="G36" s="2"/>
    </row>
    <row r="37" spans="1:7">
      <c r="B37" s="2"/>
      <c r="E37" s="2"/>
      <c r="F37" s="44"/>
      <c r="G37" s="2"/>
    </row>
    <row r="38" spans="1:7">
      <c r="B38" s="2"/>
      <c r="E38" s="2"/>
      <c r="F38" s="44"/>
      <c r="G38" s="2"/>
    </row>
    <row r="39" spans="1:7">
      <c r="B39" s="2"/>
      <c r="E39" s="2"/>
      <c r="F39" s="44"/>
      <c r="G39" s="2"/>
    </row>
    <row r="40" spans="1:7">
      <c r="B40" s="2"/>
      <c r="E40" s="2"/>
      <c r="F40" s="44"/>
      <c r="G40" s="2"/>
    </row>
    <row r="41" spans="1:7">
      <c r="B41" s="2"/>
      <c r="E41" s="2"/>
      <c r="F41" s="44"/>
      <c r="G41" s="2"/>
    </row>
    <row r="42" spans="1:7">
      <c r="B42" s="2"/>
      <c r="E42" s="2"/>
      <c r="F42" s="44"/>
      <c r="G42" s="2"/>
    </row>
    <row r="43" spans="1:7">
      <c r="B43" s="2"/>
      <c r="E43" s="2"/>
      <c r="F43" s="44"/>
      <c r="G43" s="2"/>
    </row>
    <row r="44" spans="1:7">
      <c r="B44" s="2"/>
      <c r="E44" s="2"/>
      <c r="F44" s="44"/>
      <c r="G44" s="2"/>
    </row>
    <row r="45" spans="1:7">
      <c r="B45" s="2"/>
      <c r="E45" s="2"/>
      <c r="F45" s="44"/>
      <c r="G45" s="2"/>
    </row>
    <row r="46" spans="1:7">
      <c r="B46" s="2"/>
      <c r="E46" s="2"/>
      <c r="F46" s="44"/>
      <c r="G46" s="2"/>
    </row>
    <row r="47" spans="1:7">
      <c r="B47" s="2"/>
      <c r="E47" s="2"/>
      <c r="F47" s="44"/>
      <c r="G47" s="2"/>
    </row>
    <row r="48" spans="1:7">
      <c r="B48" s="2"/>
      <c r="E48" s="2"/>
      <c r="F48" s="44"/>
      <c r="G48" s="2"/>
    </row>
    <row r="49" spans="6:7">
      <c r="F49" s="44"/>
      <c r="G49" s="2"/>
    </row>
    <row r="50" spans="6:7">
      <c r="F50" s="44"/>
      <c r="G50" s="2"/>
    </row>
    <row r="51" spans="6:7">
      <c r="F51" s="44"/>
      <c r="G51" s="2"/>
    </row>
    <row r="52" spans="6:7">
      <c r="F52" s="44"/>
      <c r="G52" s="2"/>
    </row>
    <row r="53" spans="6:7">
      <c r="F53" s="44"/>
      <c r="G53" s="2"/>
    </row>
    <row r="54" spans="6:7">
      <c r="F54" s="44"/>
      <c r="G54" s="2"/>
    </row>
    <row r="55" spans="6:7">
      <c r="F55" s="44"/>
      <c r="G55" s="2"/>
    </row>
    <row r="56" spans="6:7">
      <c r="F56" s="44"/>
      <c r="G56" s="2"/>
    </row>
    <row r="57" spans="6:7">
      <c r="F57" s="44"/>
      <c r="G57" s="2"/>
    </row>
    <row r="58" spans="6:7">
      <c r="F58" s="44"/>
      <c r="G58" s="2"/>
    </row>
    <row r="59" spans="6:7">
      <c r="F59" s="44"/>
      <c r="G59" s="2"/>
    </row>
    <row r="60" spans="6:7">
      <c r="F60" s="44"/>
      <c r="G60" s="2"/>
    </row>
    <row r="61" spans="6:7">
      <c r="F61" s="44"/>
      <c r="G61" s="2"/>
    </row>
    <row r="62" spans="6:7">
      <c r="F62" s="44"/>
      <c r="G62" s="2"/>
    </row>
    <row r="63" spans="6:7">
      <c r="F63" s="44"/>
      <c r="G63" s="2"/>
    </row>
    <row r="64" spans="6:7">
      <c r="F64" s="44"/>
      <c r="G64" s="2"/>
    </row>
    <row r="65" spans="6:7">
      <c r="F65" s="44"/>
      <c r="G65" s="2"/>
    </row>
    <row r="66" spans="6:7">
      <c r="F66" s="44"/>
      <c r="G66" s="2"/>
    </row>
    <row r="67" spans="6:7">
      <c r="F67" s="44"/>
      <c r="G67" s="2"/>
    </row>
    <row r="68" spans="6:7">
      <c r="F68" s="44"/>
      <c r="G68" s="2"/>
    </row>
    <row r="69" spans="6:7">
      <c r="F69" s="44"/>
      <c r="G69" s="2"/>
    </row>
    <row r="70" spans="6:7">
      <c r="F70" s="44"/>
      <c r="G70" s="2"/>
    </row>
    <row r="71" spans="6:7">
      <c r="F71" s="44"/>
      <c r="G71" s="2"/>
    </row>
    <row r="72" spans="6:7">
      <c r="F72" s="44"/>
      <c r="G72" s="2"/>
    </row>
    <row r="73" spans="6:7">
      <c r="F73" s="44"/>
      <c r="G73" s="2"/>
    </row>
    <row r="74" spans="6:7">
      <c r="F74" s="44"/>
      <c r="G74" s="2"/>
    </row>
    <row r="75" spans="6:7">
      <c r="F75" s="44"/>
      <c r="G75" s="2"/>
    </row>
    <row r="76" spans="6:7">
      <c r="F76" s="44"/>
      <c r="G76" s="2"/>
    </row>
    <row r="77" spans="6:7">
      <c r="F77" s="44"/>
      <c r="G77" s="2"/>
    </row>
    <row r="78" spans="6:7">
      <c r="F78" s="44"/>
      <c r="G78" s="2"/>
    </row>
    <row r="79" spans="6:7">
      <c r="F79" s="44"/>
      <c r="G79" s="2"/>
    </row>
    <row r="80" spans="6:7">
      <c r="F80" s="44"/>
      <c r="G80" s="2"/>
    </row>
    <row r="81" spans="6:7">
      <c r="F81" s="44"/>
      <c r="G81" s="2"/>
    </row>
    <row r="82" spans="6:7">
      <c r="F82" s="44"/>
      <c r="G82" s="2"/>
    </row>
    <row r="83" spans="6:7">
      <c r="F83" s="44"/>
      <c r="G83" s="2"/>
    </row>
    <row r="84" spans="6:7">
      <c r="F84" s="44"/>
      <c r="G84" s="2"/>
    </row>
    <row r="85" spans="6:7">
      <c r="F85" s="44"/>
      <c r="G85" s="2"/>
    </row>
    <row r="86" spans="6:7">
      <c r="F86" s="44"/>
      <c r="G86" s="2"/>
    </row>
    <row r="87" spans="6:7">
      <c r="F87" s="44"/>
      <c r="G87" s="2"/>
    </row>
    <row r="88" spans="6:7">
      <c r="F88" s="44"/>
      <c r="G88" s="2"/>
    </row>
    <row r="89" spans="6:7">
      <c r="F89" s="44"/>
      <c r="G89" s="2"/>
    </row>
    <row r="90" spans="6:7">
      <c r="F90" s="44"/>
      <c r="G90" s="2"/>
    </row>
    <row r="91" spans="6:7">
      <c r="F91" s="44"/>
      <c r="G91" s="2"/>
    </row>
    <row r="92" spans="6:7">
      <c r="F92" s="44"/>
      <c r="G92" s="2"/>
    </row>
    <row r="93" spans="6:7">
      <c r="F93" s="44"/>
      <c r="G93" s="2"/>
    </row>
    <row r="94" spans="6:7">
      <c r="F94" s="44"/>
      <c r="G94" s="2"/>
    </row>
    <row r="95" spans="6:7">
      <c r="F95" s="44"/>
      <c r="G95" s="2"/>
    </row>
  </sheetData>
  <phoneticPr fontId="71"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73" zoomScaleNormal="80" workbookViewId="0">
      <selection activeCell="H3" sqref="H3"/>
    </sheetView>
  </sheetViews>
  <sheetFormatPr defaultRowHeight="14.5"/>
  <sheetData>
    <row r="1" spans="1:8">
      <c r="A1" s="73"/>
      <c r="B1" s="73" t="s">
        <v>95</v>
      </c>
      <c r="C1" s="73" t="s">
        <v>127</v>
      </c>
      <c r="D1" s="73" t="s">
        <v>128</v>
      </c>
      <c r="E1" s="73" t="s">
        <v>129</v>
      </c>
      <c r="F1" s="73" t="s">
        <v>130</v>
      </c>
      <c r="H1" s="9" t="s">
        <v>126</v>
      </c>
    </row>
    <row r="2" spans="1:8">
      <c r="A2" s="73" t="s">
        <v>22</v>
      </c>
      <c r="B2" s="74">
        <v>9.09118426030828</v>
      </c>
      <c r="C2" s="74">
        <v>5.6609213178233677</v>
      </c>
      <c r="D2" s="74">
        <v>-2.4748190839633915</v>
      </c>
      <c r="E2" s="74">
        <v>2.0848161521268844</v>
      </c>
      <c r="F2" s="74">
        <v>0.79133867490862109</v>
      </c>
      <c r="H2" s="70" t="s">
        <v>365</v>
      </c>
    </row>
    <row r="3" spans="1:8">
      <c r="A3" s="73" t="s">
        <v>23</v>
      </c>
      <c r="B3" s="74">
        <v>12.914281677378341</v>
      </c>
      <c r="C3" s="74">
        <v>6.5634281838240334</v>
      </c>
      <c r="D3" s="74">
        <v>-0.54627756882304346</v>
      </c>
      <c r="E3" s="74">
        <v>4.975387473733055</v>
      </c>
      <c r="F3" s="74">
        <v>2.3547964341979455</v>
      </c>
    </row>
    <row r="4" spans="1:8">
      <c r="A4" s="73" t="s">
        <v>24</v>
      </c>
      <c r="B4" s="74">
        <v>14.558060480493623</v>
      </c>
      <c r="C4" s="74">
        <v>7.4745048764387088</v>
      </c>
      <c r="D4" s="74">
        <v>-0.45264615366973354</v>
      </c>
      <c r="E4" s="74">
        <v>1.3123775220545553</v>
      </c>
      <c r="F4" s="74">
        <v>7.4620532140201945</v>
      </c>
    </row>
    <row r="5" spans="1:8">
      <c r="A5" s="73" t="s">
        <v>25</v>
      </c>
      <c r="B5" s="74">
        <v>12.701908178314667</v>
      </c>
      <c r="C5" s="74">
        <v>-1.9151068140377911</v>
      </c>
      <c r="D5" s="74">
        <v>1.3591801048174674</v>
      </c>
      <c r="E5" s="74">
        <v>3.5184296486056414</v>
      </c>
      <c r="F5" s="74">
        <v>10.960587688913693</v>
      </c>
    </row>
    <row r="6" spans="1:8">
      <c r="A6" s="73" t="s">
        <v>26</v>
      </c>
      <c r="B6" s="74">
        <v>11.824889216443028</v>
      </c>
      <c r="C6" s="74">
        <v>4.2127741462739348</v>
      </c>
      <c r="D6" s="74">
        <v>2.4344954989409144</v>
      </c>
      <c r="E6" s="74">
        <v>1.3748405178968301</v>
      </c>
      <c r="F6" s="74">
        <v>1.7607166137818666</v>
      </c>
    </row>
    <row r="7" spans="1:8">
      <c r="A7" s="73" t="s">
        <v>27</v>
      </c>
      <c r="B7" s="74">
        <v>9.3283578878103004</v>
      </c>
      <c r="C7" s="74">
        <v>6.1803113228249114</v>
      </c>
      <c r="D7" s="74">
        <v>3.3795001201326054</v>
      </c>
      <c r="E7" s="74">
        <v>2.9212072978284511</v>
      </c>
      <c r="F7" s="74">
        <v>-2.6200713879790243</v>
      </c>
    </row>
    <row r="8" spans="1:8">
      <c r="A8" s="73" t="s">
        <v>28</v>
      </c>
      <c r="B8" s="74">
        <v>7.4365651833684447</v>
      </c>
      <c r="C8" s="74">
        <v>1.875041985579849</v>
      </c>
      <c r="D8" s="74">
        <v>3.9284508054773362</v>
      </c>
      <c r="E8" s="74">
        <v>1.981539033949703</v>
      </c>
      <c r="F8" s="74">
        <v>-0.17561767808530027</v>
      </c>
    </row>
    <row r="9" spans="1:8">
      <c r="A9" s="73" t="s">
        <v>29</v>
      </c>
      <c r="B9" s="74">
        <v>6.4175896665183823</v>
      </c>
      <c r="C9" s="74">
        <v>3.2985507225022719</v>
      </c>
      <c r="D9" s="74">
        <v>3.1494474167890885</v>
      </c>
      <c r="E9" s="74">
        <v>2.1474688228324541</v>
      </c>
      <c r="F9" s="74">
        <v>0.77032292063832131</v>
      </c>
    </row>
    <row r="10" spans="1:8">
      <c r="A10" s="73" t="s">
        <v>30</v>
      </c>
      <c r="B10" s="74">
        <v>7.9</v>
      </c>
      <c r="C10" s="74">
        <v>5.1243507904677763</v>
      </c>
      <c r="D10" s="74">
        <v>-1.3639122843280032</v>
      </c>
      <c r="E10" s="74">
        <v>0.9390323713583667</v>
      </c>
      <c r="F10" s="74">
        <v>2.359192322134497</v>
      </c>
    </row>
    <row r="11" spans="1:8">
      <c r="A11" s="73" t="s">
        <v>31</v>
      </c>
      <c r="B11" s="74">
        <v>7.3</v>
      </c>
      <c r="C11" s="74">
        <v>2.6295041508063464</v>
      </c>
      <c r="D11" s="74">
        <v>-2.3079292238211715</v>
      </c>
      <c r="E11" s="74">
        <v>2.8336261889522105</v>
      </c>
      <c r="F11" s="74">
        <v>5.3939552386966696</v>
      </c>
    </row>
    <row r="12" spans="1:8">
      <c r="A12" s="73" t="s">
        <v>32</v>
      </c>
      <c r="B12" s="74">
        <v>6.1</v>
      </c>
      <c r="C12" s="74">
        <v>5.9619484590411629</v>
      </c>
      <c r="D12" s="74">
        <v>-3.4722219619338941</v>
      </c>
      <c r="E12" s="74">
        <v>2.9748530686363197</v>
      </c>
      <c r="F12" s="74">
        <v>-2.1673622287444516E-2</v>
      </c>
    </row>
    <row r="13" spans="1:8">
      <c r="A13" s="73" t="s">
        <v>125</v>
      </c>
      <c r="B13" s="74">
        <v>3.7</v>
      </c>
      <c r="C13" s="74">
        <v>3.8166898744824191</v>
      </c>
      <c r="D13" s="74">
        <v>-4.3803636100858734</v>
      </c>
      <c r="E13" s="74">
        <v>2.1568928102668865</v>
      </c>
      <c r="F13" s="74">
        <v>2.0342370515333239</v>
      </c>
    </row>
    <row r="14" spans="1:8" ht="15.5">
      <c r="A14" s="99" t="s">
        <v>249</v>
      </c>
      <c r="B14" s="74">
        <v>5.2479847159469566</v>
      </c>
      <c r="C14" s="74">
        <v>10.742931894788342</v>
      </c>
      <c r="D14" s="74">
        <v>1.4452432855068633</v>
      </c>
      <c r="E14" s="74">
        <v>3.3695852590180331</v>
      </c>
      <c r="F14" s="74">
        <v>-8.2344255481887867</v>
      </c>
    </row>
  </sheetData>
  <phoneticPr fontId="71"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7" zoomScale="80" zoomScaleNormal="80" workbookViewId="0">
      <selection activeCell="C17" sqref="C17"/>
    </sheetView>
  </sheetViews>
  <sheetFormatPr defaultRowHeight="14.5"/>
  <sheetData>
    <row r="1" spans="1:6" ht="16">
      <c r="A1" s="56" t="s">
        <v>43</v>
      </c>
      <c r="B1" s="57" t="s">
        <v>131</v>
      </c>
      <c r="C1" s="57" t="s">
        <v>132</v>
      </c>
      <c r="F1" s="38" t="s">
        <v>326</v>
      </c>
    </row>
    <row r="2" spans="1:6" ht="15.5">
      <c r="A2" s="99" t="s">
        <v>113</v>
      </c>
      <c r="B2" s="157">
        <v>11</v>
      </c>
      <c r="C2" s="157">
        <v>11.811992637329766</v>
      </c>
      <c r="F2" s="70" t="s">
        <v>356</v>
      </c>
    </row>
    <row r="3" spans="1:6" ht="15.5">
      <c r="A3" s="99" t="s">
        <v>114</v>
      </c>
      <c r="B3" s="157">
        <v>9.9999999999994316E-2</v>
      </c>
      <c r="C3" s="157">
        <v>3.2402862890425865</v>
      </c>
    </row>
    <row r="4" spans="1:6" ht="15.5">
      <c r="A4" s="99" t="s">
        <v>115</v>
      </c>
      <c r="B4" s="157">
        <v>4.7000000000000028</v>
      </c>
      <c r="C4" s="157">
        <v>7.4025666810492794</v>
      </c>
    </row>
    <row r="5" spans="1:6" ht="15.5">
      <c r="A5" s="99" t="s">
        <v>116</v>
      </c>
      <c r="B5" s="157">
        <v>4.0999999999999943</v>
      </c>
      <c r="C5" s="157">
        <v>6.3947992726460825</v>
      </c>
    </row>
    <row r="6" spans="1:6" ht="15.5">
      <c r="A6" s="99" t="s">
        <v>117</v>
      </c>
      <c r="B6" s="157">
        <v>-0.40000000000000563</v>
      </c>
      <c r="C6" s="157">
        <v>-11.16310331056664</v>
      </c>
    </row>
    <row r="7" spans="1:6" ht="15.5">
      <c r="A7" s="99" t="s">
        <v>118</v>
      </c>
      <c r="B7" s="157">
        <v>-21.400000000000006</v>
      </c>
      <c r="C7" s="157">
        <v>-38.889484876987389</v>
      </c>
    </row>
    <row r="8" spans="1:6" ht="15.5">
      <c r="A8" s="99" t="s">
        <v>119</v>
      </c>
      <c r="B8" s="157">
        <v>9.9999999999994316E-2</v>
      </c>
      <c r="C8" s="157">
        <v>-5.8737658128971333</v>
      </c>
    </row>
    <row r="9" spans="1:6" ht="15.5">
      <c r="A9" s="99" t="s">
        <v>120</v>
      </c>
      <c r="B9" s="157">
        <v>6.2000000000000028</v>
      </c>
      <c r="C9" s="157">
        <v>15.062867750569893</v>
      </c>
    </row>
    <row r="10" spans="1:6" ht="15.5">
      <c r="A10" s="99" t="s">
        <v>121</v>
      </c>
      <c r="B10" s="157">
        <v>20</v>
      </c>
      <c r="C10" s="157">
        <v>4.9807887854758803</v>
      </c>
    </row>
    <row r="11" spans="1:6" ht="15.5">
      <c r="A11" s="99" t="s">
        <v>122</v>
      </c>
      <c r="B11" s="157">
        <v>25.7</v>
      </c>
      <c r="C11" s="157">
        <v>7.5008647675340683</v>
      </c>
    </row>
    <row r="12" spans="1:6" ht="15.5">
      <c r="A12" s="99" t="s">
        <v>123</v>
      </c>
      <c r="B12" s="157">
        <v>20.099999999999994</v>
      </c>
      <c r="C12" s="157">
        <v>-1.2901549159992385</v>
      </c>
    </row>
    <row r="13" spans="1:6" ht="15.5">
      <c r="A13" s="99" t="s">
        <v>124</v>
      </c>
      <c r="B13" s="157">
        <v>26.200000000000003</v>
      </c>
      <c r="C13" s="157">
        <v>4.1792644378571424</v>
      </c>
    </row>
    <row r="14" spans="1:6" ht="15.5">
      <c r="A14" s="99" t="s">
        <v>22</v>
      </c>
      <c r="B14" s="157">
        <v>14.599999999999994</v>
      </c>
      <c r="C14" s="157">
        <v>9.8521626042511627</v>
      </c>
    </row>
    <row r="15" spans="1:6" ht="15.5">
      <c r="A15" s="99" t="s">
        <v>23</v>
      </c>
      <c r="B15" s="157">
        <v>33.5</v>
      </c>
      <c r="C15" s="157">
        <v>30.001641252770327</v>
      </c>
    </row>
    <row r="16" spans="1:6" ht="15.5">
      <c r="A16" s="99" t="s">
        <v>24</v>
      </c>
      <c r="B16" s="157">
        <v>6.2999999999999972</v>
      </c>
      <c r="C16" s="157">
        <v>19.71300399807798</v>
      </c>
    </row>
    <row r="17" spans="1:3" ht="15.5">
      <c r="A17" s="99" t="s">
        <v>25</v>
      </c>
      <c r="B17" s="157">
        <v>11.700000000000003</v>
      </c>
      <c r="C17" s="157">
        <v>16.368695043015407</v>
      </c>
    </row>
    <row r="18" spans="1:3" ht="15.5">
      <c r="A18" s="99" t="s">
        <v>26</v>
      </c>
      <c r="B18" s="157">
        <v>7.5994192287544422</v>
      </c>
      <c r="C18" s="157">
        <v>14.785155683468162</v>
      </c>
    </row>
    <row r="19" spans="1:3" ht="15.5">
      <c r="A19" s="99" t="s">
        <v>27</v>
      </c>
      <c r="B19" s="157">
        <v>15.591674337758505</v>
      </c>
      <c r="C19" s="157">
        <v>21.240115289159789</v>
      </c>
    </row>
    <row r="20" spans="1:3" ht="15.5">
      <c r="A20" s="99" t="s">
        <v>28</v>
      </c>
      <c r="B20" s="157">
        <v>9.5687123140328936</v>
      </c>
      <c r="C20" s="157">
        <v>17.245115754453337</v>
      </c>
    </row>
    <row r="21" spans="1:3" ht="15.5">
      <c r="A21" s="99" t="s">
        <v>29</v>
      </c>
      <c r="B21" s="157">
        <v>6.5074672077649893</v>
      </c>
      <c r="C21" s="157">
        <v>12.772828861220049</v>
      </c>
    </row>
    <row r="22" spans="1:3" ht="15.5">
      <c r="A22" s="99" t="s">
        <v>30</v>
      </c>
      <c r="B22" s="157">
        <v>6.40060055026062</v>
      </c>
      <c r="C22" s="157">
        <v>12.604488364421769</v>
      </c>
    </row>
    <row r="23" spans="1:3" ht="15.5">
      <c r="A23" s="99" t="s">
        <v>31</v>
      </c>
      <c r="B23" s="157">
        <v>15.645178595337853</v>
      </c>
      <c r="C23" s="157">
        <v>18.452708003764357</v>
      </c>
    </row>
    <row r="24" spans="1:3" ht="15.5">
      <c r="A24" s="99" t="s">
        <v>32</v>
      </c>
      <c r="B24" s="157">
        <v>16.221940261652406</v>
      </c>
      <c r="C24" s="157">
        <v>17.48689769908583</v>
      </c>
    </row>
    <row r="25" spans="1:3" ht="15.5">
      <c r="A25" s="99" t="s">
        <v>125</v>
      </c>
      <c r="B25" s="157">
        <v>7.9170862462630112</v>
      </c>
      <c r="C25" s="157">
        <v>10.60833174892521</v>
      </c>
    </row>
    <row r="26" spans="1:3" ht="15.5">
      <c r="A26" s="99" t="s">
        <v>249</v>
      </c>
      <c r="B26" s="157">
        <v>25.285031774186933</v>
      </c>
      <c r="C26" s="157">
        <v>13.975018052211638</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77" zoomScale="90" zoomScaleNormal="90" workbookViewId="0">
      <selection activeCell="H3" sqref="H3"/>
    </sheetView>
  </sheetViews>
  <sheetFormatPr defaultRowHeight="14.5"/>
  <cols>
    <col min="1" max="1" width="11.6328125" bestFit="1" customWidth="1"/>
    <col min="8" max="8" width="18.1796875" customWidth="1"/>
  </cols>
  <sheetData>
    <row r="1" spans="1:13" ht="15">
      <c r="A1" s="17" t="s">
        <v>133</v>
      </c>
      <c r="B1" s="16" t="s">
        <v>134</v>
      </c>
      <c r="C1" s="16" t="s">
        <v>135</v>
      </c>
      <c r="D1" s="16" t="s">
        <v>136</v>
      </c>
      <c r="E1" s="16" t="s">
        <v>137</v>
      </c>
    </row>
    <row r="2" spans="1:13" ht="16.5" customHeight="1">
      <c r="A2" s="13">
        <v>43131</v>
      </c>
      <c r="B2" s="175">
        <v>67.727838278472859</v>
      </c>
      <c r="C2" s="175">
        <v>47.877418146146454</v>
      </c>
      <c r="D2" s="175">
        <v>8.0579392462188064</v>
      </c>
      <c r="E2" s="175">
        <v>11.792480886107597</v>
      </c>
      <c r="F2" s="10"/>
      <c r="H2" s="203" t="s">
        <v>285</v>
      </c>
      <c r="I2" s="203"/>
      <c r="J2" s="203"/>
      <c r="K2" s="203"/>
      <c r="L2" s="203"/>
      <c r="M2" s="203"/>
    </row>
    <row r="3" spans="1:13">
      <c r="A3" s="13">
        <v>43159</v>
      </c>
      <c r="B3" s="175">
        <v>80.879769734406111</v>
      </c>
      <c r="C3" s="175">
        <v>57.89486225037291</v>
      </c>
      <c r="D3" s="175">
        <v>9.3943923523413222</v>
      </c>
      <c r="E3" s="175">
        <v>13.590515131691882</v>
      </c>
      <c r="F3" s="10"/>
      <c r="H3" s="71" t="s">
        <v>138</v>
      </c>
    </row>
    <row r="4" spans="1:13">
      <c r="A4" s="13">
        <v>43190</v>
      </c>
      <c r="B4" s="175">
        <v>92.953389166622145</v>
      </c>
      <c r="C4" s="175">
        <v>66.633762892417408</v>
      </c>
      <c r="D4" s="175">
        <v>10.930537913104377</v>
      </c>
      <c r="E4" s="175">
        <v>15.389088361100363</v>
      </c>
    </row>
    <row r="5" spans="1:13">
      <c r="A5" s="13">
        <v>43220</v>
      </c>
      <c r="B5" s="175">
        <v>82.429166092751018</v>
      </c>
      <c r="C5" s="175">
        <v>58.740675106790988</v>
      </c>
      <c r="D5" s="175">
        <v>9.7394743902323384</v>
      </c>
      <c r="E5" s="175">
        <v>13.949016595727699</v>
      </c>
    </row>
    <row r="6" spans="1:13">
      <c r="A6" s="13">
        <v>43251</v>
      </c>
      <c r="B6" s="175">
        <v>104.52736550660863</v>
      </c>
      <c r="C6" s="175">
        <v>76.98289127973122</v>
      </c>
      <c r="D6" s="175">
        <v>11.675746350537061</v>
      </c>
      <c r="E6" s="175">
        <v>15.868727876340351</v>
      </c>
    </row>
    <row r="7" spans="1:13">
      <c r="A7" s="13">
        <v>43281</v>
      </c>
      <c r="B7" s="175">
        <v>124.46062906217036</v>
      </c>
      <c r="C7" s="175">
        <v>97.369283080176828</v>
      </c>
      <c r="D7" s="175">
        <v>10.933412563419953</v>
      </c>
      <c r="E7" s="175">
        <v>16.15793341857357</v>
      </c>
    </row>
    <row r="8" spans="1:13">
      <c r="A8" s="13">
        <v>43312</v>
      </c>
      <c r="B8" s="175">
        <v>132.73334916988114</v>
      </c>
      <c r="C8" s="175">
        <v>104.38560104462346</v>
      </c>
      <c r="D8" s="175">
        <v>11.414419748111595</v>
      </c>
      <c r="E8" s="175">
        <v>16.93332837714609</v>
      </c>
    </row>
    <row r="9" spans="1:13">
      <c r="A9" s="13">
        <v>43343</v>
      </c>
      <c r="B9" s="175">
        <v>124.99486901243247</v>
      </c>
      <c r="C9" s="175">
        <v>97.222037361999128</v>
      </c>
      <c r="D9" s="175">
        <v>11.894481226965221</v>
      </c>
      <c r="E9" s="175">
        <v>15.878350423468127</v>
      </c>
    </row>
    <row r="10" spans="1:13">
      <c r="A10" s="13">
        <v>43373</v>
      </c>
      <c r="B10" s="175">
        <v>107.64385422370272</v>
      </c>
      <c r="C10" s="175">
        <v>80.846532968607775</v>
      </c>
      <c r="D10" s="175">
        <v>11.216516862563854</v>
      </c>
      <c r="E10" s="175">
        <v>15.580804392531086</v>
      </c>
    </row>
    <row r="11" spans="1:13">
      <c r="A11" s="13">
        <v>43404</v>
      </c>
      <c r="B11" s="175">
        <v>119.94930892475281</v>
      </c>
      <c r="C11" s="175">
        <v>89.903196207618933</v>
      </c>
      <c r="D11" s="175">
        <v>12.652083570164924</v>
      </c>
      <c r="E11" s="175">
        <v>17.394029146968947</v>
      </c>
    </row>
    <row r="12" spans="1:13">
      <c r="A12" s="13">
        <v>43434</v>
      </c>
      <c r="B12" s="175">
        <v>106.64500245119328</v>
      </c>
      <c r="C12" s="175">
        <v>77.223958646867757</v>
      </c>
      <c r="D12" s="175">
        <v>12.750130469372802</v>
      </c>
      <c r="E12" s="175">
        <v>16.670913334952711</v>
      </c>
    </row>
    <row r="13" spans="1:13">
      <c r="A13" s="13">
        <v>43465</v>
      </c>
      <c r="B13" s="175">
        <v>115.88279846074536</v>
      </c>
      <c r="C13" s="175">
        <v>81.996611073797453</v>
      </c>
      <c r="D13" s="175">
        <v>16.017034647106719</v>
      </c>
      <c r="E13" s="175">
        <v>17.869152739841201</v>
      </c>
    </row>
    <row r="14" spans="1:13">
      <c r="A14" s="13">
        <v>43496</v>
      </c>
      <c r="B14" s="175">
        <v>67.110508672879234</v>
      </c>
      <c r="C14" s="175">
        <v>43.951335866580912</v>
      </c>
      <c r="D14" s="175">
        <v>10.373039536582752</v>
      </c>
      <c r="E14" s="175">
        <v>12.786133269715572</v>
      </c>
    </row>
    <row r="15" spans="1:13">
      <c r="A15" s="13">
        <v>43524</v>
      </c>
      <c r="B15" s="175">
        <v>76.794356048840271</v>
      </c>
      <c r="C15" s="175">
        <v>50.475373939587001</v>
      </c>
      <c r="D15" s="175">
        <v>11.749623961821037</v>
      </c>
      <c r="E15" s="175">
        <v>14.569358147432236</v>
      </c>
    </row>
    <row r="16" spans="1:13">
      <c r="A16" s="13">
        <v>43555</v>
      </c>
      <c r="B16" s="175">
        <v>86.881166026424481</v>
      </c>
      <c r="C16" s="175">
        <v>56.467989514951213</v>
      </c>
      <c r="D16" s="175">
        <v>13.781062319219746</v>
      </c>
      <c r="E16" s="175">
        <v>16.632114192253525</v>
      </c>
    </row>
    <row r="17" spans="1:8">
      <c r="A17" s="13">
        <v>43585</v>
      </c>
      <c r="B17" s="175">
        <v>97.866261131355216</v>
      </c>
      <c r="C17" s="175">
        <v>66.12504154403382</v>
      </c>
      <c r="D17" s="175">
        <v>14.180433412827391</v>
      </c>
      <c r="E17" s="175">
        <v>17.560786174494002</v>
      </c>
    </row>
    <row r="18" spans="1:8">
      <c r="A18" s="13">
        <v>43616</v>
      </c>
      <c r="B18" s="175">
        <v>104.03150127108701</v>
      </c>
      <c r="C18" s="175">
        <v>71.782963226439691</v>
      </c>
      <c r="D18" s="175">
        <v>14.1077166637358</v>
      </c>
      <c r="E18" s="175">
        <v>18.140821380911511</v>
      </c>
    </row>
    <row r="19" spans="1:8">
      <c r="A19" s="13">
        <v>43646</v>
      </c>
      <c r="B19" s="175">
        <v>111.064852251535</v>
      </c>
      <c r="C19" s="175">
        <v>82.338316871091507</v>
      </c>
      <c r="D19" s="175">
        <v>12.6903338295051</v>
      </c>
      <c r="E19" s="175">
        <v>16.036201550938401</v>
      </c>
    </row>
    <row r="20" spans="1:8">
      <c r="A20" s="13">
        <v>43677</v>
      </c>
      <c r="B20" s="175">
        <v>135.48210968327902</v>
      </c>
      <c r="C20" s="175">
        <v>103.969404867012</v>
      </c>
      <c r="D20" s="175">
        <v>13.713005362472201</v>
      </c>
      <c r="E20" s="175">
        <v>17.799699453794812</v>
      </c>
    </row>
    <row r="21" spans="1:8">
      <c r="A21" s="13">
        <v>43708</v>
      </c>
      <c r="B21" s="175">
        <v>130.060795005074</v>
      </c>
      <c r="C21" s="175">
        <v>98.913760913728709</v>
      </c>
      <c r="D21" s="175">
        <v>13.7268429890729</v>
      </c>
      <c r="E21" s="175">
        <v>17.420191102272394</v>
      </c>
    </row>
    <row r="22" spans="1:8">
      <c r="A22" s="13">
        <v>43738</v>
      </c>
      <c r="B22" s="175">
        <v>117.529607471962</v>
      </c>
      <c r="C22" s="175">
        <v>87.596044274952703</v>
      </c>
      <c r="D22" s="175">
        <v>12.9850057304701</v>
      </c>
      <c r="E22" s="175">
        <v>16.948557466539196</v>
      </c>
    </row>
    <row r="23" spans="1:8">
      <c r="A23" s="13">
        <v>43769</v>
      </c>
      <c r="B23" s="175">
        <v>121.20834775878001</v>
      </c>
      <c r="C23" s="175">
        <v>87.930691801331889</v>
      </c>
      <c r="D23" s="175">
        <v>14.2622890106146</v>
      </c>
      <c r="E23" s="175">
        <v>19.015366946833506</v>
      </c>
    </row>
    <row r="24" spans="1:8">
      <c r="A24" s="13">
        <v>43799</v>
      </c>
      <c r="B24" s="175">
        <v>107.23442054808299</v>
      </c>
      <c r="C24" s="175">
        <v>75.233416193494705</v>
      </c>
      <c r="D24" s="175">
        <v>13.6508514478106</v>
      </c>
      <c r="E24" s="175">
        <v>18.350152906777694</v>
      </c>
      <c r="H24" s="10"/>
    </row>
    <row r="25" spans="1:8">
      <c r="A25" s="13">
        <v>43830</v>
      </c>
      <c r="B25" s="175">
        <v>126.504306143062</v>
      </c>
      <c r="C25" s="175">
        <v>85.878113479325307</v>
      </c>
      <c r="D25" s="175">
        <v>18.907626349997003</v>
      </c>
      <c r="E25" s="175">
        <v>21.7185663137397</v>
      </c>
    </row>
    <row r="26" spans="1:8">
      <c r="A26" s="13">
        <v>43861</v>
      </c>
      <c r="B26" s="175">
        <v>67.845012700359291</v>
      </c>
      <c r="C26" s="175">
        <v>41.9515368074224</v>
      </c>
      <c r="D26" s="175">
        <v>11.499541119211901</v>
      </c>
      <c r="E26" s="175">
        <v>14.39393477372499</v>
      </c>
      <c r="H26" s="14"/>
    </row>
    <row r="27" spans="1:8">
      <c r="A27" s="13">
        <v>43890</v>
      </c>
      <c r="B27" s="175">
        <v>76.431757165654403</v>
      </c>
      <c r="C27" s="175">
        <v>47.327996476959903</v>
      </c>
      <c r="D27" s="175">
        <v>13.605647706339399</v>
      </c>
      <c r="E27" s="175">
        <v>15.498112982355099</v>
      </c>
      <c r="H27" s="14"/>
    </row>
    <row r="28" spans="1:8">
      <c r="A28" s="13">
        <v>43921</v>
      </c>
      <c r="B28" s="175">
        <v>71.319897393541808</v>
      </c>
      <c r="C28" s="175">
        <v>41.669661060900097</v>
      </c>
      <c r="D28" s="175">
        <v>14.0661403790791</v>
      </c>
      <c r="E28" s="175">
        <v>15.584095953562604</v>
      </c>
    </row>
    <row r="29" spans="1:8">
      <c r="A29" s="13">
        <v>43951</v>
      </c>
      <c r="B29" s="175">
        <v>54.539392012839201</v>
      </c>
      <c r="C29" s="175">
        <v>29.149875660299301</v>
      </c>
      <c r="D29" s="175">
        <v>12.621641099526599</v>
      </c>
      <c r="E29" s="175">
        <v>12.767875253013298</v>
      </c>
    </row>
    <row r="30" spans="1:8">
      <c r="A30" s="13">
        <v>43982</v>
      </c>
      <c r="B30" s="175">
        <v>72.491604640469902</v>
      </c>
      <c r="C30" s="175">
        <v>39.380182248951506</v>
      </c>
      <c r="D30" s="175">
        <v>16.778842512425999</v>
      </c>
      <c r="E30" s="175">
        <v>16.3325798790924</v>
      </c>
    </row>
    <row r="31" spans="1:8">
      <c r="A31" s="13">
        <v>44012</v>
      </c>
      <c r="B31" s="175">
        <v>115.14908424304301</v>
      </c>
      <c r="C31" s="175">
        <v>66.510045418232792</v>
      </c>
      <c r="D31" s="175">
        <v>24.060838296521897</v>
      </c>
      <c r="E31" s="175">
        <v>24.57820052828831</v>
      </c>
    </row>
    <row r="32" spans="1:8">
      <c r="A32" s="13">
        <v>44043</v>
      </c>
      <c r="B32" s="175">
        <v>128.871445260575</v>
      </c>
      <c r="C32" s="175">
        <v>73.342342821987401</v>
      </c>
      <c r="D32" s="175">
        <v>30.841023135123301</v>
      </c>
      <c r="E32" s="175">
        <v>24.688079303464292</v>
      </c>
    </row>
    <row r="33" spans="1:5">
      <c r="A33" s="13">
        <v>44074</v>
      </c>
      <c r="B33" s="175">
        <v>127.71052883025553</v>
      </c>
      <c r="C33" s="175">
        <v>68.008632639610099</v>
      </c>
      <c r="D33" s="175">
        <v>36.774685978145804</v>
      </c>
      <c r="E33" s="175">
        <v>22.927210212499634</v>
      </c>
    </row>
    <row r="34" spans="1:5">
      <c r="A34" s="13">
        <v>44104</v>
      </c>
      <c r="B34" s="175">
        <v>137.75879092311999</v>
      </c>
      <c r="C34" s="175">
        <v>67.958230992466881</v>
      </c>
      <c r="D34" s="175">
        <v>44.309011460940198</v>
      </c>
      <c r="E34" s="175">
        <v>25.491548469712907</v>
      </c>
    </row>
    <row r="35" spans="1:5">
      <c r="A35" s="13">
        <v>44135</v>
      </c>
      <c r="B35" s="175">
        <v>135.26950516744199</v>
      </c>
      <c r="C35" s="175">
        <v>66.015639567319496</v>
      </c>
      <c r="D35" s="175">
        <v>43.256878080981998</v>
      </c>
      <c r="E35" s="175">
        <v>25.9969875191405</v>
      </c>
    </row>
    <row r="36" spans="1:5">
      <c r="A36" s="13">
        <v>44165</v>
      </c>
      <c r="B36" s="175">
        <v>118.64912242852297</v>
      </c>
      <c r="C36" s="175">
        <v>59.857441335446296</v>
      </c>
      <c r="D36" s="175">
        <v>34.689512895621199</v>
      </c>
      <c r="E36" s="175">
        <v>24.102168197455462</v>
      </c>
    </row>
    <row r="37" spans="1:5">
      <c r="A37" s="13">
        <v>44196</v>
      </c>
      <c r="B37" s="175">
        <v>145.27856422675501</v>
      </c>
      <c r="C37" s="175">
        <v>72.65824999043771</v>
      </c>
      <c r="D37" s="175">
        <v>40.943562413876002</v>
      </c>
      <c r="E37" s="175">
        <v>31.676751822441293</v>
      </c>
    </row>
    <row r="38" spans="1:5">
      <c r="A38" s="13">
        <v>44227</v>
      </c>
      <c r="B38" s="175">
        <v>80.533883896755697</v>
      </c>
      <c r="C38" s="175">
        <v>34.586881922289102</v>
      </c>
      <c r="D38" s="175">
        <v>25.112261360636598</v>
      </c>
      <c r="E38" s="175">
        <v>20.834740613829993</v>
      </c>
    </row>
    <row r="39" spans="1:5">
      <c r="A39" s="13">
        <v>44255</v>
      </c>
      <c r="B39" s="175">
        <v>93.997626583784495</v>
      </c>
      <c r="C39" s="175">
        <v>44.74228451090481</v>
      </c>
      <c r="D39" s="175">
        <v>26.747323441406834</v>
      </c>
      <c r="E39" s="175">
        <v>22.508018631472858</v>
      </c>
    </row>
    <row r="40" spans="1:5">
      <c r="A40" s="13">
        <v>44286</v>
      </c>
      <c r="B40" s="175">
        <v>115.60841778074304</v>
      </c>
      <c r="C40" s="175">
        <v>52.900075064110894</v>
      </c>
      <c r="D40" s="175">
        <v>32.980752406002296</v>
      </c>
      <c r="E40" s="175">
        <v>29.727590310629836</v>
      </c>
    </row>
    <row r="41" spans="1:5">
      <c r="A41" s="13">
        <v>44316</v>
      </c>
      <c r="B41" s="175">
        <v>116.46571419601423</v>
      </c>
      <c r="C41" s="175">
        <v>52.878804080823677</v>
      </c>
      <c r="D41" s="175">
        <v>33.161641099526598</v>
      </c>
      <c r="E41" s="175">
        <v>30.425269015663961</v>
      </c>
    </row>
    <row r="42" spans="1:5">
      <c r="A42" s="13">
        <v>44347</v>
      </c>
      <c r="B42" s="175">
        <v>125.21471828926876</v>
      </c>
      <c r="C42" s="175">
        <v>61.270666903795735</v>
      </c>
      <c r="D42" s="175">
        <v>33.103842512425999</v>
      </c>
      <c r="E42" s="175">
        <v>30.840208873047022</v>
      </c>
    </row>
    <row r="43" spans="1:5">
      <c r="A43" s="13">
        <v>44377</v>
      </c>
      <c r="B43" s="175">
        <v>143.70235053234802</v>
      </c>
      <c r="C43" s="175">
        <v>78.525569340427779</v>
      </c>
      <c r="D43" s="175">
        <v>33.052670637217524</v>
      </c>
      <c r="E43" s="175">
        <v>32.124110554702732</v>
      </c>
    </row>
    <row r="44" spans="1:5">
      <c r="A44" s="13">
        <v>44408</v>
      </c>
      <c r="B44" s="175">
        <v>141.20651872980878</v>
      </c>
      <c r="C44" s="175">
        <v>79.260523893609601</v>
      </c>
      <c r="D44" s="175">
        <v>32.20251156756165</v>
      </c>
      <c r="E44" s="175">
        <v>29.743483268637508</v>
      </c>
    </row>
    <row r="45" spans="1:5">
      <c r="A45" s="13">
        <v>44439</v>
      </c>
      <c r="B45" s="175">
        <v>134.875</v>
      </c>
      <c r="C45" s="175">
        <v>74.459999999999994</v>
      </c>
      <c r="D45" s="175">
        <v>31.210999999999999</v>
      </c>
      <c r="E45" s="175">
        <v>29.204000000000001</v>
      </c>
    </row>
    <row r="46" spans="1:5">
      <c r="A46" s="13">
        <v>44469</v>
      </c>
      <c r="B46" s="175">
        <v>133.73830566657801</v>
      </c>
      <c r="C46" s="175">
        <v>70.822901638458902</v>
      </c>
      <c r="D46" s="175">
        <v>31.100745913994199</v>
      </c>
      <c r="E46" s="175">
        <v>31.814658114124896</v>
      </c>
    </row>
    <row r="47" spans="1:5">
      <c r="A47" s="13">
        <v>44500</v>
      </c>
      <c r="B47" s="175">
        <v>125.71639671421755</v>
      </c>
      <c r="C47" s="175">
        <v>66.18804748649643</v>
      </c>
      <c r="D47" s="175">
        <v>30.492843136573843</v>
      </c>
      <c r="E47" s="175">
        <v>29.035506091147276</v>
      </c>
    </row>
    <row r="48" spans="1:5">
      <c r="A48" s="13">
        <v>44530</v>
      </c>
      <c r="B48" s="175">
        <v>119.44306608467788</v>
      </c>
      <c r="C48" s="175">
        <v>58.601053724319058</v>
      </c>
      <c r="D48" s="175">
        <v>30.611846866374229</v>
      </c>
      <c r="E48" s="175">
        <v>30.230165493984597</v>
      </c>
    </row>
    <row r="49" spans="1:8">
      <c r="A49" s="13">
        <v>44561</v>
      </c>
      <c r="B49" s="175">
        <v>136.71734430324784</v>
      </c>
      <c r="C49" s="175">
        <v>65.077122326796783</v>
      </c>
      <c r="D49" s="175">
        <v>38.207743782142607</v>
      </c>
      <c r="E49" s="175">
        <v>33.432478194308445</v>
      </c>
    </row>
    <row r="50" spans="1:8">
      <c r="A50" s="13">
        <v>44592</v>
      </c>
      <c r="B50" s="175">
        <v>75.977999999999994</v>
      </c>
      <c r="C50" s="175">
        <v>31.757000000000001</v>
      </c>
      <c r="D50" s="175">
        <v>23.466999999999999</v>
      </c>
      <c r="E50" s="175">
        <v>20.754000000000001</v>
      </c>
    </row>
    <row r="51" spans="1:8">
      <c r="A51" s="13">
        <v>44620</v>
      </c>
      <c r="B51" s="175">
        <v>85.772666802984759</v>
      </c>
      <c r="C51" s="175">
        <v>36.935606109648631</v>
      </c>
      <c r="D51" s="175">
        <v>25.188683248324619</v>
      </c>
      <c r="E51" s="175">
        <v>23.648377445011516</v>
      </c>
    </row>
    <row r="52" spans="1:8">
      <c r="A52" s="13">
        <v>44651</v>
      </c>
      <c r="B52" s="175">
        <v>92.673752079549587</v>
      </c>
      <c r="C52" s="175">
        <v>38.777327204806213</v>
      </c>
      <c r="D52" s="175">
        <v>29.157188034163163</v>
      </c>
      <c r="E52" s="175">
        <v>24.739236840580205</v>
      </c>
    </row>
    <row r="53" spans="1:8">
      <c r="A53" s="13">
        <v>44681</v>
      </c>
      <c r="B53" s="175">
        <v>137.94700447707763</v>
      </c>
      <c r="C53" s="175">
        <v>83.968819622718243</v>
      </c>
      <c r="D53" s="175">
        <v>28.340916200918404</v>
      </c>
      <c r="E53" s="175">
        <v>25.637268653440977</v>
      </c>
    </row>
    <row r="54" spans="1:8">
      <c r="A54" s="13">
        <v>44712</v>
      </c>
      <c r="B54" s="175">
        <v>207.92987965529719</v>
      </c>
      <c r="C54" s="175">
        <v>148.18970469249709</v>
      </c>
      <c r="D54" s="175">
        <v>28.326922052185168</v>
      </c>
      <c r="E54" s="175">
        <v>31.413252910614915</v>
      </c>
    </row>
    <row r="55" spans="1:8">
      <c r="A55" s="13">
        <v>44742</v>
      </c>
      <c r="B55" s="175">
        <v>260.11751184445205</v>
      </c>
      <c r="C55" s="175">
        <v>205.88628009504848</v>
      </c>
      <c r="D55" s="175">
        <v>27.724029580047986</v>
      </c>
      <c r="E55" s="175">
        <v>26.507202169355594</v>
      </c>
    </row>
    <row r="56" spans="1:8">
      <c r="A56" s="13">
        <v>44773</v>
      </c>
      <c r="B56" s="175">
        <v>219.99810113127</v>
      </c>
      <c r="C56" s="175">
        <v>174.42101592498702</v>
      </c>
      <c r="D56" s="175">
        <v>24.712175179344797</v>
      </c>
      <c r="E56" s="175">
        <v>20.864910026938198</v>
      </c>
    </row>
    <row r="57" spans="1:8">
      <c r="A57" s="13">
        <v>44804</v>
      </c>
      <c r="B57" s="175">
        <v>198.08111695191633</v>
      </c>
      <c r="C57" s="175">
        <v>148.000074919024</v>
      </c>
      <c r="D57" s="175">
        <v>26.779935822484173</v>
      </c>
      <c r="E57" s="175">
        <v>23.301106210408175</v>
      </c>
    </row>
    <row r="58" spans="1:8">
      <c r="A58" s="13">
        <v>44834</v>
      </c>
      <c r="B58" s="175">
        <v>194.30013199712178</v>
      </c>
      <c r="C58" s="175">
        <v>148.7759904930777</v>
      </c>
      <c r="D58" s="175">
        <v>24.645180814597062</v>
      </c>
      <c r="E58" s="175">
        <v>20.87896068944703</v>
      </c>
    </row>
    <row r="59" spans="1:8">
      <c r="A59" s="13">
        <v>44865</v>
      </c>
      <c r="B59" s="175">
        <v>179.94783611772235</v>
      </c>
      <c r="C59" s="175">
        <v>135.83072149594634</v>
      </c>
      <c r="D59" s="175">
        <v>24.145542641851463</v>
      </c>
      <c r="E59" s="175">
        <v>19.971571979924548</v>
      </c>
    </row>
    <row r="60" spans="1:8">
      <c r="A60" s="13">
        <v>44895</v>
      </c>
      <c r="B60" s="175">
        <v>173.13541286420343</v>
      </c>
      <c r="C60" s="175">
        <v>126.45384200647663</v>
      </c>
      <c r="D60" s="175">
        <v>24.948739395458009</v>
      </c>
      <c r="E60" s="175">
        <v>21.732831462268773</v>
      </c>
    </row>
    <row r="61" spans="1:8">
      <c r="A61" s="13">
        <v>44926</v>
      </c>
      <c r="B61" s="175">
        <v>174.99315512921942</v>
      </c>
      <c r="C61" s="175">
        <v>120.01948573805096</v>
      </c>
      <c r="D61" s="175">
        <v>30.848278115792212</v>
      </c>
      <c r="E61" s="175">
        <v>24.125391275376231</v>
      </c>
      <c r="G61" s="4"/>
      <c r="H61" s="15"/>
    </row>
    <row r="62" spans="1:8">
      <c r="A62" s="13">
        <v>44957</v>
      </c>
      <c r="B62" s="175">
        <v>103.64104068741426</v>
      </c>
      <c r="C62" s="175">
        <v>66.037833595298991</v>
      </c>
      <c r="D62" s="175">
        <v>20.101708824524419</v>
      </c>
      <c r="E62" s="175">
        <v>17.501498267590858</v>
      </c>
      <c r="H62" s="14"/>
    </row>
    <row r="63" spans="1:8">
      <c r="A63" s="13">
        <v>44985</v>
      </c>
      <c r="B63" s="175">
        <v>110.01856603349108</v>
      </c>
      <c r="C63" s="175">
        <v>69.686012531468435</v>
      </c>
      <c r="D63" s="175">
        <v>21.389698680153106</v>
      </c>
      <c r="E63" s="175">
        <v>18.942854821869531</v>
      </c>
    </row>
    <row r="64" spans="1:8">
      <c r="A64" s="13">
        <v>45016</v>
      </c>
      <c r="B64" s="175">
        <v>125.97153328111474</v>
      </c>
      <c r="C64" s="175">
        <v>76.051098642116443</v>
      </c>
      <c r="D64" s="175">
        <v>26.907856144950358</v>
      </c>
      <c r="E64" s="175">
        <v>23.01257849404794</v>
      </c>
    </row>
    <row r="65" spans="1:5">
      <c r="A65" s="13">
        <v>45046</v>
      </c>
      <c r="B65" s="175">
        <v>109.31751183067652</v>
      </c>
      <c r="C65" s="175">
        <v>64.880815173887001</v>
      </c>
      <c r="D65" s="175">
        <v>23.977479679905723</v>
      </c>
      <c r="E65" s="175">
        <v>20.459216976883791</v>
      </c>
    </row>
    <row r="66" spans="1:5">
      <c r="A66" s="13">
        <v>45077</v>
      </c>
      <c r="B66" s="175">
        <v>130.94407298466274</v>
      </c>
      <c r="C66" s="175">
        <v>79.313813769774896</v>
      </c>
      <c r="D66" s="175">
        <v>26.732911501217917</v>
      </c>
      <c r="E66" s="175">
        <v>24.897347713669944</v>
      </c>
    </row>
    <row r="67" spans="1:5">
      <c r="A67" s="13">
        <v>45107</v>
      </c>
      <c r="B67" s="175">
        <v>128.040464788257</v>
      </c>
      <c r="C67" s="175">
        <v>77.744563691468699</v>
      </c>
      <c r="D67" s="175">
        <v>26.987095184148597</v>
      </c>
      <c r="E67" s="175">
        <v>23.308805912639695</v>
      </c>
    </row>
    <row r="68" spans="1:5">
      <c r="A68" s="13">
        <v>45138</v>
      </c>
      <c r="B68" s="175">
        <v>116.7380925640325</v>
      </c>
      <c r="C68" s="175">
        <v>69.168498071976288</v>
      </c>
      <c r="D68" s="175">
        <v>25.538900685129004</v>
      </c>
      <c r="E68" s="175">
        <v>22.030693806927214</v>
      </c>
    </row>
    <row r="69" spans="1:5">
      <c r="A69" s="13">
        <v>45169</v>
      </c>
      <c r="B69" s="175">
        <v>107.94315891195509</v>
      </c>
      <c r="C69" s="175">
        <v>57.77912278929967</v>
      </c>
      <c r="D69" s="175">
        <v>27.323376695092033</v>
      </c>
      <c r="E69" s="175">
        <v>22.840659427563391</v>
      </c>
    </row>
    <row r="70" spans="1:5">
      <c r="A70" s="13">
        <v>45199</v>
      </c>
      <c r="B70" s="11">
        <v>93.947366579580006</v>
      </c>
      <c r="C70" s="11">
        <v>46.191236128524096</v>
      </c>
      <c r="D70" s="11">
        <v>25.4043894094881</v>
      </c>
      <c r="E70" s="12">
        <v>22.351741041567806</v>
      </c>
    </row>
    <row r="71" spans="1:5">
      <c r="A71" s="7">
        <v>45229</v>
      </c>
      <c r="B71" s="11">
        <v>99.086828540199207</v>
      </c>
      <c r="C71" s="11">
        <v>47.782021101098501</v>
      </c>
      <c r="D71" s="11">
        <v>28.170481993587</v>
      </c>
      <c r="E71" s="11">
        <v>23.134325445513703</v>
      </c>
    </row>
    <row r="72" spans="1:5">
      <c r="A72" s="7">
        <v>45260</v>
      </c>
      <c r="B72" s="11">
        <v>87.686725085678603</v>
      </c>
      <c r="C72" s="11">
        <v>36.100933626646501</v>
      </c>
      <c r="D72" s="11">
        <v>26.225862591396798</v>
      </c>
      <c r="E72" s="11">
        <v>25.359928867635297</v>
      </c>
    </row>
    <row r="73" spans="1:5">
      <c r="A73" s="7">
        <v>45291</v>
      </c>
      <c r="B73" s="175">
        <v>102.275348464139</v>
      </c>
      <c r="C73" s="175">
        <v>43.939640318493801</v>
      </c>
      <c r="D73" s="175">
        <v>32.102919981838902</v>
      </c>
      <c r="E73" s="175">
        <v>26.232788163806294</v>
      </c>
    </row>
    <row r="74" spans="1:5">
      <c r="A74" s="7">
        <v>45322</v>
      </c>
      <c r="B74" s="175">
        <v>69.915076930807501</v>
      </c>
      <c r="C74" s="175">
        <v>28.855638648024303</v>
      </c>
      <c r="D74" s="175">
        <v>22.602101632331799</v>
      </c>
      <c r="E74" s="175">
        <v>18.457336650451396</v>
      </c>
    </row>
    <row r="75" spans="1:5">
      <c r="A75" s="7">
        <v>45350</v>
      </c>
      <c r="B75" s="175">
        <v>75.179565596800501</v>
      </c>
      <c r="C75" s="175">
        <v>31.063901672363698</v>
      </c>
      <c r="D75" s="175">
        <v>24.719265281869699</v>
      </c>
      <c r="E75" s="175">
        <v>19.3963986425671</v>
      </c>
    </row>
    <row r="76" spans="1:5">
      <c r="A76" s="7">
        <v>45382</v>
      </c>
      <c r="B76" s="175">
        <v>80.391654499429904</v>
      </c>
      <c r="C76" s="175">
        <v>33.279668388477404</v>
      </c>
      <c r="D76" s="175">
        <v>25.903507747181401</v>
      </c>
      <c r="E76" s="175">
        <v>21.2084783637711</v>
      </c>
    </row>
    <row r="77" spans="1:5">
      <c r="A77" s="7">
        <v>45412</v>
      </c>
      <c r="B77" s="175">
        <v>81.403826287334596</v>
      </c>
      <c r="C77" s="175">
        <v>32.676614568077802</v>
      </c>
      <c r="D77" s="175">
        <v>27.3343232645684</v>
      </c>
      <c r="E77" s="175">
        <v>21.392888454688396</v>
      </c>
    </row>
    <row r="78" spans="1:5">
      <c r="A78" s="13">
        <v>45443</v>
      </c>
      <c r="B78" s="2">
        <v>86</v>
      </c>
      <c r="C78" s="2">
        <v>35.9</v>
      </c>
      <c r="D78" s="2">
        <v>27.9</v>
      </c>
      <c r="E78" s="2">
        <v>22.3</v>
      </c>
    </row>
    <row r="79" spans="1:5">
      <c r="A79" s="13">
        <v>45473</v>
      </c>
      <c r="B79" s="2">
        <v>81.3</v>
      </c>
      <c r="C79" s="2">
        <v>35.200000000000003</v>
      </c>
      <c r="D79" s="2">
        <v>26.2</v>
      </c>
      <c r="E79" s="2">
        <v>19.899999999999999</v>
      </c>
    </row>
    <row r="80" spans="1:5">
      <c r="A80" s="13">
        <v>45504</v>
      </c>
      <c r="B80" s="2">
        <v>89.8</v>
      </c>
      <c r="C80" s="2">
        <v>40.1</v>
      </c>
      <c r="D80" s="2">
        <v>27.8</v>
      </c>
      <c r="E80" s="2">
        <v>21.9</v>
      </c>
    </row>
    <row r="81" spans="1:5">
      <c r="A81" s="7">
        <v>45535</v>
      </c>
      <c r="B81" s="116">
        <v>91.2</v>
      </c>
      <c r="C81" s="116">
        <v>40.4</v>
      </c>
      <c r="D81" s="116">
        <v>29</v>
      </c>
      <c r="E81" s="116">
        <v>21.9</v>
      </c>
    </row>
    <row r="82" spans="1:5">
      <c r="A82" s="13">
        <v>45565</v>
      </c>
      <c r="B82" s="116">
        <v>87.5</v>
      </c>
      <c r="C82" s="116">
        <v>36.700000000000003</v>
      </c>
      <c r="D82" s="116">
        <v>26.4</v>
      </c>
      <c r="E82" s="116">
        <v>24.4</v>
      </c>
    </row>
    <row r="83" spans="1:5">
      <c r="A83" s="13">
        <v>45596</v>
      </c>
      <c r="B83" s="2">
        <v>85.1</v>
      </c>
      <c r="C83" s="2">
        <v>31.6</v>
      </c>
      <c r="D83" s="2">
        <v>29.7</v>
      </c>
      <c r="E83" s="2">
        <v>23.799999999999994</v>
      </c>
    </row>
    <row r="84" spans="1:5">
      <c r="A84" s="7">
        <v>45626</v>
      </c>
      <c r="B84" s="2">
        <v>79.900000000000006</v>
      </c>
      <c r="C84" s="2">
        <v>29.5</v>
      </c>
      <c r="D84" s="2">
        <v>27.5</v>
      </c>
      <c r="E84" s="2">
        <v>22.900000000000006</v>
      </c>
    </row>
    <row r="85" spans="1:5">
      <c r="A85" s="13">
        <v>45657</v>
      </c>
      <c r="B85" s="2">
        <v>105.6</v>
      </c>
      <c r="C85" s="2">
        <v>42.6</v>
      </c>
      <c r="D85" s="2">
        <v>33.299999999999997</v>
      </c>
      <c r="E85" s="2">
        <v>29.699999999999996</v>
      </c>
    </row>
    <row r="86" spans="1:5">
      <c r="A86" s="13">
        <v>45688</v>
      </c>
      <c r="B86" s="175">
        <v>68.2</v>
      </c>
      <c r="C86" s="175">
        <v>28.7</v>
      </c>
      <c r="D86" s="175">
        <v>22.4</v>
      </c>
      <c r="E86" s="175">
        <v>17.100000000000001</v>
      </c>
    </row>
    <row r="87" spans="1:5">
      <c r="A87" s="13">
        <v>45716</v>
      </c>
      <c r="B87" s="175">
        <v>76.354439999999997</v>
      </c>
      <c r="C87" s="175">
        <v>36.412529999999997</v>
      </c>
      <c r="D87" s="175">
        <v>22.455439999999999</v>
      </c>
      <c r="E87" s="175">
        <f t="shared" ref="E87:E89" si="0">B87-C87-D87</f>
        <v>17.486470000000001</v>
      </c>
    </row>
    <row r="88" spans="1:5">
      <c r="A88" s="13">
        <v>45747</v>
      </c>
      <c r="B88" s="2">
        <v>85.704999999999998</v>
      </c>
      <c r="C88" s="2">
        <v>39.079190000000004</v>
      </c>
      <c r="D88" s="2">
        <v>26.087049999999998</v>
      </c>
      <c r="E88" s="2">
        <f t="shared" si="0"/>
        <v>20.538759999999996</v>
      </c>
    </row>
    <row r="89" spans="1:5">
      <c r="A89" s="13">
        <v>45777</v>
      </c>
      <c r="B89" s="2">
        <v>99.129379999999998</v>
      </c>
      <c r="C89" s="2">
        <v>43.406150000000004</v>
      </c>
      <c r="D89" s="2">
        <v>29.386830000000003</v>
      </c>
      <c r="E89" s="2">
        <f t="shared" si="0"/>
        <v>26.33639999999999</v>
      </c>
    </row>
  </sheetData>
  <mergeCells count="1">
    <mergeCell ref="H2:M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topLeftCell="F1" zoomScale="86" zoomScaleNormal="80" workbookViewId="0">
      <selection activeCell="I2" sqref="I2"/>
    </sheetView>
  </sheetViews>
  <sheetFormatPr defaultRowHeight="14.5"/>
  <sheetData>
    <row r="1" spans="1:30" ht="16">
      <c r="A1" s="111"/>
      <c r="B1" s="76" t="s">
        <v>140</v>
      </c>
      <c r="C1" s="76" t="s">
        <v>142</v>
      </c>
      <c r="D1" s="76" t="s">
        <v>143</v>
      </c>
      <c r="E1" s="76" t="s">
        <v>144</v>
      </c>
      <c r="F1" s="76" t="s">
        <v>145</v>
      </c>
      <c r="G1" s="76" t="s">
        <v>146</v>
      </c>
      <c r="H1" s="75"/>
      <c r="I1" s="75" t="s">
        <v>139</v>
      </c>
      <c r="J1" s="75"/>
      <c r="K1" s="75"/>
      <c r="L1" s="75"/>
      <c r="M1" s="75"/>
      <c r="N1" s="75"/>
      <c r="O1" s="75"/>
      <c r="P1" s="75"/>
      <c r="Q1" s="75"/>
      <c r="R1" s="75"/>
      <c r="S1" s="75"/>
      <c r="T1" s="75"/>
      <c r="U1" s="75"/>
      <c r="V1" s="75"/>
      <c r="W1" s="75"/>
      <c r="X1" s="75"/>
      <c r="Y1" s="75"/>
      <c r="Z1" s="75"/>
      <c r="AA1" s="75"/>
      <c r="AB1" s="57"/>
      <c r="AC1" s="57"/>
      <c r="AD1" s="57"/>
    </row>
    <row r="2" spans="1:30" ht="16">
      <c r="A2" s="99" t="s">
        <v>113</v>
      </c>
      <c r="B2" s="142">
        <v>-13.903879014526451</v>
      </c>
      <c r="C2" s="142">
        <v>1.1318487954584275</v>
      </c>
      <c r="D2" s="142">
        <v>2.2270236752496153</v>
      </c>
      <c r="E2" s="142">
        <v>7.8375640684786223</v>
      </c>
      <c r="F2" s="142">
        <v>-6.2297730987778976</v>
      </c>
      <c r="G2" s="142">
        <v>-8.9372155741176815</v>
      </c>
      <c r="H2" s="77"/>
      <c r="I2" s="71" t="s">
        <v>293</v>
      </c>
      <c r="J2" s="77"/>
      <c r="K2" s="77"/>
      <c r="L2" s="77"/>
      <c r="M2" s="77"/>
      <c r="N2" s="77"/>
      <c r="O2" s="77"/>
      <c r="P2" s="77"/>
      <c r="Q2" s="77"/>
      <c r="R2" s="77"/>
      <c r="S2" s="77"/>
      <c r="T2" s="77"/>
      <c r="U2" s="77"/>
      <c r="V2" s="77"/>
      <c r="W2" s="77"/>
      <c r="X2" s="77"/>
      <c r="Y2" s="77"/>
      <c r="Z2" s="77"/>
      <c r="AA2" s="77"/>
      <c r="AB2" s="107"/>
      <c r="AC2" s="107"/>
      <c r="AD2" s="57"/>
    </row>
    <row r="3" spans="1:30" ht="16">
      <c r="A3" s="99" t="s">
        <v>114</v>
      </c>
      <c r="B3" s="142">
        <v>-11.1556540764721</v>
      </c>
      <c r="C3" s="142">
        <v>1.0409679985273219</v>
      </c>
      <c r="D3" s="142">
        <v>1.7318467034049174</v>
      </c>
      <c r="E3" s="142">
        <v>8.821799165507926</v>
      </c>
      <c r="F3" s="142">
        <v>-4.8011355046461333</v>
      </c>
      <c r="G3" s="142">
        <v>-4.3621757136780692</v>
      </c>
      <c r="H3" s="77"/>
      <c r="I3" s="77"/>
      <c r="J3" s="77"/>
      <c r="K3" s="77"/>
      <c r="L3" s="77"/>
      <c r="M3" s="77"/>
      <c r="N3" s="77"/>
      <c r="O3" s="77"/>
      <c r="P3" s="77"/>
      <c r="Q3" s="77"/>
      <c r="R3" s="77"/>
      <c r="S3" s="77"/>
      <c r="T3" s="77"/>
      <c r="U3" s="77"/>
      <c r="V3" s="77"/>
      <c r="W3" s="77"/>
      <c r="X3" s="77"/>
      <c r="Y3" s="77"/>
      <c r="Z3" s="77"/>
      <c r="AA3" s="77"/>
      <c r="AB3" s="107"/>
      <c r="AC3" s="107"/>
      <c r="AD3" s="57"/>
    </row>
    <row r="4" spans="1:30" ht="16">
      <c r="A4" s="99" t="s">
        <v>115</v>
      </c>
      <c r="B4" s="142">
        <v>-8.4722777845034063</v>
      </c>
      <c r="C4" s="142">
        <v>1.1304984495525834</v>
      </c>
      <c r="D4" s="142">
        <v>0.96339176675234639</v>
      </c>
      <c r="E4" s="142">
        <v>8.4232226559648673</v>
      </c>
      <c r="F4" s="142">
        <v>-3.7261435360649702</v>
      </c>
      <c r="G4" s="142">
        <v>-1.681308448298579</v>
      </c>
      <c r="H4" s="77"/>
      <c r="I4" s="77"/>
      <c r="J4" s="77"/>
      <c r="K4" s="77"/>
      <c r="L4" s="77"/>
      <c r="M4" s="77"/>
      <c r="N4" s="77"/>
      <c r="O4" s="77"/>
      <c r="P4" s="77"/>
      <c r="Q4" s="77"/>
      <c r="R4" s="77"/>
      <c r="S4" s="77"/>
      <c r="T4" s="77"/>
      <c r="U4" s="77"/>
      <c r="V4" s="77"/>
      <c r="W4" s="77"/>
      <c r="X4" s="77"/>
      <c r="Y4" s="77"/>
      <c r="Z4" s="77"/>
      <c r="AA4" s="77"/>
      <c r="AB4" s="107"/>
      <c r="AC4" s="107"/>
      <c r="AD4" s="57"/>
    </row>
    <row r="5" spans="1:30" ht="16">
      <c r="A5" s="99" t="s">
        <v>116</v>
      </c>
      <c r="B5" s="142">
        <v>-16.733681017102928</v>
      </c>
      <c r="C5" s="142">
        <v>-1.5545331915017997</v>
      </c>
      <c r="D5" s="142">
        <v>1.7452082177911301</v>
      </c>
      <c r="E5" s="142">
        <v>9.5421705097002416</v>
      </c>
      <c r="F5" s="142">
        <v>-5.7878181501325736</v>
      </c>
      <c r="G5" s="142">
        <v>-12.788653631245928</v>
      </c>
      <c r="H5" s="77"/>
      <c r="I5" s="77"/>
      <c r="J5" s="77"/>
      <c r="K5" s="77"/>
      <c r="L5" s="77"/>
      <c r="M5" s="77"/>
      <c r="N5" s="77"/>
      <c r="O5" s="77"/>
      <c r="P5" s="77"/>
      <c r="Q5" s="77"/>
      <c r="R5" s="77"/>
      <c r="S5" s="77"/>
      <c r="T5" s="77"/>
      <c r="U5" s="77"/>
      <c r="V5" s="77"/>
      <c r="W5" s="77"/>
      <c r="X5" s="77"/>
      <c r="Y5" s="77"/>
      <c r="Z5" s="77"/>
      <c r="AA5" s="77"/>
      <c r="AB5" s="107"/>
      <c r="AC5" s="107"/>
      <c r="AD5" s="57"/>
    </row>
    <row r="6" spans="1:30" ht="16">
      <c r="A6" s="99" t="s">
        <v>117</v>
      </c>
      <c r="B6" s="142">
        <v>-12.419546368308215</v>
      </c>
      <c r="C6" s="142">
        <v>0.52934033525606672</v>
      </c>
      <c r="D6" s="142">
        <v>2.5512415025532329</v>
      </c>
      <c r="E6" s="142">
        <v>6.6033662956777874</v>
      </c>
      <c r="F6" s="142">
        <v>-5.6365430859463856</v>
      </c>
      <c r="G6" s="142">
        <v>-8.3721413207675131</v>
      </c>
      <c r="H6" s="77"/>
      <c r="I6" s="77"/>
      <c r="J6" s="77"/>
      <c r="K6" s="77"/>
      <c r="L6" s="77"/>
      <c r="M6" s="77"/>
      <c r="N6" s="77"/>
      <c r="O6" s="77"/>
      <c r="P6" s="77"/>
      <c r="Q6" s="77"/>
      <c r="R6" s="77"/>
      <c r="S6" s="77"/>
      <c r="T6" s="77"/>
      <c r="U6" s="77"/>
      <c r="V6" s="77"/>
      <c r="W6" s="77"/>
      <c r="X6" s="77"/>
      <c r="Y6" s="77"/>
      <c r="Z6" s="77"/>
      <c r="AA6" s="77"/>
      <c r="AB6" s="107"/>
      <c r="AC6" s="107"/>
      <c r="AD6" s="57"/>
    </row>
    <row r="7" spans="1:30" ht="16">
      <c r="A7" s="99" t="s">
        <v>118</v>
      </c>
      <c r="B7" s="142">
        <v>-10.351576257205998</v>
      </c>
      <c r="C7" s="142">
        <v>-0.2980583371104778</v>
      </c>
      <c r="D7" s="142">
        <v>2.8931473611594689</v>
      </c>
      <c r="E7" s="142">
        <v>7.4492253820823668</v>
      </c>
      <c r="F7" s="142">
        <v>-6.2499830663042175</v>
      </c>
      <c r="G7" s="142">
        <v>-6.5572449173788572</v>
      </c>
      <c r="H7" s="77"/>
      <c r="I7" s="77"/>
      <c r="J7" s="77"/>
      <c r="K7" s="77"/>
      <c r="L7" s="77"/>
      <c r="M7" s="77"/>
      <c r="N7" s="77"/>
      <c r="O7" s="77"/>
      <c r="P7" s="77"/>
      <c r="Q7" s="77"/>
      <c r="R7" s="77"/>
      <c r="S7" s="77"/>
      <c r="T7" s="77"/>
      <c r="U7" s="77"/>
      <c r="V7" s="77"/>
      <c r="W7" s="77"/>
      <c r="X7" s="77"/>
      <c r="Y7" s="77"/>
      <c r="Z7" s="77"/>
      <c r="AA7" s="77"/>
      <c r="AB7" s="107"/>
      <c r="AC7" s="107"/>
      <c r="AD7" s="57"/>
    </row>
    <row r="8" spans="1:30" ht="15.5">
      <c r="A8" s="99" t="s">
        <v>119</v>
      </c>
      <c r="B8" s="142">
        <v>-10.092470654949846</v>
      </c>
      <c r="C8" s="142">
        <v>-0.1566056386319048</v>
      </c>
      <c r="D8" s="142">
        <v>2.024111430138483</v>
      </c>
      <c r="E8" s="142">
        <v>9.5600756661182</v>
      </c>
      <c r="F8" s="142">
        <v>-4.5533445945228088</v>
      </c>
      <c r="G8" s="142">
        <v>-3.2182337918478776</v>
      </c>
    </row>
    <row r="9" spans="1:30" ht="15.5">
      <c r="A9" s="99" t="s">
        <v>120</v>
      </c>
      <c r="B9" s="142">
        <v>-11.186116493274824</v>
      </c>
      <c r="C9" s="142">
        <v>0.23153052288167586</v>
      </c>
      <c r="D9" s="142">
        <v>2.1030240863035274</v>
      </c>
      <c r="E9" s="142">
        <v>9.5367158781523393</v>
      </c>
      <c r="F9" s="142">
        <v>-0.63667317391195444</v>
      </c>
      <c r="G9" s="142">
        <v>4.8480820150763368E-2</v>
      </c>
    </row>
    <row r="10" spans="1:30" ht="15.5">
      <c r="A10" s="99" t="s">
        <v>121</v>
      </c>
      <c r="B10" s="142">
        <v>-9.529761535857082</v>
      </c>
      <c r="C10" s="142">
        <v>0.81619538749545495</v>
      </c>
      <c r="D10" s="142">
        <v>3.1740883982710146</v>
      </c>
      <c r="E10" s="142">
        <v>10.238310996845291</v>
      </c>
      <c r="F10" s="142">
        <v>-7.5888743309260747</v>
      </c>
      <c r="G10" s="142">
        <v>-2.8900410841713962</v>
      </c>
      <c r="H10" s="76"/>
      <c r="I10" s="76"/>
      <c r="J10" s="76"/>
      <c r="K10" s="76"/>
      <c r="L10" s="76"/>
      <c r="M10" s="76"/>
      <c r="N10" s="76"/>
      <c r="O10" s="76"/>
      <c r="P10" s="76"/>
      <c r="Q10" s="76"/>
      <c r="R10" s="76"/>
      <c r="S10" s="76"/>
      <c r="T10" s="76"/>
      <c r="U10" s="76"/>
      <c r="V10" s="76"/>
      <c r="W10" s="76"/>
      <c r="X10" s="76"/>
      <c r="Y10" s="76"/>
      <c r="Z10" s="76"/>
      <c r="AA10" s="76"/>
    </row>
    <row r="11" spans="1:30" ht="15.5">
      <c r="A11" s="99" t="s">
        <v>122</v>
      </c>
      <c r="B11" s="142">
        <v>-7.9295419632771935</v>
      </c>
      <c r="C11" s="142">
        <v>1.5364656951569005</v>
      </c>
      <c r="D11" s="142">
        <v>2.4866006367338871</v>
      </c>
      <c r="E11" s="142">
        <v>11.048376644719189</v>
      </c>
      <c r="F11" s="142">
        <v>-5.9400513003282134</v>
      </c>
      <c r="G11" s="142">
        <v>1.20184971300457</v>
      </c>
    </row>
    <row r="12" spans="1:30" ht="15.5">
      <c r="A12" s="99" t="s">
        <v>123</v>
      </c>
      <c r="B12" s="142">
        <v>-9.7261504180941643</v>
      </c>
      <c r="C12" s="142">
        <v>3.7410747802343893</v>
      </c>
      <c r="D12" s="142">
        <v>2.1404531555371897</v>
      </c>
      <c r="E12" s="142">
        <v>9.2861185410327884</v>
      </c>
      <c r="F12" s="142">
        <v>-6.0611655069207089</v>
      </c>
      <c r="G12" s="142">
        <v>-0.61966944821050352</v>
      </c>
    </row>
    <row r="13" spans="1:30" ht="15.5">
      <c r="A13" s="99" t="s">
        <v>124</v>
      </c>
      <c r="B13" s="142">
        <v>-14.025252705290873</v>
      </c>
      <c r="C13" s="142">
        <v>2.2629018854736502</v>
      </c>
      <c r="D13" s="142">
        <v>2.188647427957271</v>
      </c>
      <c r="E13" s="142">
        <v>6.9474884998734874</v>
      </c>
      <c r="F13" s="142">
        <v>-6.5834439302463856</v>
      </c>
      <c r="G13" s="142">
        <v>-9.2096588222328517</v>
      </c>
    </row>
    <row r="14" spans="1:30" ht="15.5">
      <c r="A14" s="99" t="s">
        <v>22</v>
      </c>
      <c r="B14" s="142">
        <v>-12.749780337284184</v>
      </c>
      <c r="C14" s="142">
        <v>4.3903683403123432</v>
      </c>
      <c r="D14" s="142">
        <v>3.5939320739238134</v>
      </c>
      <c r="E14" s="142">
        <v>6.6596309234485656</v>
      </c>
      <c r="F14" s="142">
        <v>-8.1626619325087386</v>
      </c>
      <c r="G14" s="142">
        <v>-6.2685109321081969</v>
      </c>
    </row>
    <row r="15" spans="1:30" ht="15.5">
      <c r="A15" s="99" t="s">
        <v>23</v>
      </c>
      <c r="B15" s="142">
        <v>-9.3279365771951852</v>
      </c>
      <c r="C15" s="142">
        <v>4.6051149402656462</v>
      </c>
      <c r="D15" s="142">
        <v>2.9207920710427917</v>
      </c>
      <c r="E15" s="142">
        <v>10.255105265668432</v>
      </c>
      <c r="F15" s="142">
        <v>-9.1115248682410712</v>
      </c>
      <c r="G15" s="142">
        <v>-0.65844916845938628</v>
      </c>
    </row>
    <row r="16" spans="1:30" ht="15.5">
      <c r="A16" s="99" t="s">
        <v>24</v>
      </c>
      <c r="B16" s="142">
        <v>-7.4512347836030486</v>
      </c>
      <c r="C16" s="142">
        <v>6.5804473533784282</v>
      </c>
      <c r="D16" s="142">
        <v>3.1396924951019622</v>
      </c>
      <c r="E16" s="142">
        <v>7.2556055141630242</v>
      </c>
      <c r="F16" s="142">
        <v>-3.9056805657803153</v>
      </c>
      <c r="G16" s="142">
        <v>5.6188300132600499</v>
      </c>
    </row>
    <row r="17" spans="1:7" ht="15.5">
      <c r="A17" s="99" t="s">
        <v>25</v>
      </c>
      <c r="B17" s="142">
        <v>-9.0988147168821012</v>
      </c>
      <c r="C17" s="142">
        <v>5.5240161194642035</v>
      </c>
      <c r="D17" s="142">
        <v>3.4300655471891304</v>
      </c>
      <c r="E17" s="142">
        <v>5.3811061460884488</v>
      </c>
      <c r="F17" s="142">
        <v>-5.838287378007081</v>
      </c>
      <c r="G17" s="142">
        <v>-0.60191428214739873</v>
      </c>
    </row>
    <row r="18" spans="1:7" ht="15.5">
      <c r="A18" s="99" t="s">
        <v>26</v>
      </c>
      <c r="B18" s="142">
        <v>-13.409846366486514</v>
      </c>
      <c r="C18" s="142">
        <v>6.4214656447366387</v>
      </c>
      <c r="D18" s="142">
        <v>5.0246560837724674</v>
      </c>
      <c r="E18" s="142">
        <v>5.0788219616069492</v>
      </c>
      <c r="F18" s="142">
        <v>-9.3854810769874444</v>
      </c>
      <c r="G18" s="142">
        <v>-6.2703837533578994</v>
      </c>
    </row>
    <row r="19" spans="1:7" ht="15.5">
      <c r="A19" s="99" t="s">
        <v>27</v>
      </c>
      <c r="B19" s="142">
        <v>-12.90228717837919</v>
      </c>
      <c r="C19" s="142">
        <v>6.0619303136110751</v>
      </c>
      <c r="D19" s="142">
        <v>4.5766106298886822</v>
      </c>
      <c r="E19" s="142">
        <v>4.7188314608726802</v>
      </c>
      <c r="F19" s="142">
        <v>-6.8561447212541049</v>
      </c>
      <c r="G19" s="142">
        <v>-4.4010594952608564</v>
      </c>
    </row>
    <row r="20" spans="1:7" ht="15.5">
      <c r="A20" s="99" t="s">
        <v>28</v>
      </c>
      <c r="B20" s="142">
        <v>-10.000786695237345</v>
      </c>
      <c r="C20" s="142">
        <v>7.1030267989549092</v>
      </c>
      <c r="D20" s="142">
        <v>4.0522916002824854</v>
      </c>
      <c r="E20" s="142">
        <v>3.5938106304238953</v>
      </c>
      <c r="F20" s="142">
        <v>-5.7965103298829774</v>
      </c>
      <c r="G20" s="142">
        <v>-1.0481679954590328</v>
      </c>
    </row>
    <row r="21" spans="1:7" ht="15.5">
      <c r="A21" s="99" t="s">
        <v>29</v>
      </c>
      <c r="B21" s="142">
        <v>-7.0033990416081622</v>
      </c>
      <c r="C21" s="142">
        <v>3.5705705279456481</v>
      </c>
      <c r="D21" s="142">
        <v>3.2260879392394624</v>
      </c>
      <c r="E21" s="142">
        <v>3.3190950052302783</v>
      </c>
      <c r="F21" s="142">
        <v>-2.4593497821954391</v>
      </c>
      <c r="G21" s="142">
        <v>0.65300464861178853</v>
      </c>
    </row>
    <row r="22" spans="1:7" ht="15.5">
      <c r="A22" s="99" t="s">
        <v>30</v>
      </c>
      <c r="B22" s="142">
        <v>-9.402278658857032</v>
      </c>
      <c r="C22" s="142">
        <v>1.1373009885788656</v>
      </c>
      <c r="D22" s="142">
        <v>5.2718238285136687</v>
      </c>
      <c r="E22" s="142">
        <v>3.3729080730940599</v>
      </c>
      <c r="F22" s="142">
        <v>-6.5760117167734196</v>
      </c>
      <c r="G22" s="142">
        <v>-6.1962574854438577</v>
      </c>
    </row>
    <row r="23" spans="1:7" ht="15.5">
      <c r="A23" s="99" t="s">
        <v>31</v>
      </c>
      <c r="B23" s="142">
        <v>-7.1935122972121874</v>
      </c>
      <c r="C23" s="142">
        <v>3.3014885397143576</v>
      </c>
      <c r="D23" s="142">
        <v>4.3029460282596483</v>
      </c>
      <c r="E23" s="142">
        <v>3.2028856024138719</v>
      </c>
      <c r="F23" s="142">
        <v>-4.9976051906228847</v>
      </c>
      <c r="G23" s="142">
        <v>-1.3837973174471943</v>
      </c>
    </row>
    <row r="24" spans="1:7" ht="15.5">
      <c r="A24" s="99" t="s">
        <v>32</v>
      </c>
      <c r="B24" s="142">
        <v>-8.6941332352026031</v>
      </c>
      <c r="C24" s="142">
        <v>4.0450926493042711</v>
      </c>
      <c r="D24" s="142">
        <v>3.6179521074527057</v>
      </c>
      <c r="E24" s="142">
        <v>2.8266964680175626</v>
      </c>
      <c r="F24" s="142">
        <v>-4.4314483698312985</v>
      </c>
      <c r="G24" s="142">
        <v>-2.6358403802593617</v>
      </c>
    </row>
    <row r="25" spans="1:7" ht="15.5">
      <c r="A25" s="99" t="s">
        <v>125</v>
      </c>
      <c r="B25" s="105">
        <v>-9.9146353442127086</v>
      </c>
      <c r="C25" s="105">
        <v>2.3538898732787583</v>
      </c>
      <c r="D25" s="105">
        <v>3.7634177622019012</v>
      </c>
      <c r="E25" s="105">
        <v>2.5860337156233397</v>
      </c>
      <c r="F25" s="105">
        <v>-4.0872731699813318</v>
      </c>
      <c r="G25" s="105">
        <v>-5.2985671630900395</v>
      </c>
    </row>
  </sheetData>
  <phoneticPr fontId="71" type="noConversion"/>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80" zoomScaleNormal="80" workbookViewId="0">
      <selection activeCell="Q24" sqref="Q24"/>
    </sheetView>
  </sheetViews>
  <sheetFormatPr defaultRowHeight="14.5"/>
  <sheetData>
    <row r="1" spans="1:8">
      <c r="A1" s="49"/>
      <c r="B1" s="49" t="s">
        <v>148</v>
      </c>
      <c r="C1" s="49" t="s">
        <v>149</v>
      </c>
      <c r="D1" s="49" t="s">
        <v>150</v>
      </c>
      <c r="E1" s="49" t="s">
        <v>137</v>
      </c>
      <c r="F1" s="49" t="s">
        <v>151</v>
      </c>
      <c r="H1" s="49" t="s">
        <v>147</v>
      </c>
    </row>
    <row r="2" spans="1:8" ht="15.5">
      <c r="A2" s="99" t="s">
        <v>22</v>
      </c>
      <c r="B2" s="156">
        <v>0.18759535705000002</v>
      </c>
      <c r="C2" s="156">
        <v>0.67695867651000008</v>
      </c>
      <c r="D2" s="156">
        <v>0.49924759933000051</v>
      </c>
      <c r="E2" s="156">
        <v>1.0196437799999999E-3</v>
      </c>
      <c r="F2" s="156">
        <v>1.3648212766700005</v>
      </c>
      <c r="H2" s="72" t="s">
        <v>141</v>
      </c>
    </row>
    <row r="3" spans="1:8" ht="15.5">
      <c r="A3" s="99" t="s">
        <v>23</v>
      </c>
      <c r="B3" s="156">
        <v>0.2986014039199999</v>
      </c>
      <c r="C3" s="156">
        <v>0.90574880084000076</v>
      </c>
      <c r="D3" s="156">
        <v>0.68581340990000006</v>
      </c>
      <c r="E3" s="156">
        <v>1.8002291800000001E-3</v>
      </c>
      <c r="F3" s="156">
        <v>1.8919638438400006</v>
      </c>
    </row>
    <row r="4" spans="1:8" ht="15.5">
      <c r="A4" s="99" t="s">
        <v>24</v>
      </c>
      <c r="B4" s="156">
        <v>0.5411936219000002</v>
      </c>
      <c r="C4" s="156">
        <v>1.062385697050001</v>
      </c>
      <c r="D4" s="156">
        <v>0.93360719212999943</v>
      </c>
      <c r="E4" s="156">
        <v>3.0757766399999993E-3</v>
      </c>
      <c r="F4" s="156">
        <v>2.5402622877200005</v>
      </c>
    </row>
    <row r="5" spans="1:8" ht="15.5">
      <c r="A5" s="99" t="s">
        <v>25</v>
      </c>
      <c r="B5" s="156">
        <v>0.63462499600331013</v>
      </c>
      <c r="C5" s="156">
        <v>1.2457953890463807</v>
      </c>
      <c r="D5" s="156">
        <v>1.0947846327051518</v>
      </c>
      <c r="E5" s="156">
        <v>3.6067770551585533E-3</v>
      </c>
      <c r="F5" s="156">
        <v>2.9788117948100012</v>
      </c>
    </row>
    <row r="6" spans="1:8" ht="15.5">
      <c r="A6" s="99" t="s">
        <v>26</v>
      </c>
      <c r="B6" s="156">
        <v>0.57437052001000011</v>
      </c>
      <c r="C6" s="156">
        <v>1.111966765282999</v>
      </c>
      <c r="D6" s="156">
        <v>1.0224224031799998</v>
      </c>
      <c r="E6" s="156">
        <v>2.7738370400000002E-3</v>
      </c>
      <c r="F6" s="156">
        <v>2.7115335255129986</v>
      </c>
    </row>
    <row r="7" spans="1:8" ht="15.5">
      <c r="A7" s="99" t="s">
        <v>27</v>
      </c>
      <c r="B7" s="156">
        <v>0.57397454949000004</v>
      </c>
      <c r="C7" s="156">
        <v>1.1420441448939995</v>
      </c>
      <c r="D7" s="156">
        <v>1.1882675059700003</v>
      </c>
      <c r="E7" s="156">
        <v>2.2026712600000001E-3</v>
      </c>
      <c r="F7" s="156">
        <v>2.9064888716140005</v>
      </c>
    </row>
    <row r="8" spans="1:8" ht="15.5">
      <c r="A8" s="99" t="s">
        <v>28</v>
      </c>
      <c r="B8" s="156">
        <v>0.62009976404000033</v>
      </c>
      <c r="C8" s="156">
        <v>1.1317667481900004</v>
      </c>
      <c r="D8" s="156">
        <v>1.1363435361899996</v>
      </c>
      <c r="E8" s="156">
        <v>2.2736716500000001E-3</v>
      </c>
      <c r="F8" s="156">
        <v>2.8904837200700007</v>
      </c>
    </row>
    <row r="9" spans="1:8" ht="15.5">
      <c r="A9" s="99" t="s">
        <v>29</v>
      </c>
      <c r="B9" s="156">
        <v>0.47061322428760227</v>
      </c>
      <c r="C9" s="156">
        <v>3.1161132459542116</v>
      </c>
      <c r="D9" s="156">
        <v>0.66006479432160992</v>
      </c>
      <c r="E9" s="156">
        <v>2.621970616570293E-3</v>
      </c>
      <c r="F9" s="156">
        <v>4.2494132351799943</v>
      </c>
    </row>
    <row r="10" spans="1:8" ht="15.5">
      <c r="A10" s="99" t="s">
        <v>30</v>
      </c>
      <c r="B10" s="156">
        <v>0.59089538741000003</v>
      </c>
      <c r="C10" s="156">
        <v>3.9091876183700016</v>
      </c>
      <c r="D10" s="156">
        <v>0.82895689327000033</v>
      </c>
      <c r="E10" s="156">
        <v>3.2917834399999999E-3</v>
      </c>
      <c r="F10" s="156">
        <v>5.3323316824900022</v>
      </c>
    </row>
    <row r="11" spans="1:8" ht="15.5">
      <c r="A11" s="99" t="s">
        <v>31</v>
      </c>
      <c r="B11" s="156">
        <v>0.49635683305999978</v>
      </c>
      <c r="C11" s="156">
        <v>2.893380607563004</v>
      </c>
      <c r="D11" s="156">
        <v>0.91394066794999917</v>
      </c>
      <c r="E11" s="156">
        <v>3.9700477699999995E-3</v>
      </c>
      <c r="F11" s="156">
        <v>4.3076481563430029</v>
      </c>
    </row>
    <row r="12" spans="1:8" ht="15.5">
      <c r="A12" s="99" t="s">
        <v>32</v>
      </c>
      <c r="B12" s="156">
        <v>0.61937101297000074</v>
      </c>
      <c r="C12" s="156">
        <v>2.088717015836</v>
      </c>
      <c r="D12" s="156">
        <v>1.0157809702599998</v>
      </c>
      <c r="E12" s="156">
        <v>4.1760422800000002E-3</v>
      </c>
      <c r="F12" s="156">
        <v>3.7280450413460002</v>
      </c>
    </row>
    <row r="13" spans="1:8" ht="15.5">
      <c r="A13" s="99" t="s">
        <v>125</v>
      </c>
      <c r="B13" s="156">
        <v>0.7145877667699988</v>
      </c>
      <c r="C13" s="156">
        <v>1.8597188318349986</v>
      </c>
      <c r="D13" s="156">
        <v>1.0531457790399996</v>
      </c>
      <c r="E13" s="156">
        <v>2.6004661499999999E-3</v>
      </c>
      <c r="F13" s="156">
        <v>3.630052843794997</v>
      </c>
    </row>
    <row r="14" spans="1:8" ht="15.5">
      <c r="A14" s="99" t="s">
        <v>249</v>
      </c>
      <c r="B14" s="156">
        <v>0.56908827260999961</v>
      </c>
      <c r="C14" s="156">
        <v>1.2852691905779994</v>
      </c>
      <c r="D14" s="156">
        <v>0.92283945696999792</v>
      </c>
      <c r="E14" s="156">
        <v>3.1385053300000002E-3</v>
      </c>
      <c r="F14" s="156">
        <v>2.7803354254879968</v>
      </c>
    </row>
    <row r="16" spans="1:8">
      <c r="B16" s="4"/>
      <c r="C16" s="4"/>
      <c r="D16" s="4"/>
      <c r="E16" s="4"/>
      <c r="F16" s="4"/>
    </row>
    <row r="17" spans="2:13">
      <c r="B17" s="4"/>
      <c r="C17" s="4"/>
      <c r="D17" s="4"/>
      <c r="E17" s="4"/>
      <c r="F17" s="4"/>
    </row>
    <row r="18" spans="2:13">
      <c r="B18" s="4"/>
      <c r="C18" s="4"/>
      <c r="D18" s="4"/>
      <c r="E18" s="4"/>
      <c r="F18" s="4"/>
      <c r="K18" s="140"/>
    </row>
    <row r="19" spans="2:13">
      <c r="B19" s="4"/>
      <c r="C19" s="4"/>
      <c r="D19" s="4"/>
      <c r="E19" s="4"/>
      <c r="F19" s="4"/>
      <c r="H19" s="204"/>
      <c r="I19" s="204"/>
      <c r="J19" s="204"/>
      <c r="K19" s="204"/>
      <c r="L19" s="204"/>
      <c r="M19" s="204"/>
    </row>
    <row r="20" spans="2:13">
      <c r="B20" s="4"/>
      <c r="C20" s="4"/>
      <c r="D20" s="4"/>
      <c r="E20" s="4"/>
      <c r="F20" s="4" t="s">
        <v>152</v>
      </c>
    </row>
  </sheetData>
  <mergeCells count="1">
    <mergeCell ref="H19:M19"/>
  </mergeCells>
  <phoneticPr fontId="71"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topLeftCell="D3" zoomScale="80" zoomScaleNormal="80" workbookViewId="0">
      <selection activeCell="D9" sqref="D9"/>
    </sheetView>
  </sheetViews>
  <sheetFormatPr defaultRowHeight="14.5"/>
  <sheetData>
    <row r="1" spans="1:15">
      <c r="A1" s="49"/>
      <c r="B1" s="49" t="s">
        <v>153</v>
      </c>
      <c r="C1" s="49" t="s">
        <v>154</v>
      </c>
      <c r="D1" s="49"/>
      <c r="E1" s="49"/>
      <c r="F1" s="78" t="s">
        <v>155</v>
      </c>
      <c r="G1" s="80"/>
      <c r="O1" s="38"/>
    </row>
    <row r="2" spans="1:15" ht="15.5">
      <c r="A2" s="124" t="s">
        <v>105</v>
      </c>
      <c r="B2" s="158">
        <v>167.01679799999999</v>
      </c>
      <c r="C2" s="158">
        <v>164.04072500000001</v>
      </c>
      <c r="D2" s="176"/>
      <c r="E2" s="49"/>
      <c r="F2" s="79" t="s">
        <v>156</v>
      </c>
    </row>
    <row r="3" spans="1:15" ht="15.5">
      <c r="A3" s="124" t="s">
        <v>106</v>
      </c>
      <c r="B3" s="158">
        <v>168.48808600000001</v>
      </c>
      <c r="C3" s="158">
        <v>163.928057</v>
      </c>
      <c r="D3" s="176"/>
      <c r="E3" s="49"/>
      <c r="F3" s="49"/>
    </row>
    <row r="4" spans="1:15" ht="15.5">
      <c r="A4" s="124" t="s">
        <v>107</v>
      </c>
      <c r="B4" s="158">
        <v>170.89629199999999</v>
      </c>
      <c r="C4" s="158">
        <v>163.84182000000001</v>
      </c>
      <c r="D4" s="176"/>
      <c r="E4" s="49"/>
      <c r="F4" s="49"/>
    </row>
    <row r="5" spans="1:15" ht="15.5">
      <c r="A5" s="124" t="s">
        <v>108</v>
      </c>
      <c r="B5" s="158">
        <v>171.68186600000001</v>
      </c>
      <c r="C5" s="158">
        <v>163.803022</v>
      </c>
      <c r="D5" s="176"/>
      <c r="E5" s="49"/>
      <c r="F5" s="49"/>
    </row>
    <row r="6" spans="1:15" ht="15.5">
      <c r="A6" s="124" t="s">
        <v>109</v>
      </c>
      <c r="B6" s="158">
        <v>174.12845899999999</v>
      </c>
      <c r="C6" s="158">
        <v>163.799407</v>
      </c>
      <c r="D6" s="176"/>
      <c r="E6" s="49"/>
      <c r="F6" s="49"/>
    </row>
    <row r="7" spans="1:15" ht="15.5">
      <c r="A7" s="124" t="s">
        <v>110</v>
      </c>
      <c r="B7" s="158">
        <v>170.65941900000001</v>
      </c>
      <c r="C7" s="158">
        <v>163.65277900000001</v>
      </c>
      <c r="D7" s="176"/>
      <c r="E7" s="49"/>
      <c r="F7" s="49"/>
    </row>
    <row r="8" spans="1:15" ht="15.5">
      <c r="A8" s="124" t="s">
        <v>111</v>
      </c>
      <c r="B8" s="158">
        <v>166.635355</v>
      </c>
      <c r="C8" s="158">
        <v>163.44536199999999</v>
      </c>
      <c r="D8" s="176"/>
      <c r="E8" s="49"/>
      <c r="F8" s="49"/>
    </row>
    <row r="9" spans="1:15" ht="15.5">
      <c r="A9" s="124" t="s">
        <v>112</v>
      </c>
      <c r="B9" s="158">
        <v>166.06801100000001</v>
      </c>
      <c r="C9" s="158">
        <v>163.14568</v>
      </c>
      <c r="D9" s="176"/>
      <c r="E9" s="49"/>
      <c r="F9" s="49"/>
    </row>
    <row r="10" spans="1:15" ht="15.5">
      <c r="A10" s="124" t="s">
        <v>113</v>
      </c>
      <c r="B10" s="158">
        <v>166.26702900000001</v>
      </c>
      <c r="C10" s="158">
        <v>162.81565000000001</v>
      </c>
      <c r="D10" s="176"/>
      <c r="E10" s="49"/>
      <c r="F10" s="49"/>
    </row>
    <row r="11" spans="1:15" ht="15.5">
      <c r="A11" s="124" t="s">
        <v>114</v>
      </c>
      <c r="B11" s="158">
        <v>165.64208400000001</v>
      </c>
      <c r="C11" s="158">
        <v>162.47597500000001</v>
      </c>
      <c r="D11" s="176"/>
      <c r="E11" s="49"/>
      <c r="F11" s="49"/>
    </row>
    <row r="12" spans="1:15" ht="15.5">
      <c r="A12" s="124" t="s">
        <v>115</v>
      </c>
      <c r="B12" s="158">
        <v>164.76762500000001</v>
      </c>
      <c r="C12" s="158">
        <v>162.091521</v>
      </c>
      <c r="D12" s="176"/>
      <c r="E12" s="49"/>
      <c r="F12" s="49"/>
    </row>
    <row r="13" spans="1:15" ht="15.5">
      <c r="A13" s="124" t="s">
        <v>116</v>
      </c>
      <c r="B13" s="158">
        <v>165.214246</v>
      </c>
      <c r="C13" s="158">
        <v>161.653795</v>
      </c>
      <c r="D13" s="176"/>
      <c r="E13" s="49"/>
      <c r="F13" s="49"/>
    </row>
    <row r="14" spans="1:15" ht="15.5">
      <c r="A14" s="124" t="s">
        <v>117</v>
      </c>
      <c r="B14" s="158">
        <v>164.797889</v>
      </c>
      <c r="C14" s="158">
        <v>161.07905600000001</v>
      </c>
      <c r="D14" s="176"/>
      <c r="E14" s="49"/>
      <c r="F14" s="49"/>
    </row>
    <row r="15" spans="1:15" ht="15.5">
      <c r="A15" s="124" t="s">
        <v>118</v>
      </c>
      <c r="B15" s="158">
        <v>161.21034299999999</v>
      </c>
      <c r="C15" s="158">
        <v>160.408164</v>
      </c>
      <c r="D15" s="176"/>
      <c r="E15" s="49"/>
      <c r="F15" s="49"/>
    </row>
    <row r="16" spans="1:15" ht="15.5">
      <c r="A16" s="124" t="s">
        <v>119</v>
      </c>
      <c r="B16" s="158">
        <v>164.88740799999999</v>
      </c>
      <c r="C16" s="158">
        <v>159.624528</v>
      </c>
      <c r="D16" s="176"/>
      <c r="E16" s="49"/>
      <c r="F16" s="49"/>
    </row>
    <row r="17" spans="1:6" ht="15.5">
      <c r="A17" s="124" t="s">
        <v>120</v>
      </c>
      <c r="B17" s="158">
        <v>167.68521699999999</v>
      </c>
      <c r="C17" s="158">
        <v>158.67233100000001</v>
      </c>
      <c r="D17" s="176"/>
      <c r="E17" s="49"/>
      <c r="F17" s="49"/>
    </row>
    <row r="18" spans="1:6" ht="15.5">
      <c r="A18" s="124" t="s">
        <v>121</v>
      </c>
      <c r="B18" s="158">
        <v>171.673733</v>
      </c>
      <c r="C18" s="158">
        <v>157.62452099999999</v>
      </c>
      <c r="D18" s="176"/>
      <c r="E18" s="49"/>
      <c r="F18" s="49"/>
    </row>
    <row r="19" spans="1:6" ht="15.5">
      <c r="A19" s="124" t="s">
        <v>122</v>
      </c>
      <c r="B19" s="158">
        <v>169.80376899999999</v>
      </c>
      <c r="C19" s="158">
        <v>156.406857</v>
      </c>
      <c r="D19" s="176"/>
      <c r="E19" s="49"/>
      <c r="F19" s="49"/>
    </row>
    <row r="20" spans="1:6" ht="15.5">
      <c r="A20" s="124" t="s">
        <v>123</v>
      </c>
      <c r="B20" s="158">
        <v>162.52201400000001</v>
      </c>
      <c r="C20" s="158">
        <v>155.046299</v>
      </c>
      <c r="D20" s="176"/>
      <c r="E20" s="49"/>
      <c r="F20" s="49"/>
    </row>
    <row r="21" spans="1:6" ht="15.5">
      <c r="A21" s="124" t="s">
        <v>124</v>
      </c>
      <c r="B21" s="158">
        <v>159.97946099999999</v>
      </c>
      <c r="C21" s="158">
        <v>153.54714200000001</v>
      </c>
      <c r="D21" s="176"/>
      <c r="E21" s="49"/>
      <c r="F21" s="49"/>
    </row>
    <row r="22" spans="1:6" ht="15.5">
      <c r="A22" s="124" t="s">
        <v>22</v>
      </c>
      <c r="B22" s="158">
        <v>155.88783799999999</v>
      </c>
      <c r="C22" s="158">
        <v>152.01214200000001</v>
      </c>
      <c r="D22" s="158">
        <v>144.01214200000001</v>
      </c>
      <c r="E22" s="49"/>
      <c r="F22" s="49"/>
    </row>
    <row r="23" spans="1:6" ht="15.5">
      <c r="A23" s="124" t="s">
        <v>23</v>
      </c>
      <c r="B23" s="158">
        <v>154.39787100000001</v>
      </c>
      <c r="C23" s="158">
        <v>151.19214199999999</v>
      </c>
      <c r="D23" s="158">
        <v>143.19214199999999</v>
      </c>
      <c r="E23" s="49"/>
      <c r="F23" s="49"/>
    </row>
    <row r="24" spans="1:6" ht="15.5">
      <c r="A24" s="124" t="s">
        <v>24</v>
      </c>
      <c r="B24" s="158">
        <v>144.29650699999999</v>
      </c>
      <c r="C24" s="158">
        <v>150.04714200000001</v>
      </c>
      <c r="D24" s="158">
        <v>142.04714200000001</v>
      </c>
      <c r="E24" s="49"/>
      <c r="F24" s="49"/>
    </row>
    <row r="25" spans="1:6" ht="15.5">
      <c r="A25" s="124" t="s">
        <v>25</v>
      </c>
      <c r="B25" s="158">
        <v>141.40715399999999</v>
      </c>
      <c r="C25" s="158">
        <v>148.91214199999999</v>
      </c>
      <c r="D25" s="158">
        <v>140.91214199999999</v>
      </c>
      <c r="E25" s="49"/>
      <c r="F25" s="49"/>
    </row>
    <row r="26" spans="1:6" ht="15.5">
      <c r="A26" s="124" t="s">
        <v>26</v>
      </c>
      <c r="B26" s="158">
        <v>138.687836</v>
      </c>
      <c r="C26" s="158">
        <v>147.867142</v>
      </c>
      <c r="D26" s="158">
        <v>139.867142</v>
      </c>
      <c r="E26" s="49"/>
      <c r="F26" s="49"/>
    </row>
    <row r="27" spans="1:6" ht="15.5">
      <c r="A27" s="124" t="s">
        <v>27</v>
      </c>
      <c r="B27" s="158">
        <v>135.967716</v>
      </c>
      <c r="C27" s="158">
        <v>146.85714200000001</v>
      </c>
      <c r="D27" s="158">
        <v>138.85714200000001</v>
      </c>
      <c r="E27" s="49"/>
      <c r="F27" s="49"/>
    </row>
    <row r="28" spans="1:6" ht="15.5">
      <c r="A28" s="124" t="s">
        <v>28</v>
      </c>
      <c r="B28" s="158">
        <v>131.673768</v>
      </c>
      <c r="C28" s="158">
        <v>145.84464199999999</v>
      </c>
      <c r="D28" s="158">
        <v>137.84464199999999</v>
      </c>
      <c r="E28" s="49"/>
      <c r="F28" s="49"/>
    </row>
    <row r="29" spans="1:6" ht="15.5">
      <c r="A29" s="124" t="s">
        <v>29</v>
      </c>
      <c r="B29" s="158">
        <v>136.63957500000001</v>
      </c>
      <c r="C29" s="158">
        <v>144.832142</v>
      </c>
      <c r="D29" s="158">
        <v>136.832142</v>
      </c>
      <c r="E29" s="49"/>
      <c r="F29" s="49"/>
    </row>
    <row r="30" spans="1:6" ht="15.5">
      <c r="A30" s="124" t="s">
        <v>30</v>
      </c>
      <c r="B30" s="158">
        <v>139.72792000000001</v>
      </c>
      <c r="C30" s="158">
        <v>143.81964199999999</v>
      </c>
      <c r="D30" s="158">
        <v>135.81964199999999</v>
      </c>
      <c r="E30" s="49"/>
      <c r="F30" s="49"/>
    </row>
    <row r="31" spans="1:6" ht="15.5">
      <c r="A31" s="124" t="s">
        <v>31</v>
      </c>
      <c r="B31" s="158">
        <v>136.95945499999999</v>
      </c>
      <c r="C31" s="158">
        <v>142.78214199999999</v>
      </c>
      <c r="D31" s="158">
        <v>134.78214199999999</v>
      </c>
      <c r="E31" s="49"/>
      <c r="F31" s="49"/>
    </row>
    <row r="32" spans="1:6" ht="15.5">
      <c r="A32" s="124" t="s">
        <v>32</v>
      </c>
      <c r="B32" s="158">
        <v>136.99614299999999</v>
      </c>
      <c r="C32" s="158">
        <v>141.74394599999999</v>
      </c>
      <c r="D32" s="158">
        <v>133.74394599999999</v>
      </c>
      <c r="E32" s="49"/>
      <c r="F32" s="49"/>
    </row>
    <row r="33" spans="1:6" ht="15.5">
      <c r="A33" s="124" t="s">
        <v>125</v>
      </c>
      <c r="B33" s="158">
        <v>131.75093000000001</v>
      </c>
      <c r="C33" s="158">
        <v>140.82633799999999</v>
      </c>
      <c r="D33" s="158">
        <v>132.82633799999999</v>
      </c>
      <c r="E33" s="49"/>
      <c r="F33" s="49"/>
    </row>
    <row r="34" spans="1:6" ht="15.5">
      <c r="A34" s="124" t="s">
        <v>249</v>
      </c>
      <c r="B34" s="158">
        <v>137.21971600000001</v>
      </c>
      <c r="C34" s="158">
        <v>139.948914</v>
      </c>
      <c r="D34" s="158">
        <v>131.948914</v>
      </c>
    </row>
    <row r="35" spans="1:6" ht="15.5">
      <c r="A35" s="124" t="s">
        <v>250</v>
      </c>
      <c r="B35" s="158">
        <v>138.972589</v>
      </c>
      <c r="C35" s="158">
        <v>139.09140400000001</v>
      </c>
      <c r="D35" s="158">
        <v>131.09140400000001</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2"/>
  <sheetViews>
    <sheetView zoomScale="80" zoomScaleNormal="80" workbookViewId="0">
      <selection activeCell="E7" sqref="E7"/>
    </sheetView>
  </sheetViews>
  <sheetFormatPr defaultRowHeight="14.5"/>
  <cols>
    <col min="1" max="1" width="32.08984375" customWidth="1"/>
    <col min="4" max="4" width="9.453125" bestFit="1" customWidth="1"/>
  </cols>
  <sheetData>
    <row r="1" spans="1:11" ht="15.5">
      <c r="B1" t="s">
        <v>394</v>
      </c>
      <c r="C1" t="s">
        <v>395</v>
      </c>
      <c r="D1" s="100"/>
      <c r="H1" s="38" t="s">
        <v>393</v>
      </c>
    </row>
    <row r="2" spans="1:11" ht="15.5">
      <c r="A2">
        <v>2020</v>
      </c>
      <c r="B2" s="2">
        <v>2.6838241000884775</v>
      </c>
      <c r="C2" s="2">
        <v>3.1937507792689321</v>
      </c>
      <c r="D2" s="105"/>
      <c r="H2" s="138" t="s">
        <v>236</v>
      </c>
      <c r="I2" s="38"/>
      <c r="J2" s="38"/>
      <c r="K2" s="38"/>
    </row>
    <row r="3" spans="1:11" ht="15.5">
      <c r="A3">
        <v>2021</v>
      </c>
      <c r="B3" s="2">
        <v>2.7257168953837665</v>
      </c>
      <c r="C3" s="2">
        <v>3.1161123023160573</v>
      </c>
      <c r="D3" s="105"/>
    </row>
    <row r="4" spans="1:11">
      <c r="A4">
        <v>2022</v>
      </c>
      <c r="B4" s="2">
        <v>1.4584554993947598</v>
      </c>
      <c r="C4" s="2">
        <v>2.2910689446231065</v>
      </c>
      <c r="D4" s="116"/>
    </row>
    <row r="5" spans="1:11">
      <c r="A5">
        <v>2023</v>
      </c>
      <c r="B5" s="2">
        <v>0.57038724047040101</v>
      </c>
      <c r="C5" s="2">
        <v>1.4199175850870842</v>
      </c>
      <c r="D5" s="69"/>
    </row>
    <row r="6" spans="1:11">
      <c r="A6">
        <v>2024</v>
      </c>
      <c r="B6" s="2">
        <v>0.44742435672242609</v>
      </c>
      <c r="C6" s="2">
        <v>1.6250435211849472</v>
      </c>
      <c r="D6" s="69"/>
    </row>
    <row r="7" spans="1:11">
      <c r="A7" s="60"/>
      <c r="B7" s="55"/>
      <c r="C7" s="55"/>
      <c r="D7" s="69"/>
    </row>
    <row r="8" spans="1:11">
      <c r="A8" s="60"/>
      <c r="B8" s="55"/>
      <c r="C8" s="55"/>
      <c r="D8" s="69"/>
    </row>
    <row r="9" spans="1:11">
      <c r="A9" s="60"/>
      <c r="B9" s="55"/>
      <c r="C9" s="55"/>
      <c r="D9" s="69"/>
    </row>
    <row r="10" spans="1:11">
      <c r="A10" s="60"/>
      <c r="B10" s="55"/>
      <c r="C10" s="55"/>
      <c r="D10" s="69"/>
    </row>
    <row r="11" spans="1:11">
      <c r="A11" s="60"/>
      <c r="B11" s="55"/>
      <c r="C11" s="55"/>
      <c r="D11" s="69"/>
    </row>
    <row r="12" spans="1:11">
      <c r="A12" s="60"/>
      <c r="B12" s="55"/>
      <c r="C12" s="55"/>
      <c r="D12" s="69"/>
    </row>
    <row r="13" spans="1:11">
      <c r="A13" s="60"/>
      <c r="B13" s="55"/>
      <c r="C13" s="55"/>
      <c r="D13" s="69"/>
    </row>
    <row r="14" spans="1:11">
      <c r="A14" s="60"/>
      <c r="B14" s="55"/>
      <c r="C14" s="55"/>
      <c r="D14" s="69"/>
    </row>
    <row r="15" spans="1:11">
      <c r="A15" s="60"/>
      <c r="B15" s="55"/>
      <c r="C15" s="55"/>
      <c r="D15" s="69"/>
    </row>
    <row r="16" spans="1:11">
      <c r="A16" s="60"/>
      <c r="B16" s="55"/>
      <c r="C16" s="55"/>
      <c r="D16" s="69"/>
    </row>
    <row r="17" spans="1:4">
      <c r="A17" s="60"/>
      <c r="B17" s="55"/>
      <c r="C17" s="55"/>
      <c r="D17" s="69"/>
    </row>
    <row r="18" spans="1:4">
      <c r="A18" s="60"/>
      <c r="B18" s="55"/>
      <c r="C18" s="55"/>
      <c r="D18" s="69"/>
    </row>
    <row r="19" spans="1:4">
      <c r="A19" s="60"/>
      <c r="B19" s="55"/>
      <c r="C19" s="55"/>
      <c r="D19" s="69"/>
    </row>
    <row r="20" spans="1:4">
      <c r="A20" s="60"/>
      <c r="B20" s="55"/>
      <c r="C20" s="55"/>
      <c r="D20" s="69"/>
    </row>
    <row r="21" spans="1:4">
      <c r="A21" s="60"/>
      <c r="B21" s="55"/>
      <c r="C21" s="55"/>
      <c r="D21" s="69"/>
    </row>
    <row r="22" spans="1:4">
      <c r="A22" s="60"/>
      <c r="B22" s="55"/>
      <c r="C22" s="55"/>
      <c r="D22" s="69"/>
    </row>
    <row r="23" spans="1:4">
      <c r="A23" s="60"/>
      <c r="B23" s="55"/>
      <c r="C23" s="55"/>
      <c r="D23" s="69"/>
    </row>
    <row r="24" spans="1:4">
      <c r="A24" s="60"/>
      <c r="B24" s="55"/>
      <c r="C24" s="55"/>
      <c r="D24" s="69"/>
    </row>
    <row r="25" spans="1:4">
      <c r="A25" s="60"/>
      <c r="B25" s="55"/>
      <c r="C25" s="55"/>
      <c r="D25" s="69"/>
    </row>
    <row r="26" spans="1:4">
      <c r="A26" s="60"/>
      <c r="B26" s="55"/>
      <c r="C26" s="55"/>
      <c r="D26" s="69"/>
    </row>
    <row r="27" spans="1:4">
      <c r="A27" s="60"/>
      <c r="B27" s="55"/>
      <c r="C27" s="55"/>
      <c r="D27" s="69"/>
    </row>
    <row r="28" spans="1:4">
      <c r="A28" s="60"/>
      <c r="B28" s="55"/>
      <c r="C28" s="55"/>
      <c r="D28" s="69"/>
    </row>
    <row r="29" spans="1:4">
      <c r="A29" s="60"/>
      <c r="B29" s="55"/>
      <c r="C29" s="55"/>
      <c r="D29" s="69"/>
    </row>
    <row r="30" spans="1:4">
      <c r="A30" s="60"/>
      <c r="B30" s="55"/>
      <c r="C30" s="55"/>
      <c r="D30" s="69"/>
    </row>
    <row r="31" spans="1:4">
      <c r="A31" s="60"/>
      <c r="B31" s="55"/>
      <c r="C31" s="55"/>
      <c r="D31" s="69"/>
    </row>
    <row r="32" spans="1:4">
      <c r="A32" s="60"/>
      <c r="B32" s="55"/>
      <c r="C32" s="55"/>
      <c r="D32" s="69"/>
    </row>
    <row r="33" spans="1:4">
      <c r="A33" s="60"/>
      <c r="B33" s="55"/>
      <c r="C33" s="55"/>
      <c r="D33" s="69"/>
    </row>
    <row r="34" spans="1:4">
      <c r="A34" s="60"/>
      <c r="B34" s="55"/>
      <c r="C34" s="55"/>
      <c r="D34" s="69"/>
    </row>
    <row r="35" spans="1:4">
      <c r="A35" s="60"/>
      <c r="B35" s="55"/>
      <c r="C35" s="55"/>
      <c r="D35" s="69"/>
    </row>
    <row r="36" spans="1:4">
      <c r="A36" s="60"/>
      <c r="B36" s="55"/>
      <c r="C36" s="55"/>
      <c r="D36" s="69"/>
    </row>
    <row r="37" spans="1:4">
      <c r="A37" s="60"/>
      <c r="B37" s="55"/>
      <c r="C37" s="55"/>
      <c r="D37" s="69"/>
    </row>
    <row r="38" spans="1:4">
      <c r="A38" s="60"/>
      <c r="B38" s="55"/>
      <c r="C38" s="55"/>
      <c r="D38" s="69"/>
    </row>
    <row r="39" spans="1:4">
      <c r="A39" s="60"/>
      <c r="B39" s="55"/>
      <c r="C39" s="55"/>
      <c r="D39" s="69"/>
    </row>
    <row r="40" spans="1:4">
      <c r="A40" s="60"/>
      <c r="B40" s="55"/>
      <c r="C40" s="55"/>
      <c r="D40" s="69"/>
    </row>
    <row r="41" spans="1:4">
      <c r="A41" s="60"/>
      <c r="B41" s="55"/>
      <c r="C41" s="55"/>
      <c r="D41" s="69"/>
    </row>
    <row r="42" spans="1:4">
      <c r="A42" s="60"/>
      <c r="B42" s="55"/>
      <c r="C42" s="55"/>
      <c r="D42" s="69"/>
    </row>
    <row r="43" spans="1:4">
      <c r="A43" s="60"/>
      <c r="B43" s="55"/>
      <c r="C43" s="55"/>
      <c r="D43" s="69"/>
    </row>
    <row r="44" spans="1:4">
      <c r="A44" s="60"/>
      <c r="B44" s="55"/>
      <c r="C44" s="55"/>
      <c r="D44" s="69"/>
    </row>
    <row r="45" spans="1:4">
      <c r="A45" s="60"/>
      <c r="B45" s="55"/>
      <c r="C45" s="55"/>
      <c r="D45" s="69"/>
    </row>
    <row r="46" spans="1:4">
      <c r="A46" s="60"/>
      <c r="B46" s="55"/>
      <c r="C46" s="55"/>
      <c r="D46" s="69"/>
    </row>
    <row r="47" spans="1:4">
      <c r="A47" s="60"/>
      <c r="B47" s="55"/>
      <c r="C47" s="55"/>
      <c r="D47" s="69"/>
    </row>
    <row r="48" spans="1:4">
      <c r="A48" s="60"/>
      <c r="B48" s="55"/>
      <c r="C48" s="55"/>
      <c r="D48" s="69"/>
    </row>
    <row r="49" spans="1:4">
      <c r="A49" s="60"/>
      <c r="B49" s="55"/>
      <c r="C49" s="55"/>
      <c r="D49" s="69"/>
    </row>
    <row r="50" spans="1:4">
      <c r="A50" s="60"/>
      <c r="B50" s="55"/>
      <c r="C50" s="55"/>
      <c r="D50" s="69"/>
    </row>
    <row r="51" spans="1:4">
      <c r="A51" s="60"/>
      <c r="B51" s="55"/>
      <c r="C51" s="55"/>
      <c r="D51" s="69"/>
    </row>
    <row r="52" spans="1:4">
      <c r="A52" s="60"/>
      <c r="B52" s="55"/>
      <c r="C52" s="55"/>
      <c r="D52" s="69"/>
    </row>
    <row r="53" spans="1:4">
      <c r="A53" s="60"/>
      <c r="B53" s="55"/>
      <c r="C53" s="55"/>
      <c r="D53" s="69"/>
    </row>
    <row r="54" spans="1:4">
      <c r="A54" s="60"/>
      <c r="B54" s="55"/>
      <c r="C54" s="55"/>
      <c r="D54" s="69"/>
    </row>
    <row r="55" spans="1:4">
      <c r="A55" s="60"/>
      <c r="B55" s="55"/>
      <c r="C55" s="55"/>
      <c r="D55" s="69"/>
    </row>
    <row r="56" spans="1:4">
      <c r="A56" s="60"/>
      <c r="B56" s="55"/>
      <c r="C56" s="55"/>
      <c r="D56" s="69"/>
    </row>
    <row r="57" spans="1:4">
      <c r="A57" s="60"/>
      <c r="B57" s="55"/>
      <c r="C57" s="55"/>
      <c r="D57" s="69"/>
    </row>
    <row r="58" spans="1:4">
      <c r="A58" s="60"/>
      <c r="B58" s="55"/>
      <c r="C58" s="55"/>
      <c r="D58" s="69"/>
    </row>
    <row r="59" spans="1:4">
      <c r="A59" s="60"/>
      <c r="B59" s="55"/>
      <c r="C59" s="55"/>
      <c r="D59" s="69"/>
    </row>
    <row r="60" spans="1:4">
      <c r="A60" s="60"/>
      <c r="B60" s="55"/>
      <c r="C60" s="55"/>
      <c r="D60" s="69"/>
    </row>
    <row r="61" spans="1:4">
      <c r="A61" s="60"/>
      <c r="B61" s="55"/>
      <c r="C61" s="55"/>
      <c r="D61" s="69"/>
    </row>
    <row r="62" spans="1:4">
      <c r="A62" s="60"/>
      <c r="B62" s="55"/>
      <c r="C62" s="55"/>
      <c r="D62" s="69"/>
    </row>
    <row r="63" spans="1:4">
      <c r="A63" s="60"/>
      <c r="B63" s="55"/>
      <c r="C63" s="55"/>
      <c r="D63" s="69"/>
    </row>
    <row r="64" spans="1:4">
      <c r="A64" s="60"/>
      <c r="B64" s="55"/>
      <c r="C64" s="55"/>
      <c r="D64" s="69"/>
    </row>
    <row r="65" spans="1:4">
      <c r="A65" s="60"/>
      <c r="B65" s="55"/>
      <c r="C65" s="55"/>
      <c r="D65" s="69"/>
    </row>
    <row r="66" spans="1:4">
      <c r="A66" s="60"/>
      <c r="B66" s="55"/>
      <c r="C66" s="55"/>
      <c r="D66" s="69"/>
    </row>
    <row r="67" spans="1:4">
      <c r="A67" s="60"/>
      <c r="B67" s="55"/>
      <c r="C67" s="55"/>
      <c r="D67" s="69"/>
    </row>
    <row r="68" spans="1:4">
      <c r="A68" s="60"/>
      <c r="B68" s="55"/>
      <c r="C68" s="55"/>
      <c r="D68" s="69"/>
    </row>
    <row r="69" spans="1:4">
      <c r="A69" s="60"/>
      <c r="B69" s="55"/>
      <c r="C69" s="55"/>
      <c r="D69" s="69"/>
    </row>
    <row r="70" spans="1:4">
      <c r="A70" s="60"/>
      <c r="B70" s="55"/>
      <c r="C70" s="55"/>
      <c r="D70" s="69"/>
    </row>
    <row r="71" spans="1:4">
      <c r="A71" s="60"/>
      <c r="B71" s="55"/>
      <c r="C71" s="55"/>
      <c r="D71" s="69"/>
    </row>
    <row r="72" spans="1:4">
      <c r="A72" s="60"/>
      <c r="B72" s="55"/>
      <c r="C72" s="55"/>
      <c r="D72" s="69"/>
    </row>
    <row r="73" spans="1:4">
      <c r="A73" s="60"/>
      <c r="B73" s="55"/>
      <c r="C73" s="55"/>
      <c r="D73" s="69"/>
    </row>
    <row r="74" spans="1:4">
      <c r="A74" s="60"/>
      <c r="B74" s="55"/>
      <c r="C74" s="55"/>
      <c r="D74" s="69"/>
    </row>
    <row r="75" spans="1:4">
      <c r="A75" s="60"/>
      <c r="B75" s="55"/>
      <c r="C75" s="55"/>
      <c r="D75" s="69"/>
    </row>
    <row r="76" spans="1:4">
      <c r="A76" s="60"/>
      <c r="B76" s="55"/>
      <c r="C76" s="55"/>
      <c r="D76" s="69"/>
    </row>
    <row r="77" spans="1:4">
      <c r="A77" s="60"/>
      <c r="B77" s="55"/>
      <c r="C77" s="55"/>
      <c r="D77" s="69"/>
    </row>
    <row r="78" spans="1:4">
      <c r="A78" s="60"/>
      <c r="B78" s="55"/>
      <c r="C78" s="55"/>
      <c r="D78" s="69"/>
    </row>
    <row r="79" spans="1:4">
      <c r="A79" s="60"/>
      <c r="B79" s="55"/>
      <c r="C79" s="55"/>
      <c r="D79" s="69"/>
    </row>
    <row r="80" spans="1:4">
      <c r="A80" s="60"/>
      <c r="B80" s="55"/>
      <c r="C80" s="55"/>
      <c r="D80" s="69"/>
    </row>
    <row r="81" spans="1:4">
      <c r="A81" s="60"/>
      <c r="B81" s="55"/>
      <c r="C81" s="55"/>
      <c r="D81" s="69"/>
    </row>
    <row r="82" spans="1:4">
      <c r="A82" s="60"/>
      <c r="B82" s="55"/>
      <c r="C82" s="55"/>
      <c r="D82" s="69"/>
    </row>
    <row r="83" spans="1:4">
      <c r="A83" s="60"/>
      <c r="B83" s="55"/>
      <c r="C83" s="55"/>
      <c r="D83" s="69"/>
    </row>
    <row r="84" spans="1:4">
      <c r="A84" s="60"/>
      <c r="B84" s="55"/>
      <c r="C84" s="55"/>
      <c r="D84" s="69"/>
    </row>
    <row r="85" spans="1:4">
      <c r="A85" s="60"/>
      <c r="B85" s="55"/>
      <c r="C85" s="55"/>
      <c r="D85" s="69"/>
    </row>
    <row r="86" spans="1:4">
      <c r="A86" s="60"/>
      <c r="B86" s="55"/>
      <c r="C86" s="55"/>
      <c r="D86" s="69"/>
    </row>
    <row r="87" spans="1:4">
      <c r="A87" s="60"/>
      <c r="B87" s="55"/>
      <c r="C87" s="55"/>
      <c r="D87" s="69"/>
    </row>
    <row r="88" spans="1:4">
      <c r="A88" s="60"/>
      <c r="B88" s="55"/>
      <c r="C88" s="55"/>
      <c r="D88" s="69"/>
    </row>
    <row r="89" spans="1:4">
      <c r="A89" s="60"/>
      <c r="B89" s="55"/>
      <c r="C89" s="55"/>
      <c r="D89" s="69"/>
    </row>
    <row r="90" spans="1:4">
      <c r="A90" s="60"/>
      <c r="B90" s="55"/>
      <c r="C90" s="55"/>
      <c r="D90" s="69"/>
    </row>
    <row r="91" spans="1:4">
      <c r="A91" s="60"/>
      <c r="B91" s="55"/>
      <c r="C91" s="55"/>
      <c r="D91" s="69"/>
    </row>
    <row r="92" spans="1:4">
      <c r="A92" s="60"/>
      <c r="B92" s="55"/>
      <c r="C92" s="55"/>
      <c r="D92" s="69"/>
    </row>
    <row r="93" spans="1:4">
      <c r="A93" s="60"/>
      <c r="B93" s="55"/>
      <c r="C93" s="55"/>
      <c r="D93" s="69"/>
    </row>
    <row r="94" spans="1:4">
      <c r="A94" s="60"/>
      <c r="B94" s="55"/>
      <c r="C94" s="55"/>
      <c r="D94" s="69"/>
    </row>
    <row r="95" spans="1:4">
      <c r="A95" s="60"/>
      <c r="B95" s="55"/>
      <c r="C95" s="55"/>
      <c r="D95" s="69"/>
    </row>
    <row r="96" spans="1:4">
      <c r="A96" s="60"/>
      <c r="B96" s="55"/>
      <c r="C96" s="55"/>
      <c r="D96" s="69"/>
    </row>
    <row r="97" spans="1:4">
      <c r="A97" s="60"/>
      <c r="B97" s="55"/>
      <c r="C97" s="55"/>
      <c r="D97" s="69"/>
    </row>
    <row r="98" spans="1:4">
      <c r="A98" s="60"/>
      <c r="B98" s="55"/>
      <c r="C98" s="55"/>
      <c r="D98" s="69"/>
    </row>
    <row r="99" spans="1:4">
      <c r="A99" s="60"/>
      <c r="B99" s="55"/>
      <c r="C99" s="55"/>
      <c r="D99" s="69"/>
    </row>
    <row r="100" spans="1:4">
      <c r="A100" s="60"/>
      <c r="B100" s="55"/>
      <c r="C100" s="55"/>
      <c r="D100" s="69"/>
    </row>
    <row r="101" spans="1:4">
      <c r="A101" s="60"/>
      <c r="B101" s="55"/>
      <c r="C101" s="55"/>
      <c r="D101" s="69"/>
    </row>
    <row r="102" spans="1:4">
      <c r="A102" s="60"/>
      <c r="B102" s="55"/>
      <c r="C102" s="55"/>
      <c r="D102" s="69"/>
    </row>
    <row r="103" spans="1:4">
      <c r="A103" s="60"/>
      <c r="B103" s="55"/>
      <c r="C103" s="55"/>
      <c r="D103" s="69"/>
    </row>
    <row r="104" spans="1:4">
      <c r="A104" s="60"/>
      <c r="B104" s="55"/>
      <c r="C104" s="55"/>
      <c r="D104" s="69"/>
    </row>
    <row r="105" spans="1:4">
      <c r="A105" s="60"/>
      <c r="B105" s="55"/>
      <c r="C105" s="55"/>
      <c r="D105" s="69"/>
    </row>
    <row r="106" spans="1:4">
      <c r="A106" s="60"/>
      <c r="B106" s="55"/>
      <c r="C106" s="55"/>
      <c r="D106" s="69"/>
    </row>
    <row r="107" spans="1:4">
      <c r="A107" s="60"/>
      <c r="B107" s="55"/>
      <c r="C107" s="55"/>
      <c r="D107" s="69"/>
    </row>
    <row r="108" spans="1:4">
      <c r="A108" s="60"/>
      <c r="B108" s="55"/>
      <c r="C108" s="55"/>
      <c r="D108" s="69"/>
    </row>
    <row r="109" spans="1:4">
      <c r="A109" s="60"/>
      <c r="B109" s="55"/>
      <c r="C109" s="55"/>
      <c r="D109" s="69"/>
    </row>
    <row r="110" spans="1:4">
      <c r="A110" s="60"/>
      <c r="B110" s="55"/>
      <c r="C110" s="55"/>
      <c r="D110" s="69"/>
    </row>
    <row r="111" spans="1:4">
      <c r="A111" s="60"/>
      <c r="B111" s="55"/>
      <c r="C111" s="55"/>
      <c r="D111" s="69"/>
    </row>
    <row r="112" spans="1:4">
      <c r="A112" s="60"/>
      <c r="B112" s="55"/>
      <c r="C112" s="55"/>
      <c r="D112" s="69"/>
    </row>
    <row r="113" spans="1:4">
      <c r="A113" s="60"/>
      <c r="B113" s="55"/>
      <c r="C113" s="55"/>
      <c r="D113" s="69"/>
    </row>
    <row r="114" spans="1:4">
      <c r="A114" s="60"/>
      <c r="B114" s="55"/>
      <c r="C114" s="55"/>
      <c r="D114" s="69"/>
    </row>
    <row r="115" spans="1:4">
      <c r="A115" s="60"/>
      <c r="B115" s="55"/>
      <c r="C115" s="55"/>
      <c r="D115" s="69"/>
    </row>
    <row r="116" spans="1:4">
      <c r="A116" s="60"/>
      <c r="B116" s="55"/>
      <c r="C116" s="55"/>
      <c r="D116" s="69"/>
    </row>
    <row r="117" spans="1:4">
      <c r="A117" s="60"/>
      <c r="B117" s="55"/>
      <c r="C117" s="55"/>
      <c r="D117" s="69"/>
    </row>
    <row r="118" spans="1:4">
      <c r="A118" s="60"/>
      <c r="B118" s="55"/>
      <c r="C118" s="55"/>
      <c r="D118" s="69"/>
    </row>
    <row r="119" spans="1:4">
      <c r="A119" s="60"/>
      <c r="B119" s="55"/>
      <c r="C119" s="55"/>
      <c r="D119" s="69"/>
    </row>
    <row r="120" spans="1:4">
      <c r="A120" s="60"/>
      <c r="B120" s="55"/>
      <c r="C120" s="55"/>
      <c r="D120" s="69"/>
    </row>
    <row r="121" spans="1:4">
      <c r="A121" s="60"/>
      <c r="B121" s="55"/>
      <c r="C121" s="55"/>
      <c r="D121" s="69"/>
    </row>
    <row r="122" spans="1:4">
      <c r="A122" s="60"/>
      <c r="B122" s="55"/>
      <c r="C122" s="55"/>
      <c r="D122" s="69"/>
    </row>
    <row r="123" spans="1:4">
      <c r="A123" s="60"/>
      <c r="B123" s="55"/>
      <c r="C123" s="55"/>
      <c r="D123" s="69"/>
    </row>
    <row r="124" spans="1:4">
      <c r="A124" s="60"/>
      <c r="B124" s="55"/>
      <c r="C124" s="55"/>
      <c r="D124" s="69"/>
    </row>
    <row r="125" spans="1:4">
      <c r="A125" s="60"/>
      <c r="B125" s="55"/>
      <c r="C125" s="55"/>
      <c r="D125" s="69"/>
    </row>
    <row r="126" spans="1:4">
      <c r="A126" s="60"/>
      <c r="B126" s="55"/>
      <c r="C126" s="55"/>
      <c r="D126" s="69"/>
    </row>
    <row r="127" spans="1:4">
      <c r="A127" s="60"/>
      <c r="B127" s="55"/>
      <c r="C127" s="55"/>
      <c r="D127" s="69"/>
    </row>
    <row r="128" spans="1:4">
      <c r="A128" s="60"/>
      <c r="B128" s="55"/>
      <c r="C128" s="55"/>
      <c r="D128" s="69"/>
    </row>
    <row r="129" spans="1:4">
      <c r="A129" s="60"/>
      <c r="B129" s="55"/>
      <c r="C129" s="55"/>
      <c r="D129" s="69"/>
    </row>
    <row r="130" spans="1:4">
      <c r="A130" s="60"/>
      <c r="B130" s="55"/>
      <c r="C130" s="55"/>
      <c r="D130" s="69"/>
    </row>
    <row r="131" spans="1:4">
      <c r="A131" s="60"/>
      <c r="B131" s="55"/>
      <c r="C131" s="55"/>
      <c r="D131" s="69"/>
    </row>
    <row r="132" spans="1:4">
      <c r="A132" s="60"/>
      <c r="B132" s="55"/>
      <c r="C132" s="55"/>
      <c r="D132" s="69"/>
    </row>
    <row r="133" spans="1:4">
      <c r="A133" s="60"/>
      <c r="B133" s="55"/>
      <c r="C133" s="55"/>
      <c r="D133" s="69"/>
    </row>
    <row r="134" spans="1:4">
      <c r="A134" s="60"/>
      <c r="B134" s="55"/>
      <c r="C134" s="55"/>
      <c r="D134" s="69"/>
    </row>
    <row r="135" spans="1:4">
      <c r="A135" s="60"/>
      <c r="B135" s="55"/>
      <c r="C135" s="55"/>
      <c r="D135" s="69"/>
    </row>
    <row r="136" spans="1:4">
      <c r="A136" s="60"/>
      <c r="B136" s="55"/>
      <c r="C136" s="55"/>
      <c r="D136" s="69"/>
    </row>
    <row r="137" spans="1:4">
      <c r="A137" s="60"/>
      <c r="B137" s="55"/>
      <c r="C137" s="55"/>
      <c r="D137" s="69"/>
    </row>
    <row r="138" spans="1:4">
      <c r="A138" s="60"/>
      <c r="B138" s="55"/>
      <c r="C138" s="55"/>
      <c r="D138" s="69"/>
    </row>
    <row r="139" spans="1:4">
      <c r="A139" s="60"/>
      <c r="B139" s="55"/>
      <c r="C139" s="55"/>
      <c r="D139" s="69"/>
    </row>
    <row r="140" spans="1:4">
      <c r="A140" s="60"/>
      <c r="B140" s="55"/>
      <c r="C140" s="55"/>
      <c r="D140" s="69"/>
    </row>
    <row r="141" spans="1:4">
      <c r="A141" s="60"/>
      <c r="B141" s="55"/>
      <c r="C141" s="55"/>
      <c r="D141" s="69"/>
    </row>
    <row r="142" spans="1:4">
      <c r="A142" s="60"/>
      <c r="B142" s="55"/>
      <c r="C142" s="55"/>
      <c r="D142" s="69"/>
    </row>
    <row r="143" spans="1:4">
      <c r="A143" s="60"/>
      <c r="B143" s="55"/>
      <c r="C143" s="55"/>
      <c r="D143" s="69"/>
    </row>
    <row r="144" spans="1:4">
      <c r="A144" s="60"/>
      <c r="B144" s="55"/>
      <c r="C144" s="55"/>
      <c r="D144" s="69"/>
    </row>
    <row r="145" spans="1:4">
      <c r="A145" s="60"/>
      <c r="B145" s="55"/>
      <c r="C145" s="55"/>
      <c r="D145" s="69"/>
    </row>
    <row r="146" spans="1:4">
      <c r="A146" s="60"/>
      <c r="B146" s="55"/>
      <c r="C146" s="55"/>
      <c r="D146" s="69"/>
    </row>
    <row r="147" spans="1:4">
      <c r="A147" s="60"/>
      <c r="B147" s="55"/>
      <c r="C147" s="55"/>
      <c r="D147" s="69"/>
    </row>
    <row r="148" spans="1:4">
      <c r="A148" s="60"/>
      <c r="B148" s="55"/>
      <c r="C148" s="55"/>
      <c r="D148" s="69"/>
    </row>
    <row r="149" spans="1:4">
      <c r="A149" s="60"/>
      <c r="B149" s="55"/>
      <c r="C149" s="55"/>
      <c r="D149" s="69"/>
    </row>
    <row r="150" spans="1:4">
      <c r="A150" s="60"/>
      <c r="B150" s="55"/>
      <c r="C150" s="55"/>
      <c r="D150" s="69"/>
    </row>
    <row r="151" spans="1:4">
      <c r="A151" s="60"/>
      <c r="B151" s="55"/>
      <c r="C151" s="55"/>
      <c r="D151" s="69"/>
    </row>
    <row r="152" spans="1:4">
      <c r="A152" s="60"/>
      <c r="B152" s="55"/>
      <c r="C152" s="55"/>
      <c r="D152" s="69"/>
    </row>
    <row r="153" spans="1:4">
      <c r="A153" s="60"/>
      <c r="B153" s="55"/>
      <c r="C153" s="55"/>
      <c r="D153" s="69"/>
    </row>
    <row r="154" spans="1:4">
      <c r="A154" s="60"/>
      <c r="B154" s="55"/>
      <c r="C154" s="55"/>
      <c r="D154" s="69"/>
    </row>
    <row r="155" spans="1:4">
      <c r="A155" s="60"/>
      <c r="B155" s="55"/>
      <c r="C155" s="55"/>
      <c r="D155" s="69"/>
    </row>
    <row r="156" spans="1:4">
      <c r="A156" s="60"/>
      <c r="B156" s="55"/>
      <c r="C156" s="55"/>
      <c r="D156" s="69"/>
    </row>
    <row r="157" spans="1:4">
      <c r="A157" s="60"/>
      <c r="B157" s="55"/>
      <c r="C157" s="55"/>
      <c r="D157" s="69"/>
    </row>
    <row r="158" spans="1:4">
      <c r="A158" s="60"/>
      <c r="B158" s="55"/>
      <c r="C158" s="55"/>
      <c r="D158" s="69"/>
    </row>
    <row r="159" spans="1:4">
      <c r="A159" s="60"/>
      <c r="B159" s="55"/>
      <c r="C159" s="55"/>
      <c r="D159" s="69"/>
    </row>
    <row r="160" spans="1:4">
      <c r="A160" s="60"/>
      <c r="B160" s="55"/>
      <c r="C160" s="55"/>
      <c r="D160" s="69"/>
    </row>
    <row r="161" spans="1:4">
      <c r="A161" s="60"/>
      <c r="B161" s="55"/>
      <c r="C161" s="55"/>
      <c r="D161" s="69"/>
    </row>
    <row r="162" spans="1:4">
      <c r="A162" s="60"/>
      <c r="B162" s="55"/>
      <c r="C162" s="55"/>
      <c r="D162" s="69"/>
    </row>
    <row r="163" spans="1:4">
      <c r="A163" s="60"/>
      <c r="B163" s="55"/>
      <c r="C163" s="55"/>
      <c r="D163" s="69"/>
    </row>
    <row r="164" spans="1:4">
      <c r="A164" s="60"/>
      <c r="B164" s="55"/>
      <c r="C164" s="55"/>
      <c r="D164" s="69"/>
    </row>
    <row r="165" spans="1:4">
      <c r="A165" s="60"/>
      <c r="B165" s="55"/>
      <c r="C165" s="55"/>
      <c r="D165" s="69"/>
    </row>
    <row r="166" spans="1:4">
      <c r="A166" s="60"/>
      <c r="B166" s="55"/>
      <c r="C166" s="55"/>
      <c r="D166" s="69"/>
    </row>
    <row r="167" spans="1:4">
      <c r="A167" s="60"/>
      <c r="B167" s="55"/>
      <c r="C167" s="55"/>
      <c r="D167" s="69"/>
    </row>
    <row r="168" spans="1:4">
      <c r="A168" s="60"/>
      <c r="B168" s="55"/>
      <c r="C168" s="55"/>
      <c r="D168" s="69"/>
    </row>
    <row r="169" spans="1:4">
      <c r="A169" s="60"/>
      <c r="B169" s="55"/>
      <c r="C169" s="55"/>
      <c r="D169" s="69"/>
    </row>
    <row r="170" spans="1:4">
      <c r="A170" s="60"/>
      <c r="B170" s="55"/>
      <c r="C170" s="55"/>
      <c r="D170" s="69"/>
    </row>
    <row r="171" spans="1:4">
      <c r="A171" s="60"/>
      <c r="B171" s="55"/>
      <c r="C171" s="55"/>
      <c r="D171" s="69"/>
    </row>
    <row r="172" spans="1:4">
      <c r="A172" s="60"/>
      <c r="B172" s="55"/>
      <c r="C172" s="55"/>
      <c r="D172" s="69"/>
    </row>
    <row r="173" spans="1:4">
      <c r="A173" s="60"/>
      <c r="B173" s="55"/>
      <c r="C173" s="55"/>
      <c r="D173" s="69"/>
    </row>
    <row r="174" spans="1:4">
      <c r="A174" s="60"/>
      <c r="B174" s="55"/>
      <c r="C174" s="55"/>
      <c r="D174" s="69"/>
    </row>
    <row r="175" spans="1:4">
      <c r="A175" s="60"/>
      <c r="B175" s="55"/>
      <c r="C175" s="55"/>
      <c r="D175" s="69"/>
    </row>
    <row r="176" spans="1:4">
      <c r="A176" s="60"/>
      <c r="B176" s="55"/>
      <c r="C176" s="55"/>
      <c r="D176" s="69"/>
    </row>
    <row r="177" spans="1:4">
      <c r="A177" s="60"/>
      <c r="B177" s="55"/>
      <c r="C177" s="55"/>
      <c r="D177" s="69"/>
    </row>
    <row r="178" spans="1:4">
      <c r="A178" s="60"/>
      <c r="B178" s="55"/>
      <c r="C178" s="55"/>
      <c r="D178" s="69"/>
    </row>
    <row r="179" spans="1:4">
      <c r="A179" s="60"/>
      <c r="B179" s="55"/>
      <c r="C179" s="55"/>
      <c r="D179" s="69"/>
    </row>
    <row r="180" spans="1:4">
      <c r="A180" s="60"/>
      <c r="B180" s="55"/>
      <c r="C180" s="55"/>
      <c r="D180" s="69"/>
    </row>
    <row r="181" spans="1:4">
      <c r="A181" s="60"/>
      <c r="B181" s="55"/>
      <c r="C181" s="55"/>
      <c r="D181" s="69"/>
    </row>
    <row r="182" spans="1:4">
      <c r="A182" s="60"/>
      <c r="B182" s="55"/>
      <c r="C182" s="55"/>
      <c r="D182" s="69"/>
    </row>
    <row r="183" spans="1:4">
      <c r="A183" s="60"/>
      <c r="B183" s="55"/>
      <c r="C183" s="55"/>
      <c r="D183" s="69"/>
    </row>
    <row r="184" spans="1:4">
      <c r="A184" s="60"/>
      <c r="B184" s="55"/>
      <c r="C184" s="55"/>
      <c r="D184" s="69"/>
    </row>
    <row r="185" spans="1:4">
      <c r="A185" s="60"/>
      <c r="B185" s="55"/>
      <c r="C185" s="55"/>
      <c r="D185" s="69"/>
    </row>
    <row r="186" spans="1:4">
      <c r="A186" s="60"/>
      <c r="B186" s="55"/>
      <c r="C186" s="55"/>
      <c r="D186" s="69"/>
    </row>
    <row r="187" spans="1:4">
      <c r="A187" s="60"/>
      <c r="B187" s="55"/>
      <c r="C187" s="55"/>
      <c r="D187" s="69"/>
    </row>
    <row r="188" spans="1:4">
      <c r="A188" s="60"/>
      <c r="B188" s="55"/>
      <c r="C188" s="55"/>
      <c r="D188" s="69"/>
    </row>
    <row r="189" spans="1:4">
      <c r="A189" s="60"/>
      <c r="B189" s="55"/>
      <c r="C189" s="55"/>
      <c r="D189" s="69"/>
    </row>
    <row r="190" spans="1:4">
      <c r="A190" s="60"/>
      <c r="B190" s="55"/>
      <c r="C190" s="55"/>
      <c r="D190" s="69"/>
    </row>
    <row r="191" spans="1:4">
      <c r="A191" s="60"/>
      <c r="B191" s="55"/>
      <c r="C191" s="55"/>
      <c r="D191" s="69"/>
    </row>
    <row r="192" spans="1:4">
      <c r="A192" s="60"/>
      <c r="B192" s="55"/>
      <c r="C192" s="55"/>
      <c r="D192" s="69"/>
    </row>
    <row r="193" spans="1:4">
      <c r="A193" s="60"/>
      <c r="B193" s="55"/>
      <c r="C193" s="55"/>
      <c r="D193" s="69"/>
    </row>
    <row r="194" spans="1:4">
      <c r="A194" s="60"/>
      <c r="B194" s="55"/>
      <c r="C194" s="55"/>
      <c r="D194" s="69"/>
    </row>
    <row r="195" spans="1:4">
      <c r="A195" s="60"/>
      <c r="B195" s="55"/>
      <c r="C195" s="55"/>
      <c r="D195" s="69"/>
    </row>
    <row r="196" spans="1:4">
      <c r="A196" s="60"/>
      <c r="B196" s="55"/>
      <c r="C196" s="55"/>
      <c r="D196" s="69"/>
    </row>
    <row r="197" spans="1:4">
      <c r="A197" s="60"/>
      <c r="B197" s="55"/>
      <c r="C197" s="55"/>
      <c r="D197" s="69"/>
    </row>
    <row r="198" spans="1:4">
      <c r="A198" s="60"/>
      <c r="B198" s="55"/>
      <c r="C198" s="55"/>
      <c r="D198" s="69"/>
    </row>
    <row r="199" spans="1:4">
      <c r="A199" s="60"/>
      <c r="B199" s="55"/>
      <c r="C199" s="55"/>
      <c r="D199" s="69"/>
    </row>
    <row r="200" spans="1:4">
      <c r="A200" s="60"/>
      <c r="B200" s="55"/>
      <c r="C200" s="55"/>
      <c r="D200" s="69"/>
    </row>
    <row r="201" spans="1:4">
      <c r="A201" s="60"/>
      <c r="B201" s="55"/>
      <c r="C201" s="55"/>
      <c r="D201" s="69"/>
    </row>
    <row r="202" spans="1:4">
      <c r="A202" s="60"/>
      <c r="B202" s="55"/>
      <c r="C202" s="55"/>
      <c r="D202" s="69"/>
    </row>
    <row r="203" spans="1:4">
      <c r="A203" s="60"/>
      <c r="B203" s="55"/>
      <c r="C203" s="55"/>
      <c r="D203" s="69"/>
    </row>
    <row r="204" spans="1:4">
      <c r="A204" s="60"/>
      <c r="B204" s="55"/>
      <c r="C204" s="55"/>
      <c r="D204" s="69"/>
    </row>
    <row r="205" spans="1:4">
      <c r="A205" s="60"/>
      <c r="B205" s="55"/>
      <c r="C205" s="55"/>
      <c r="D205" s="69"/>
    </row>
    <row r="206" spans="1:4">
      <c r="A206" s="60"/>
      <c r="B206" s="55"/>
      <c r="C206" s="55"/>
      <c r="D206" s="69"/>
    </row>
    <row r="207" spans="1:4">
      <c r="A207" s="60"/>
      <c r="B207" s="55"/>
      <c r="C207" s="55"/>
      <c r="D207" s="69"/>
    </row>
    <row r="208" spans="1:4">
      <c r="A208" s="60"/>
      <c r="B208" s="55"/>
      <c r="C208" s="55"/>
      <c r="D208" s="69"/>
    </row>
    <row r="209" spans="1:4">
      <c r="A209" s="60"/>
      <c r="B209" s="55"/>
      <c r="C209" s="55"/>
      <c r="D209" s="69"/>
    </row>
    <row r="210" spans="1:4">
      <c r="A210" s="60"/>
      <c r="B210" s="55"/>
      <c r="C210" s="55"/>
      <c r="D210" s="69"/>
    </row>
    <row r="211" spans="1:4">
      <c r="A211" s="60"/>
      <c r="B211" s="55"/>
      <c r="C211" s="55"/>
      <c r="D211" s="69"/>
    </row>
    <row r="212" spans="1:4">
      <c r="A212" s="60"/>
      <c r="B212" s="55"/>
      <c r="C212" s="55"/>
      <c r="D212" s="69"/>
    </row>
    <row r="213" spans="1:4">
      <c r="A213" s="60"/>
      <c r="B213" s="55"/>
      <c r="C213" s="55"/>
      <c r="D213" s="69"/>
    </row>
    <row r="214" spans="1:4">
      <c r="A214" s="60"/>
      <c r="B214" s="55"/>
      <c r="C214" s="55"/>
      <c r="D214" s="69"/>
    </row>
    <row r="215" spans="1:4">
      <c r="A215" s="60"/>
      <c r="B215" s="55"/>
      <c r="C215" s="55"/>
      <c r="D215" s="69"/>
    </row>
    <row r="216" spans="1:4">
      <c r="A216" s="60"/>
      <c r="B216" s="55"/>
      <c r="C216" s="55"/>
      <c r="D216" s="69"/>
    </row>
    <row r="217" spans="1:4">
      <c r="A217" s="60"/>
      <c r="B217" s="55"/>
      <c r="C217" s="55"/>
      <c r="D217" s="69"/>
    </row>
    <row r="218" spans="1:4">
      <c r="A218" s="60"/>
      <c r="B218" s="55"/>
      <c r="C218" s="55"/>
      <c r="D218" s="69"/>
    </row>
    <row r="219" spans="1:4">
      <c r="A219" s="60"/>
      <c r="B219" s="55"/>
      <c r="C219" s="55"/>
      <c r="D219" s="69"/>
    </row>
    <row r="220" spans="1:4">
      <c r="A220" s="60"/>
      <c r="B220" s="55"/>
      <c r="C220" s="55"/>
      <c r="D220" s="69"/>
    </row>
    <row r="221" spans="1:4">
      <c r="A221" s="60"/>
      <c r="B221" s="55"/>
      <c r="C221" s="55"/>
      <c r="D221" s="69"/>
    </row>
    <row r="222" spans="1:4">
      <c r="A222" s="60"/>
      <c r="B222" s="55"/>
      <c r="C222" s="55"/>
      <c r="D222" s="69"/>
    </row>
    <row r="223" spans="1:4">
      <c r="A223" s="60"/>
      <c r="B223" s="55"/>
      <c r="C223" s="55"/>
      <c r="D223" s="69"/>
    </row>
    <row r="224" spans="1:4">
      <c r="A224" s="60"/>
      <c r="B224" s="55"/>
      <c r="C224" s="55"/>
      <c r="D224" s="69"/>
    </row>
    <row r="225" spans="1:4">
      <c r="A225" s="60"/>
      <c r="B225" s="55"/>
      <c r="C225" s="55"/>
      <c r="D225" s="69"/>
    </row>
    <row r="226" spans="1:4">
      <c r="A226" s="60"/>
      <c r="B226" s="55"/>
      <c r="C226" s="55"/>
      <c r="D226" s="69"/>
    </row>
    <row r="227" spans="1:4">
      <c r="A227" s="60"/>
      <c r="B227" s="55"/>
      <c r="C227" s="55"/>
      <c r="D227" s="69"/>
    </row>
    <row r="228" spans="1:4">
      <c r="A228" s="60"/>
      <c r="B228" s="55"/>
      <c r="C228" s="55"/>
      <c r="D228" s="69"/>
    </row>
    <row r="229" spans="1:4">
      <c r="A229" s="60"/>
      <c r="B229" s="55"/>
      <c r="C229" s="55"/>
      <c r="D229" s="69"/>
    </row>
    <row r="230" spans="1:4">
      <c r="A230" s="60"/>
      <c r="B230" s="55"/>
      <c r="C230" s="55"/>
      <c r="D230" s="69"/>
    </row>
    <row r="231" spans="1:4">
      <c r="A231" s="60"/>
      <c r="B231" s="55"/>
      <c r="C231" s="55"/>
      <c r="D231" s="69"/>
    </row>
    <row r="232" spans="1:4">
      <c r="A232" s="60"/>
      <c r="B232" s="55"/>
      <c r="C232" s="55"/>
      <c r="D232" s="69"/>
    </row>
    <row r="233" spans="1:4">
      <c r="A233" s="60"/>
      <c r="B233" s="55"/>
      <c r="C233" s="55"/>
      <c r="D233" s="69"/>
    </row>
    <row r="234" spans="1:4">
      <c r="A234" s="60"/>
      <c r="B234" s="55"/>
      <c r="C234" s="55"/>
      <c r="D234" s="69"/>
    </row>
    <row r="235" spans="1:4">
      <c r="A235" s="60"/>
      <c r="B235" s="55"/>
      <c r="C235" s="55"/>
      <c r="D235" s="69"/>
    </row>
    <row r="236" spans="1:4">
      <c r="A236" s="60"/>
      <c r="B236" s="55"/>
      <c r="C236" s="55"/>
      <c r="D236" s="69"/>
    </row>
    <row r="237" spans="1:4">
      <c r="A237" s="60"/>
      <c r="B237" s="55"/>
      <c r="C237" s="55"/>
      <c r="D237" s="69"/>
    </row>
    <row r="238" spans="1:4">
      <c r="A238" s="60"/>
      <c r="B238" s="55"/>
      <c r="C238" s="55"/>
      <c r="D238" s="69"/>
    </row>
    <row r="239" spans="1:4">
      <c r="A239" s="60"/>
      <c r="B239" s="55"/>
      <c r="C239" s="55"/>
      <c r="D239" s="69"/>
    </row>
    <row r="240" spans="1:4">
      <c r="A240" s="60"/>
      <c r="B240" s="55"/>
      <c r="C240" s="55"/>
      <c r="D240" s="69"/>
    </row>
    <row r="241" spans="1:4">
      <c r="A241" s="60"/>
      <c r="B241" s="55"/>
      <c r="C241" s="55"/>
      <c r="D241" s="69"/>
    </row>
    <row r="242" spans="1:4">
      <c r="A242" s="60"/>
      <c r="B242" s="55"/>
      <c r="C242" s="55"/>
      <c r="D242" s="69"/>
    </row>
    <row r="243" spans="1:4">
      <c r="A243" s="60"/>
      <c r="B243" s="55"/>
      <c r="C243" s="55"/>
      <c r="D243" s="69"/>
    </row>
    <row r="244" spans="1:4">
      <c r="A244" s="60"/>
      <c r="B244" s="55"/>
      <c r="C244" s="55"/>
      <c r="D244" s="69"/>
    </row>
    <row r="245" spans="1:4">
      <c r="A245" s="60"/>
      <c r="B245" s="55"/>
      <c r="C245" s="55"/>
      <c r="D245" s="69"/>
    </row>
    <row r="246" spans="1:4">
      <c r="A246" s="60"/>
      <c r="B246" s="55"/>
      <c r="C246" s="55"/>
      <c r="D246" s="69"/>
    </row>
    <row r="247" spans="1:4">
      <c r="A247" s="60"/>
      <c r="B247" s="55"/>
      <c r="C247" s="55"/>
      <c r="D247" s="69"/>
    </row>
    <row r="248" spans="1:4">
      <c r="A248" s="60"/>
      <c r="B248" s="55"/>
      <c r="C248" s="55"/>
      <c r="D248" s="69"/>
    </row>
    <row r="249" spans="1:4">
      <c r="A249" s="60"/>
      <c r="B249" s="55"/>
      <c r="C249" s="55"/>
      <c r="D249" s="69"/>
    </row>
    <row r="250" spans="1:4">
      <c r="A250" s="60"/>
      <c r="B250" s="55"/>
      <c r="C250" s="55"/>
      <c r="D250" s="69"/>
    </row>
    <row r="251" spans="1:4">
      <c r="A251" s="60"/>
      <c r="B251" s="55"/>
      <c r="C251" s="55"/>
      <c r="D251" s="69"/>
    </row>
    <row r="252" spans="1:4">
      <c r="A252" s="60"/>
      <c r="B252" s="55"/>
      <c r="C252" s="55"/>
      <c r="D252" s="69"/>
    </row>
    <row r="253" spans="1:4">
      <c r="A253" s="60"/>
      <c r="B253" s="55"/>
      <c r="C253" s="55"/>
      <c r="D253" s="69"/>
    </row>
    <row r="254" spans="1:4">
      <c r="A254" s="60"/>
      <c r="B254" s="55"/>
      <c r="C254" s="55"/>
      <c r="D254" s="69"/>
    </row>
    <row r="255" spans="1:4">
      <c r="A255" s="60"/>
      <c r="B255" s="55"/>
      <c r="C255" s="55"/>
      <c r="D255" s="69"/>
    </row>
    <row r="256" spans="1:4">
      <c r="A256" s="60"/>
      <c r="B256" s="55"/>
      <c r="C256" s="55"/>
      <c r="D256" s="69"/>
    </row>
    <row r="257" spans="1:4">
      <c r="A257" s="60"/>
      <c r="B257" s="55"/>
      <c r="C257" s="55"/>
      <c r="D257" s="69"/>
    </row>
    <row r="258" spans="1:4">
      <c r="A258" s="60"/>
      <c r="B258" s="55"/>
      <c r="C258" s="55"/>
      <c r="D258" s="69"/>
    </row>
    <row r="259" spans="1:4">
      <c r="A259" s="60"/>
      <c r="B259" s="55"/>
      <c r="C259" s="55"/>
      <c r="D259" s="69"/>
    </row>
    <row r="260" spans="1:4">
      <c r="A260" s="60"/>
      <c r="B260" s="55"/>
      <c r="C260" s="55"/>
      <c r="D260" s="69"/>
    </row>
    <row r="261" spans="1:4">
      <c r="A261" s="60"/>
      <c r="B261" s="55"/>
      <c r="C261" s="55"/>
      <c r="D261" s="69"/>
    </row>
    <row r="262" spans="1:4">
      <c r="A262" s="60"/>
      <c r="B262" s="55"/>
      <c r="C262" s="55"/>
      <c r="D262" s="69"/>
    </row>
    <row r="263" spans="1:4">
      <c r="A263" s="60"/>
      <c r="B263" s="55"/>
      <c r="C263" s="55"/>
      <c r="D263" s="69"/>
    </row>
    <row r="264" spans="1:4">
      <c r="A264" s="60"/>
      <c r="B264" s="55"/>
      <c r="C264" s="55"/>
      <c r="D264" s="69"/>
    </row>
    <row r="265" spans="1:4">
      <c r="A265" s="60"/>
      <c r="B265" s="55"/>
      <c r="C265" s="55"/>
      <c r="D265" s="69"/>
    </row>
    <row r="266" spans="1:4">
      <c r="A266" s="60"/>
      <c r="B266" s="55"/>
      <c r="C266" s="55"/>
      <c r="D266" s="69"/>
    </row>
    <row r="267" spans="1:4">
      <c r="A267" s="60"/>
      <c r="B267" s="55"/>
      <c r="C267" s="55"/>
      <c r="D267" s="69"/>
    </row>
    <row r="268" spans="1:4">
      <c r="A268" s="60"/>
      <c r="B268" s="55"/>
      <c r="C268" s="55"/>
      <c r="D268" s="69"/>
    </row>
    <row r="269" spans="1:4">
      <c r="A269" s="60"/>
      <c r="B269" s="55"/>
      <c r="C269" s="55"/>
      <c r="D269" s="69"/>
    </row>
    <row r="270" spans="1:4">
      <c r="A270" s="60"/>
      <c r="B270" s="55"/>
      <c r="C270" s="55"/>
      <c r="D270" s="69"/>
    </row>
    <row r="271" spans="1:4">
      <c r="A271" s="60"/>
      <c r="B271" s="55"/>
      <c r="C271" s="55"/>
      <c r="D271" s="69"/>
    </row>
    <row r="272" spans="1:4">
      <c r="A272" s="60"/>
      <c r="B272" s="55"/>
      <c r="C272" s="55"/>
      <c r="D272" s="69"/>
    </row>
    <row r="273" spans="1:4">
      <c r="A273" s="60"/>
      <c r="B273" s="55"/>
      <c r="C273" s="55"/>
      <c r="D273" s="69"/>
    </row>
    <row r="274" spans="1:4">
      <c r="A274" s="60"/>
      <c r="B274" s="55"/>
      <c r="C274" s="55"/>
      <c r="D274" s="69"/>
    </row>
    <row r="275" spans="1:4">
      <c r="A275" s="60"/>
      <c r="B275" s="55"/>
      <c r="C275" s="55"/>
      <c r="D275" s="69"/>
    </row>
    <row r="276" spans="1:4">
      <c r="A276" s="60"/>
      <c r="B276" s="55"/>
      <c r="C276" s="55"/>
      <c r="D276" s="69"/>
    </row>
    <row r="277" spans="1:4">
      <c r="A277" s="60"/>
      <c r="B277" s="55"/>
      <c r="C277" s="55"/>
      <c r="D277" s="69"/>
    </row>
    <row r="278" spans="1:4">
      <c r="A278" s="60"/>
      <c r="B278" s="55"/>
      <c r="C278" s="55"/>
    </row>
    <row r="279" spans="1:4">
      <c r="A279" s="60"/>
      <c r="B279" s="55"/>
      <c r="C279" s="55"/>
    </row>
    <row r="280" spans="1:4">
      <c r="A280" s="60"/>
      <c r="B280" s="55"/>
      <c r="C280" s="55"/>
    </row>
    <row r="281" spans="1:4">
      <c r="A281" s="60"/>
      <c r="B281" s="55"/>
      <c r="C281" s="55"/>
    </row>
    <row r="282" spans="1:4">
      <c r="A282" s="60"/>
      <c r="B282" s="55"/>
      <c r="C282" s="55"/>
    </row>
    <row r="283" spans="1:4">
      <c r="A283" s="60"/>
      <c r="B283" s="55"/>
      <c r="C283" s="55"/>
    </row>
    <row r="284" spans="1:4">
      <c r="A284" s="60"/>
      <c r="B284" s="55"/>
      <c r="C284" s="55"/>
    </row>
    <row r="285" spans="1:4">
      <c r="A285" s="60"/>
      <c r="B285" s="55"/>
      <c r="C285" s="55"/>
    </row>
    <row r="286" spans="1:4">
      <c r="A286" s="60"/>
      <c r="B286" s="55"/>
      <c r="C286" s="55"/>
    </row>
    <row r="287" spans="1:4">
      <c r="A287" s="60"/>
      <c r="B287" s="55"/>
      <c r="C287" s="55"/>
    </row>
    <row r="288" spans="1:4">
      <c r="A288" s="60"/>
      <c r="B288" s="55"/>
      <c r="C288" s="55"/>
    </row>
    <row r="289" spans="1:3">
      <c r="A289" s="60"/>
      <c r="B289" s="55"/>
      <c r="C289" s="55"/>
    </row>
    <row r="290" spans="1:3">
      <c r="A290" s="60"/>
      <c r="B290" s="55"/>
      <c r="C290" s="55"/>
    </row>
    <row r="291" spans="1:3">
      <c r="A291" s="60"/>
      <c r="B291" s="55"/>
      <c r="C291" s="55"/>
    </row>
    <row r="292" spans="1:3">
      <c r="A292" s="60"/>
      <c r="B292" s="55"/>
      <c r="C292" s="55"/>
    </row>
    <row r="293" spans="1:3">
      <c r="A293" s="60"/>
      <c r="B293" s="55"/>
      <c r="C293" s="55"/>
    </row>
    <row r="294" spans="1:3">
      <c r="A294" s="60"/>
      <c r="B294" s="55"/>
      <c r="C294" s="55"/>
    </row>
    <row r="295" spans="1:3">
      <c r="A295" s="60"/>
      <c r="B295" s="55"/>
      <c r="C295" s="55"/>
    </row>
    <row r="296" spans="1:3">
      <c r="A296" s="60"/>
      <c r="B296" s="55"/>
      <c r="C296" s="55"/>
    </row>
    <row r="297" spans="1:3">
      <c r="A297" s="60"/>
      <c r="B297" s="55"/>
      <c r="C297" s="55"/>
    </row>
    <row r="298" spans="1:3">
      <c r="A298" s="60"/>
      <c r="B298" s="55"/>
      <c r="C298" s="55"/>
    </row>
    <row r="299" spans="1:3">
      <c r="A299" s="60"/>
      <c r="B299" s="55"/>
      <c r="C299" s="55"/>
    </row>
    <row r="300" spans="1:3">
      <c r="A300" s="60"/>
      <c r="B300" s="55"/>
      <c r="C300" s="55"/>
    </row>
    <row r="301" spans="1:3">
      <c r="A301" s="60"/>
      <c r="B301" s="55"/>
      <c r="C301" s="55"/>
    </row>
    <row r="302" spans="1:3">
      <c r="A302" s="60"/>
      <c r="B302" s="55"/>
      <c r="C302" s="55"/>
    </row>
    <row r="303" spans="1:3">
      <c r="A303" s="60"/>
      <c r="B303" s="55"/>
      <c r="C303" s="55"/>
    </row>
    <row r="304" spans="1:3">
      <c r="A304" s="60"/>
      <c r="B304" s="55"/>
      <c r="C304" s="55"/>
    </row>
    <row r="305" spans="1:3">
      <c r="A305" s="60"/>
      <c r="B305" s="55"/>
      <c r="C305" s="55"/>
    </row>
    <row r="306" spans="1:3">
      <c r="A306" s="60"/>
      <c r="B306" s="55"/>
      <c r="C306" s="55"/>
    </row>
    <row r="307" spans="1:3">
      <c r="A307" s="60"/>
      <c r="B307" s="55"/>
      <c r="C307" s="55"/>
    </row>
    <row r="308" spans="1:3">
      <c r="A308" s="60"/>
      <c r="B308" s="55"/>
      <c r="C308" s="55"/>
    </row>
    <row r="309" spans="1:3">
      <c r="A309" s="60"/>
      <c r="B309" s="55"/>
      <c r="C309" s="55"/>
    </row>
    <row r="310" spans="1:3">
      <c r="A310" s="60"/>
      <c r="B310" s="55"/>
      <c r="C310" s="55"/>
    </row>
    <row r="311" spans="1:3">
      <c r="A311" s="60"/>
      <c r="B311" s="55"/>
      <c r="C311" s="55"/>
    </row>
    <row r="312" spans="1:3">
      <c r="A312" s="60"/>
      <c r="B312" s="55"/>
      <c r="C312" s="55"/>
    </row>
    <row r="313" spans="1:3">
      <c r="A313" s="60"/>
      <c r="B313" s="55"/>
      <c r="C313" s="55"/>
    </row>
    <row r="314" spans="1:3">
      <c r="A314" s="60"/>
      <c r="B314" s="55"/>
      <c r="C314" s="55"/>
    </row>
    <row r="315" spans="1:3">
      <c r="A315" s="60"/>
      <c r="B315" s="55"/>
      <c r="C315" s="55"/>
    </row>
    <row r="316" spans="1:3">
      <c r="A316" s="60"/>
      <c r="B316" s="55"/>
      <c r="C316" s="55"/>
    </row>
    <row r="317" spans="1:3">
      <c r="A317" s="60"/>
      <c r="B317" s="55"/>
      <c r="C317" s="55"/>
    </row>
    <row r="318" spans="1:3">
      <c r="A318" s="60"/>
      <c r="B318" s="55"/>
      <c r="C318" s="55"/>
    </row>
    <row r="319" spans="1:3">
      <c r="A319" s="60"/>
      <c r="B319" s="55"/>
      <c r="C319" s="55"/>
    </row>
    <row r="320" spans="1:3">
      <c r="A320" s="60"/>
      <c r="B320" s="55"/>
      <c r="C320" s="55"/>
    </row>
    <row r="321" spans="1:3">
      <c r="A321" s="60"/>
      <c r="B321" s="55"/>
      <c r="C321" s="55"/>
    </row>
    <row r="322" spans="1:3">
      <c r="A322" s="60"/>
      <c r="B322" s="55"/>
      <c r="C322" s="55"/>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80" zoomScaleNormal="80" workbookViewId="0">
      <selection activeCell="F1" sqref="F1"/>
    </sheetView>
  </sheetViews>
  <sheetFormatPr defaultRowHeight="14.5"/>
  <sheetData>
    <row r="1" spans="1:6">
      <c r="A1" t="s">
        <v>43</v>
      </c>
      <c r="B1" s="194" t="s">
        <v>405</v>
      </c>
      <c r="F1" t="s">
        <v>396</v>
      </c>
    </row>
    <row r="2" spans="1:6">
      <c r="A2" t="s">
        <v>397</v>
      </c>
      <c r="B2">
        <v>1.5</v>
      </c>
      <c r="F2" s="192" t="s">
        <v>236</v>
      </c>
    </row>
    <row r="3" spans="1:6">
      <c r="A3" t="s">
        <v>398</v>
      </c>
      <c r="B3">
        <v>15.2</v>
      </c>
    </row>
    <row r="4" spans="1:6">
      <c r="A4" t="s">
        <v>399</v>
      </c>
      <c r="B4">
        <v>6.2</v>
      </c>
    </row>
    <row r="5" spans="1:6">
      <c r="A5" t="s">
        <v>400</v>
      </c>
      <c r="B5">
        <v>2.9</v>
      </c>
    </row>
    <row r="6" spans="1:6">
      <c r="A6" t="s">
        <v>401</v>
      </c>
      <c r="B6">
        <v>0.5</v>
      </c>
    </row>
    <row r="7" spans="1:6">
      <c r="A7" t="s">
        <v>402</v>
      </c>
      <c r="B7">
        <v>24.6</v>
      </c>
    </row>
    <row r="8" spans="1:6">
      <c r="A8" t="s">
        <v>403</v>
      </c>
      <c r="B8">
        <v>14.5</v>
      </c>
    </row>
    <row r="9" spans="1:6">
      <c r="A9" s="193" t="s">
        <v>404</v>
      </c>
      <c r="B9">
        <v>8.1</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L1" zoomScale="80" zoomScaleNormal="80" workbookViewId="0">
      <selection activeCell="A5" sqref="A5"/>
    </sheetView>
  </sheetViews>
  <sheetFormatPr defaultRowHeight="14.5"/>
  <cols>
    <col min="1" max="1" width="19.453125" bestFit="1" customWidth="1"/>
  </cols>
  <sheetData>
    <row r="1" spans="1:8">
      <c r="B1">
        <v>2022</v>
      </c>
      <c r="C1">
        <v>2023</v>
      </c>
      <c r="D1">
        <v>2024</v>
      </c>
      <c r="E1">
        <v>2025</v>
      </c>
      <c r="H1" s="78" t="s">
        <v>306</v>
      </c>
    </row>
    <row r="2" spans="1:8">
      <c r="A2" t="s">
        <v>157</v>
      </c>
      <c r="B2" s="2">
        <v>0</v>
      </c>
      <c r="C2" s="2">
        <v>-0.4</v>
      </c>
      <c r="D2" s="2">
        <v>0.2</v>
      </c>
      <c r="E2" s="2">
        <v>-0.58839346747475385</v>
      </c>
      <c r="H2" s="138" t="s">
        <v>307</v>
      </c>
    </row>
    <row r="3" spans="1:8">
      <c r="A3" t="s">
        <v>158</v>
      </c>
      <c r="B3" s="2">
        <v>-1.3</v>
      </c>
      <c r="C3" s="2">
        <v>-0.5</v>
      </c>
      <c r="D3" s="2">
        <v>1</v>
      </c>
      <c r="E3" s="2">
        <v>1.7383568368524223</v>
      </c>
    </row>
    <row r="4" spans="1:8">
      <c r="A4" t="s">
        <v>290</v>
      </c>
      <c r="B4" s="2">
        <v>-1.4</v>
      </c>
      <c r="C4" s="2">
        <v>-0.9</v>
      </c>
      <c r="D4" s="2">
        <v>1.2</v>
      </c>
      <c r="E4" s="2"/>
    </row>
    <row r="5" spans="1:8">
      <c r="A5" t="s">
        <v>286</v>
      </c>
      <c r="B5" s="2"/>
      <c r="C5" s="2"/>
      <c r="D5" s="2">
        <v>1.2</v>
      </c>
      <c r="E5" s="2">
        <v>2.3062718960147888</v>
      </c>
    </row>
    <row r="6" spans="1:8">
      <c r="A6" t="s">
        <v>287</v>
      </c>
      <c r="B6" s="2"/>
      <c r="C6" s="2"/>
      <c r="D6" s="2">
        <v>1.2</v>
      </c>
      <c r="E6" s="2">
        <v>0.28008391448563319</v>
      </c>
    </row>
    <row r="7" spans="1:8">
      <c r="A7" t="s">
        <v>288</v>
      </c>
      <c r="B7" s="2"/>
      <c r="C7" s="2"/>
      <c r="D7" s="2">
        <v>1.2</v>
      </c>
      <c r="E7" s="2">
        <v>-0.47613029956953223</v>
      </c>
    </row>
    <row r="8" spans="1:8">
      <c r="A8" t="s">
        <v>289</v>
      </c>
      <c r="B8" s="2"/>
      <c r="C8" s="2"/>
      <c r="D8" s="2">
        <v>1.2</v>
      </c>
      <c r="E8" s="2">
        <v>1.1499633693776685</v>
      </c>
    </row>
    <row r="9" spans="1:8">
      <c r="B9" s="2"/>
      <c r="C9" s="2"/>
      <c r="D9" s="2"/>
      <c r="E9" s="2"/>
    </row>
    <row r="12" spans="1:8" ht="15.5">
      <c r="B12" s="99"/>
      <c r="C12" s="99"/>
      <c r="D12" s="99"/>
      <c r="E12" s="99"/>
    </row>
    <row r="13" spans="1:8" ht="15.5">
      <c r="B13" s="99"/>
      <c r="C13" s="99"/>
      <c r="D13" s="99"/>
      <c r="E13" s="99"/>
    </row>
    <row r="14" spans="1:8" ht="15.5">
      <c r="B14" s="99"/>
      <c r="C14" s="99"/>
      <c r="D14" s="99"/>
      <c r="E14" s="105"/>
    </row>
    <row r="15" spans="1:8" ht="15.5">
      <c r="B15" s="99"/>
      <c r="C15" s="99"/>
      <c r="D15" s="99"/>
      <c r="E15" s="105"/>
    </row>
    <row r="16" spans="1:8" ht="15.5">
      <c r="B16" s="99"/>
      <c r="C16" s="99"/>
      <c r="D16" s="99"/>
      <c r="E16" s="105"/>
    </row>
    <row r="17" spans="2:5" ht="15.5">
      <c r="B17" s="99"/>
      <c r="C17" s="99"/>
      <c r="D17" s="99"/>
      <c r="E17" s="105"/>
    </row>
    <row r="18" spans="2:5" ht="15.5">
      <c r="B18" s="99"/>
      <c r="C18" s="99"/>
      <c r="D18" s="99"/>
      <c r="E18" s="105"/>
    </row>
    <row r="19" spans="2:5" ht="15.5">
      <c r="B19" s="99"/>
      <c r="C19" s="99"/>
      <c r="D19" s="99"/>
      <c r="E19" s="105"/>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8" zoomScale="80" zoomScaleNormal="80" workbookViewId="0">
      <selection activeCell="M22" sqref="M22"/>
    </sheetView>
  </sheetViews>
  <sheetFormatPr defaultRowHeight="14.5"/>
  <sheetData>
    <row r="1" spans="1:5">
      <c r="A1" s="73" t="s">
        <v>43</v>
      </c>
      <c r="B1" s="73" t="s">
        <v>159</v>
      </c>
      <c r="E1" s="9" t="s">
        <v>160</v>
      </c>
    </row>
    <row r="2" spans="1:5">
      <c r="A2" s="73" t="s">
        <v>105</v>
      </c>
      <c r="B2" s="73">
        <v>21.8</v>
      </c>
      <c r="E2" s="70" t="s">
        <v>161</v>
      </c>
    </row>
    <row r="3" spans="1:5">
      <c r="A3" s="73" t="s">
        <v>106</v>
      </c>
      <c r="B3" s="73">
        <v>20.5</v>
      </c>
    </row>
    <row r="4" spans="1:5">
      <c r="A4" s="73" t="s">
        <v>107</v>
      </c>
      <c r="B4" s="73">
        <v>19.899999999999999</v>
      </c>
    </row>
    <row r="5" spans="1:5">
      <c r="A5" s="73" t="s">
        <v>108</v>
      </c>
      <c r="B5" s="73">
        <v>20.6</v>
      </c>
    </row>
    <row r="6" spans="1:5">
      <c r="A6" s="73" t="s">
        <v>109</v>
      </c>
      <c r="B6" s="74">
        <v>20</v>
      </c>
    </row>
    <row r="7" spans="1:5">
      <c r="A7" s="73" t="s">
        <v>110</v>
      </c>
      <c r="B7" s="73">
        <v>19.399999999999999</v>
      </c>
    </row>
    <row r="8" spans="1:5">
      <c r="A8" s="73" t="s">
        <v>111</v>
      </c>
      <c r="B8" s="73">
        <v>17.600000000000001</v>
      </c>
    </row>
    <row r="9" spans="1:5">
      <c r="A9" s="73" t="s">
        <v>112</v>
      </c>
      <c r="B9" s="73">
        <v>18.399999999999999</v>
      </c>
    </row>
    <row r="10" spans="1:5">
      <c r="A10" s="73" t="s">
        <v>113</v>
      </c>
      <c r="B10" s="73">
        <v>21.5</v>
      </c>
    </row>
    <row r="11" spans="1:5">
      <c r="A11" s="73" t="s">
        <v>114</v>
      </c>
      <c r="B11" s="73">
        <v>16.899999999999999</v>
      </c>
    </row>
    <row r="12" spans="1:5">
      <c r="A12" s="73" t="s">
        <v>115</v>
      </c>
      <c r="B12" s="73">
        <v>17.399999999999999</v>
      </c>
    </row>
    <row r="13" spans="1:5">
      <c r="A13" s="73" t="s">
        <v>116</v>
      </c>
      <c r="B13" s="73">
        <v>17.2</v>
      </c>
    </row>
    <row r="14" spans="1:5">
      <c r="A14" s="73" t="s">
        <v>117</v>
      </c>
      <c r="B14" s="73">
        <v>19.7</v>
      </c>
    </row>
    <row r="15" spans="1:5">
      <c r="A15" s="73" t="s">
        <v>118</v>
      </c>
      <c r="B15" s="73">
        <v>17.5</v>
      </c>
    </row>
    <row r="16" spans="1:5">
      <c r="A16" s="73" t="s">
        <v>119</v>
      </c>
      <c r="B16" s="73">
        <v>18.100000000000001</v>
      </c>
    </row>
    <row r="17" spans="1:2">
      <c r="A17" s="73" t="s">
        <v>120</v>
      </c>
      <c r="B17" s="74">
        <v>16</v>
      </c>
    </row>
    <row r="18" spans="1:2">
      <c r="A18" s="73" t="s">
        <v>121</v>
      </c>
      <c r="B18" s="73">
        <v>16.7</v>
      </c>
    </row>
    <row r="19" spans="1:2">
      <c r="A19" s="73" t="s">
        <v>122</v>
      </c>
      <c r="B19" s="73">
        <v>14.5</v>
      </c>
    </row>
    <row r="20" spans="1:2">
      <c r="A20" s="73" t="s">
        <v>123</v>
      </c>
      <c r="B20" s="74">
        <v>15</v>
      </c>
    </row>
    <row r="21" spans="1:2">
      <c r="A21" s="73" t="s">
        <v>124</v>
      </c>
      <c r="B21" s="73">
        <v>14.3</v>
      </c>
    </row>
    <row r="22" spans="1:2">
      <c r="A22" s="73" t="s">
        <v>22</v>
      </c>
      <c r="B22" s="73">
        <v>14.8</v>
      </c>
    </row>
    <row r="23" spans="1:2">
      <c r="A23" s="73" t="s">
        <v>23</v>
      </c>
      <c r="B23" s="74">
        <v>13</v>
      </c>
    </row>
    <row r="24" spans="1:2">
      <c r="A24" s="73" t="s">
        <v>24</v>
      </c>
      <c r="B24" s="73">
        <v>11.6</v>
      </c>
    </row>
    <row r="25" spans="1:2">
      <c r="A25" s="73" t="s">
        <v>25</v>
      </c>
      <c r="B25" s="73">
        <v>12.7</v>
      </c>
    </row>
    <row r="26" spans="1:2">
      <c r="A26" s="73" t="s">
        <v>26</v>
      </c>
      <c r="B26" s="73">
        <v>13.7</v>
      </c>
    </row>
    <row r="27" spans="1:2">
      <c r="A27" s="73" t="s">
        <v>27</v>
      </c>
      <c r="B27" s="73">
        <v>11.7</v>
      </c>
    </row>
    <row r="28" spans="1:2">
      <c r="A28" s="73" t="s">
        <v>28</v>
      </c>
      <c r="B28" s="74">
        <v>12</v>
      </c>
    </row>
    <row r="29" spans="1:2">
      <c r="A29" s="73" t="s">
        <v>29</v>
      </c>
      <c r="B29" s="73">
        <v>13.1</v>
      </c>
    </row>
    <row r="30" spans="1:2">
      <c r="A30" s="73" t="s">
        <v>30</v>
      </c>
      <c r="B30" s="73">
        <v>15.5</v>
      </c>
    </row>
    <row r="31" spans="1:2">
      <c r="A31" s="73" t="s">
        <v>31</v>
      </c>
      <c r="B31" s="73">
        <v>13.8</v>
      </c>
    </row>
    <row r="32" spans="1:2">
      <c r="A32" s="73" t="s">
        <v>32</v>
      </c>
      <c r="B32" s="73">
        <v>13.3</v>
      </c>
    </row>
    <row r="33" spans="1:2">
      <c r="A33" s="73" t="s">
        <v>125</v>
      </c>
      <c r="B33" s="73">
        <v>12.9</v>
      </c>
    </row>
  </sheetData>
  <phoneticPr fontId="71" type="noConversion"/>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C1" zoomScale="80" zoomScaleNormal="80" workbookViewId="0"/>
  </sheetViews>
  <sheetFormatPr defaultRowHeight="14.5"/>
  <cols>
    <col min="1" max="1" width="28" customWidth="1"/>
  </cols>
  <sheetData>
    <row r="1" spans="1:5">
      <c r="B1" t="s">
        <v>163</v>
      </c>
      <c r="C1" t="s">
        <v>162</v>
      </c>
      <c r="E1" s="38" t="s">
        <v>291</v>
      </c>
    </row>
    <row r="2" spans="1:5" ht="15.5">
      <c r="A2" t="s">
        <v>164</v>
      </c>
      <c r="B2" s="102">
        <v>72.382016987302109</v>
      </c>
      <c r="C2" s="100"/>
      <c r="E2" s="39" t="s">
        <v>292</v>
      </c>
    </row>
    <row r="3" spans="1:5" ht="15.5">
      <c r="A3" t="s">
        <v>165</v>
      </c>
      <c r="B3" s="102">
        <v>-5.7386269756422053</v>
      </c>
      <c r="C3" s="100"/>
    </row>
    <row r="4" spans="1:5" ht="15.5">
      <c r="A4" t="s">
        <v>166</v>
      </c>
      <c r="B4" s="102">
        <v>-22.316323001356977</v>
      </c>
      <c r="C4" s="102">
        <v>43.784999999999997</v>
      </c>
    </row>
    <row r="5" spans="1:5" ht="15.5">
      <c r="A5" t="s">
        <v>167</v>
      </c>
      <c r="B5" s="102">
        <v>-28.054949976987928</v>
      </c>
      <c r="C5" s="100"/>
    </row>
    <row r="6" spans="1:5" ht="15.5">
      <c r="A6" t="s">
        <v>168</v>
      </c>
      <c r="B6" s="102">
        <v>44.327067010342489</v>
      </c>
      <c r="C6" s="100"/>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88"/>
  <sheetViews>
    <sheetView zoomScale="80" zoomScaleNormal="80" workbookViewId="0">
      <selection activeCell="K3" sqref="K3"/>
    </sheetView>
  </sheetViews>
  <sheetFormatPr defaultRowHeight="14.5"/>
  <cols>
    <col min="2" max="74" width="11.54296875" bestFit="1" customWidth="1"/>
  </cols>
  <sheetData>
    <row r="1" spans="1:88">
      <c r="B1" t="s">
        <v>169</v>
      </c>
      <c r="C1" t="s">
        <v>170</v>
      </c>
      <c r="D1" t="s">
        <v>171</v>
      </c>
      <c r="E1" s="64"/>
      <c r="F1" s="64"/>
      <c r="G1" s="38" t="s">
        <v>172</v>
      </c>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row>
    <row r="2" spans="1:88">
      <c r="A2" s="64">
        <v>43131</v>
      </c>
      <c r="B2" s="4">
        <v>176878</v>
      </c>
      <c r="C2" s="4">
        <v>293074.96221265785</v>
      </c>
      <c r="D2" s="4">
        <v>65.693281364928282</v>
      </c>
      <c r="E2" s="4"/>
      <c r="F2" s="4"/>
      <c r="G2" s="39" t="s">
        <v>173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52"/>
      <c r="BY2" s="52"/>
      <c r="BZ2" s="52"/>
      <c r="CA2" s="117"/>
      <c r="CB2" s="117"/>
      <c r="CC2" s="117"/>
      <c r="CD2" s="117"/>
      <c r="CE2" s="117"/>
      <c r="CF2" s="117"/>
      <c r="CG2" s="117"/>
      <c r="CH2" s="117"/>
      <c r="CI2" s="117"/>
      <c r="CJ2" s="117"/>
    </row>
    <row r="3" spans="1:88">
      <c r="A3" s="64">
        <f t="shared" ref="A3:A34" si="0">EOMONTH(A2,1)</f>
        <v>43159</v>
      </c>
      <c r="B3" s="4">
        <v>181682</v>
      </c>
      <c r="C3" s="4">
        <v>291943.6002744725</v>
      </c>
      <c r="D3" s="4">
        <v>60.689336463971387</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52"/>
      <c r="BY3" s="52"/>
      <c r="BZ3" s="52"/>
      <c r="CA3" s="117"/>
      <c r="CB3" s="117"/>
      <c r="CC3" s="117"/>
      <c r="CD3" s="117"/>
      <c r="CE3" s="117"/>
      <c r="CF3" s="117"/>
      <c r="CG3" s="117"/>
      <c r="CH3" s="117"/>
      <c r="CI3" s="117"/>
      <c r="CJ3" s="117"/>
    </row>
    <row r="4" spans="1:88">
      <c r="A4" s="64">
        <f t="shared" si="0"/>
        <v>43190</v>
      </c>
      <c r="B4" s="4">
        <v>185823</v>
      </c>
      <c r="C4" s="4">
        <v>315212.07206209941</v>
      </c>
      <c r="D4" s="4">
        <v>69.6302783089819</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52"/>
      <c r="BY4" s="52"/>
      <c r="BZ4" s="52"/>
      <c r="CA4" s="117"/>
      <c r="CB4" s="117"/>
      <c r="CC4" s="117"/>
      <c r="CD4" s="117"/>
      <c r="CE4" s="117"/>
      <c r="CF4" s="117"/>
      <c r="CG4" s="117"/>
      <c r="CH4" s="117"/>
      <c r="CI4" s="117"/>
      <c r="CJ4" s="117"/>
    </row>
    <row r="5" spans="1:88">
      <c r="A5" s="64">
        <f t="shared" si="0"/>
        <v>43220</v>
      </c>
      <c r="B5" s="4">
        <v>184577</v>
      </c>
      <c r="C5" s="4">
        <v>293387.52624558512</v>
      </c>
      <c r="D5" s="4">
        <v>58.951292005821472</v>
      </c>
    </row>
    <row r="6" spans="1:88">
      <c r="A6" s="64">
        <f t="shared" si="0"/>
        <v>43251</v>
      </c>
      <c r="B6" s="4">
        <v>187698</v>
      </c>
      <c r="C6" s="4">
        <v>291690.64</v>
      </c>
      <c r="D6" s="4">
        <v>55.404234461741737</v>
      </c>
    </row>
    <row r="7" spans="1:88">
      <c r="A7" s="64">
        <f t="shared" si="0"/>
        <v>43281</v>
      </c>
      <c r="B7" s="4">
        <v>186199</v>
      </c>
      <c r="C7" s="4">
        <v>290366.83220813534</v>
      </c>
      <c r="D7" s="4">
        <v>55.944356418743013</v>
      </c>
    </row>
    <row r="8" spans="1:88">
      <c r="A8" s="64">
        <f t="shared" si="0"/>
        <v>43312</v>
      </c>
      <c r="B8" s="4">
        <v>178483</v>
      </c>
      <c r="C8" s="4">
        <v>296056.61675975373</v>
      </c>
      <c r="D8" s="4">
        <v>65.873846114057784</v>
      </c>
    </row>
    <row r="9" spans="1:88">
      <c r="A9" s="64">
        <f t="shared" si="0"/>
        <v>43343</v>
      </c>
      <c r="B9" s="4">
        <v>179658</v>
      </c>
      <c r="C9" s="4">
        <v>285177.06820276176</v>
      </c>
      <c r="D9" s="4">
        <v>58.73329782295346</v>
      </c>
    </row>
    <row r="10" spans="1:88">
      <c r="A10" s="64">
        <f t="shared" si="0"/>
        <v>43373</v>
      </c>
      <c r="B10" s="4">
        <v>186020</v>
      </c>
      <c r="C10" s="4">
        <v>274197.79220094165</v>
      </c>
      <c r="D10" s="4">
        <v>47.40231813834086</v>
      </c>
    </row>
    <row r="11" spans="1:88">
      <c r="A11" s="64">
        <f t="shared" si="0"/>
        <v>43404</v>
      </c>
      <c r="B11" s="4">
        <v>185822</v>
      </c>
      <c r="C11" s="4">
        <v>285584.5168730286</v>
      </c>
      <c r="D11" s="4">
        <v>53.687139775176576</v>
      </c>
    </row>
    <row r="12" spans="1:88">
      <c r="A12" s="64">
        <f t="shared" si="0"/>
        <v>43434</v>
      </c>
      <c r="B12" s="4">
        <v>184578</v>
      </c>
      <c r="C12" s="4">
        <v>285029.50112700684</v>
      </c>
      <c r="D12" s="4">
        <v>54.422250282810978</v>
      </c>
    </row>
    <row r="13" spans="1:88">
      <c r="A13" s="64">
        <f t="shared" si="0"/>
        <v>43465</v>
      </c>
      <c r="B13" s="4">
        <v>202679</v>
      </c>
      <c r="C13" s="4">
        <v>320546.11941962008</v>
      </c>
      <c r="D13" s="4">
        <v>58.154579122464611</v>
      </c>
    </row>
    <row r="14" spans="1:88">
      <c r="A14" s="64">
        <f t="shared" si="0"/>
        <v>43496</v>
      </c>
      <c r="B14" s="4">
        <v>175738</v>
      </c>
      <c r="C14" s="4">
        <v>275001.22000000003</v>
      </c>
      <c r="D14" s="4">
        <v>56.483640419260496</v>
      </c>
    </row>
    <row r="15" spans="1:88">
      <c r="A15" s="64">
        <f t="shared" si="0"/>
        <v>43524</v>
      </c>
      <c r="B15" s="4">
        <v>187122</v>
      </c>
      <c r="C15" s="4">
        <v>277926.48800000001</v>
      </c>
      <c r="D15" s="4">
        <v>48.526890477870069</v>
      </c>
    </row>
    <row r="16" spans="1:88">
      <c r="A16" s="64">
        <f t="shared" si="0"/>
        <v>43555</v>
      </c>
      <c r="B16" s="4">
        <v>181035</v>
      </c>
      <c r="C16" s="4">
        <v>300844.08899999998</v>
      </c>
      <c r="D16" s="4">
        <v>66.180069599801129</v>
      </c>
    </row>
    <row r="17" spans="1:4">
      <c r="A17" s="64">
        <f t="shared" si="0"/>
        <v>43585</v>
      </c>
      <c r="B17" s="4">
        <v>178954</v>
      </c>
      <c r="C17" s="4">
        <v>302848.5</v>
      </c>
      <c r="D17" s="4">
        <v>69.232596086145037</v>
      </c>
    </row>
    <row r="18" spans="1:4">
      <c r="A18" s="64">
        <f t="shared" si="0"/>
        <v>43616</v>
      </c>
      <c r="B18" s="4">
        <v>182982</v>
      </c>
      <c r="C18" s="4">
        <v>301134.12000000005</v>
      </c>
      <c r="D18" s="4">
        <v>64.570351182083527</v>
      </c>
    </row>
    <row r="19" spans="1:4">
      <c r="A19" s="64">
        <f t="shared" si="0"/>
        <v>43646</v>
      </c>
      <c r="B19" s="4">
        <v>180827</v>
      </c>
      <c r="C19" s="4">
        <v>317969.07199999999</v>
      </c>
      <c r="D19" s="4">
        <v>75.841590028037842</v>
      </c>
    </row>
    <row r="20" spans="1:4">
      <c r="A20" s="64">
        <f t="shared" si="0"/>
        <v>43677</v>
      </c>
      <c r="B20" s="4">
        <v>180195</v>
      </c>
      <c r="C20" s="4">
        <v>318726.35600000003</v>
      </c>
      <c r="D20" s="4">
        <v>76.878579316851216</v>
      </c>
    </row>
    <row r="21" spans="1:4">
      <c r="A21" s="64">
        <f t="shared" si="0"/>
        <v>43708</v>
      </c>
      <c r="B21" s="4">
        <v>184687</v>
      </c>
      <c r="C21" s="4">
        <v>307886.79200000002</v>
      </c>
      <c r="D21" s="4">
        <v>66.707343776226821</v>
      </c>
    </row>
    <row r="22" spans="1:4">
      <c r="A22" s="64">
        <f t="shared" si="0"/>
        <v>43738</v>
      </c>
      <c r="B22" s="4">
        <v>184605</v>
      </c>
      <c r="C22" s="4">
        <v>305739.62599999999</v>
      </c>
      <c r="D22" s="4">
        <v>65.618280111589598</v>
      </c>
    </row>
    <row r="23" spans="1:4">
      <c r="A23" s="64">
        <f t="shared" si="0"/>
        <v>43769</v>
      </c>
      <c r="B23" s="4">
        <v>188004</v>
      </c>
      <c r="C23" s="4">
        <v>319700.745</v>
      </c>
      <c r="D23" s="4">
        <v>70.049969681496123</v>
      </c>
    </row>
    <row r="24" spans="1:4">
      <c r="A24" s="64">
        <f t="shared" si="0"/>
        <v>43799</v>
      </c>
      <c r="B24" s="4">
        <v>189980</v>
      </c>
      <c r="C24" s="4">
        <v>320317.33499999996</v>
      </c>
      <c r="D24" s="4">
        <v>68.605819033582463</v>
      </c>
    </row>
    <row r="25" spans="1:4">
      <c r="A25" s="64">
        <f t="shared" si="0"/>
        <v>43830</v>
      </c>
      <c r="B25" s="4">
        <v>205880</v>
      </c>
      <c r="C25" s="4">
        <v>385072.08800000005</v>
      </c>
      <c r="D25" s="4">
        <v>87.037151738877014</v>
      </c>
    </row>
    <row r="26" spans="1:4">
      <c r="A26" s="64">
        <f t="shared" si="0"/>
        <v>43861</v>
      </c>
      <c r="B26" s="4">
        <v>196263</v>
      </c>
      <c r="C26" s="4">
        <v>309484.625</v>
      </c>
      <c r="D26" s="4">
        <v>57.688726351884981</v>
      </c>
    </row>
    <row r="27" spans="1:4">
      <c r="A27" s="64">
        <f t="shared" si="0"/>
        <v>43890</v>
      </c>
      <c r="B27" s="4">
        <v>201882</v>
      </c>
      <c r="C27" s="4">
        <v>306573.28200000001</v>
      </c>
      <c r="D27" s="4">
        <v>51.857660415490244</v>
      </c>
    </row>
    <row r="28" spans="1:4">
      <c r="A28" s="64">
        <f t="shared" si="0"/>
        <v>43921</v>
      </c>
      <c r="B28" s="4">
        <v>195425</v>
      </c>
      <c r="C28" s="4">
        <v>288564.83800000005</v>
      </c>
      <c r="D28" s="4">
        <v>47.660144812587987</v>
      </c>
    </row>
    <row r="29" spans="1:4">
      <c r="A29" s="64">
        <f t="shared" si="0"/>
        <v>43951</v>
      </c>
      <c r="B29" s="4">
        <v>183842</v>
      </c>
      <c r="C29" s="4">
        <v>268968.462</v>
      </c>
      <c r="D29" s="4">
        <v>46.30414268774274</v>
      </c>
    </row>
    <row r="30" spans="1:4">
      <c r="A30" s="64">
        <f t="shared" si="0"/>
        <v>43982</v>
      </c>
      <c r="B30" s="4">
        <v>202398</v>
      </c>
      <c r="C30" s="4">
        <v>274862.45500000002</v>
      </c>
      <c r="D30" s="4">
        <v>35.802950127965715</v>
      </c>
    </row>
    <row r="31" spans="1:4">
      <c r="A31" s="64">
        <f t="shared" si="0"/>
        <v>44012</v>
      </c>
      <c r="B31" s="4">
        <v>210933</v>
      </c>
      <c r="C31" s="4">
        <v>306310.82500000001</v>
      </c>
      <c r="D31" s="4">
        <v>45.217118705939811</v>
      </c>
    </row>
    <row r="32" spans="1:4">
      <c r="A32" s="64">
        <f t="shared" si="0"/>
        <v>44043</v>
      </c>
      <c r="B32" s="4">
        <v>205543</v>
      </c>
      <c r="C32" s="4">
        <v>290869.45799999998</v>
      </c>
      <c r="D32" s="4">
        <v>41.512704397619956</v>
      </c>
    </row>
    <row r="33" spans="1:4">
      <c r="A33" s="64">
        <f t="shared" si="0"/>
        <v>44074</v>
      </c>
      <c r="B33" s="4">
        <v>209062</v>
      </c>
      <c r="C33" s="4">
        <v>280004.00400000002</v>
      </c>
      <c r="D33" s="4">
        <v>33.933476193665058</v>
      </c>
    </row>
    <row r="34" spans="1:4">
      <c r="A34" s="64">
        <f t="shared" si="0"/>
        <v>44104</v>
      </c>
      <c r="B34" s="4">
        <v>206261</v>
      </c>
      <c r="C34" s="4">
        <v>278981.14800000004</v>
      </c>
      <c r="D34" s="4">
        <v>35.256373235851697</v>
      </c>
    </row>
    <row r="35" spans="1:4">
      <c r="A35" s="64">
        <f t="shared" ref="A35:A66" si="1">EOMONTH(A34,1)</f>
        <v>44135</v>
      </c>
      <c r="B35" s="4">
        <v>195615</v>
      </c>
      <c r="C35" s="4">
        <v>277131.19799999997</v>
      </c>
      <c r="D35" s="4">
        <v>41.671752166244914</v>
      </c>
    </row>
    <row r="36" spans="1:4">
      <c r="A36" s="64">
        <f t="shared" si="1"/>
        <v>44165</v>
      </c>
      <c r="B36" s="4">
        <v>199202</v>
      </c>
      <c r="C36" s="4">
        <v>284886.55</v>
      </c>
      <c r="D36" s="4">
        <v>43.013900462846749</v>
      </c>
    </row>
    <row r="37" spans="1:4">
      <c r="A37" s="64">
        <f t="shared" si="1"/>
        <v>44196</v>
      </c>
      <c r="B37" s="4">
        <v>207005</v>
      </c>
      <c r="C37" s="4">
        <v>378031.5</v>
      </c>
      <c r="D37" s="4">
        <v>82.619501944397484</v>
      </c>
    </row>
    <row r="38" spans="1:4">
      <c r="A38" s="64">
        <f t="shared" si="1"/>
        <v>44227</v>
      </c>
      <c r="B38" s="4">
        <v>193180</v>
      </c>
      <c r="C38" s="4">
        <v>303690.72499999998</v>
      </c>
      <c r="D38" s="4">
        <v>57.206090174966334</v>
      </c>
    </row>
    <row r="39" spans="1:4">
      <c r="A39" s="64">
        <f t="shared" si="1"/>
        <v>44255</v>
      </c>
      <c r="B39" s="4">
        <v>196878</v>
      </c>
      <c r="C39" s="4">
        <v>324487.67999999999</v>
      </c>
      <c r="D39" s="4">
        <v>64.816627556151531</v>
      </c>
    </row>
    <row r="40" spans="1:4">
      <c r="A40" s="64">
        <f t="shared" si="1"/>
        <v>44286</v>
      </c>
      <c r="B40" s="4">
        <v>204315</v>
      </c>
      <c r="C40" s="4">
        <v>363563.147</v>
      </c>
      <c r="D40" s="4">
        <v>77.942464821476648</v>
      </c>
    </row>
    <row r="41" spans="1:4">
      <c r="A41" s="64">
        <f t="shared" si="1"/>
        <v>44316</v>
      </c>
      <c r="B41" s="4">
        <v>204611</v>
      </c>
      <c r="C41" s="4">
        <v>347521.17499999999</v>
      </c>
      <c r="D41" s="4">
        <v>69.844815283635768</v>
      </c>
    </row>
    <row r="42" spans="1:4">
      <c r="A42" s="64">
        <f t="shared" si="1"/>
        <v>44347</v>
      </c>
      <c r="B42" s="4">
        <v>217780</v>
      </c>
      <c r="C42" s="4">
        <v>351725.44</v>
      </c>
      <c r="D42" s="4">
        <v>61.504931582330784</v>
      </c>
    </row>
    <row r="43" spans="1:4">
      <c r="A43" s="64">
        <f t="shared" si="1"/>
        <v>44377</v>
      </c>
      <c r="B43" s="4">
        <v>215055</v>
      </c>
      <c r="C43" s="4">
        <v>362395.47399999999</v>
      </c>
      <c r="D43" s="4">
        <v>68.512926460672844</v>
      </c>
    </row>
    <row r="44" spans="1:4">
      <c r="A44" s="64">
        <f t="shared" si="1"/>
        <v>44408</v>
      </c>
      <c r="B44" s="4">
        <v>209422</v>
      </c>
      <c r="C44" s="4">
        <v>337634.70399999997</v>
      </c>
      <c r="D44" s="4">
        <v>61.222175320644425</v>
      </c>
    </row>
    <row r="45" spans="1:4">
      <c r="A45" s="64">
        <f t="shared" si="1"/>
        <v>44439</v>
      </c>
      <c r="B45" s="4">
        <v>211339</v>
      </c>
      <c r="C45" s="4">
        <v>338331.31199999998</v>
      </c>
      <c r="D45" s="4">
        <v>60.089388139434732</v>
      </c>
    </row>
    <row r="46" spans="1:4">
      <c r="A46" s="64">
        <f t="shared" si="1"/>
        <v>44469</v>
      </c>
      <c r="B46" s="4">
        <v>212597</v>
      </c>
      <c r="C46" s="4">
        <v>341683.25</v>
      </c>
      <c r="D46" s="4">
        <v>60.718754262760058</v>
      </c>
    </row>
    <row r="47" spans="1:4">
      <c r="A47" s="64">
        <f t="shared" si="1"/>
        <v>44500</v>
      </c>
      <c r="B47" s="4">
        <v>205367</v>
      </c>
      <c r="C47" s="4">
        <v>351363.78200000001</v>
      </c>
      <c r="D47" s="4">
        <v>71.090672795531901</v>
      </c>
    </row>
    <row r="48" spans="1:4">
      <c r="A48" s="64">
        <f t="shared" si="1"/>
        <v>44530</v>
      </c>
      <c r="B48" s="4">
        <v>210440</v>
      </c>
      <c r="C48" s="4">
        <v>345804.49599999998</v>
      </c>
      <c r="D48" s="4">
        <v>64.324508648545873</v>
      </c>
    </row>
    <row r="49" spans="1:4">
      <c r="A49" s="64">
        <f t="shared" si="1"/>
        <v>44561</v>
      </c>
      <c r="B49" s="4">
        <v>221747</v>
      </c>
      <c r="C49" s="4">
        <v>433209.43400000001</v>
      </c>
      <c r="D49" s="4">
        <v>95.362026994728211</v>
      </c>
    </row>
    <row r="50" spans="1:4">
      <c r="A50" s="64">
        <f t="shared" si="1"/>
        <v>44592</v>
      </c>
      <c r="B50" s="4">
        <v>203132</v>
      </c>
      <c r="C50" s="4">
        <v>311626.56</v>
      </c>
      <c r="D50" s="4">
        <v>53.410865840931024</v>
      </c>
    </row>
    <row r="51" spans="1:4">
      <c r="A51" s="64">
        <f t="shared" si="1"/>
        <v>44620</v>
      </c>
      <c r="B51" s="4">
        <v>206035</v>
      </c>
      <c r="C51" s="4">
        <v>325756.2</v>
      </c>
      <c r="D51" s="4">
        <v>58.107214793603021</v>
      </c>
    </row>
    <row r="52" spans="1:4">
      <c r="A52" s="64">
        <f t="shared" si="1"/>
        <v>44651</v>
      </c>
      <c r="B52" s="4">
        <v>214732</v>
      </c>
      <c r="C52" s="4">
        <v>286434.45600000001</v>
      </c>
      <c r="D52" s="4">
        <v>33.39160255574393</v>
      </c>
    </row>
    <row r="53" spans="1:4">
      <c r="A53" s="64">
        <f t="shared" si="1"/>
        <v>44681</v>
      </c>
      <c r="B53" s="4">
        <v>220094</v>
      </c>
      <c r="C53" s="4">
        <v>358663.52999999997</v>
      </c>
      <c r="D53" s="4">
        <v>62.959249229874501</v>
      </c>
    </row>
    <row r="54" spans="1:4">
      <c r="A54" s="64">
        <f t="shared" si="1"/>
        <v>44712</v>
      </c>
      <c r="B54" s="4">
        <v>225000</v>
      </c>
      <c r="C54" s="4">
        <v>423404.99100000004</v>
      </c>
      <c r="D54" s="4">
        <v>88.179996000000017</v>
      </c>
    </row>
    <row r="55" spans="1:4">
      <c r="A55" s="64">
        <f t="shared" si="1"/>
        <v>44742</v>
      </c>
      <c r="B55" s="4">
        <v>228263</v>
      </c>
      <c r="C55" s="4">
        <v>463187.78</v>
      </c>
      <c r="D55" s="4">
        <v>102.91846685621411</v>
      </c>
    </row>
    <row r="56" spans="1:4">
      <c r="A56" s="64">
        <f t="shared" si="1"/>
        <v>44773</v>
      </c>
      <c r="B56" s="4">
        <v>229740</v>
      </c>
      <c r="C56" s="4">
        <v>426735.23200000002</v>
      </c>
      <c r="D56" s="4">
        <v>85.747032297379661</v>
      </c>
    </row>
    <row r="57" spans="1:4">
      <c r="A57" s="64">
        <f t="shared" si="1"/>
        <v>44804</v>
      </c>
      <c r="B57" s="4">
        <v>233020</v>
      </c>
      <c r="C57" s="4">
        <v>412483.00799999997</v>
      </c>
      <c r="D57" s="4">
        <v>77.016139387177077</v>
      </c>
    </row>
    <row r="58" spans="1:4">
      <c r="A58" s="64">
        <f t="shared" si="1"/>
        <v>44834</v>
      </c>
      <c r="B58" s="4">
        <v>240317</v>
      </c>
      <c r="C58" s="4">
        <v>428895.72000000003</v>
      </c>
      <c r="D58" s="4">
        <v>78.470819792191179</v>
      </c>
    </row>
    <row r="59" spans="1:4">
      <c r="A59" s="64">
        <f t="shared" si="1"/>
        <v>44865</v>
      </c>
      <c r="B59" s="4">
        <v>238411</v>
      </c>
      <c r="C59" s="4">
        <v>388378.24</v>
      </c>
      <c r="D59" s="4">
        <v>62.902819081334314</v>
      </c>
    </row>
    <row r="60" spans="1:4">
      <c r="A60" s="64">
        <f t="shared" si="1"/>
        <v>44895</v>
      </c>
      <c r="B60" s="4">
        <v>248195</v>
      </c>
      <c r="C60" s="4">
        <v>391519.05</v>
      </c>
      <c r="D60" s="4">
        <v>57.746550091661788</v>
      </c>
    </row>
    <row r="61" spans="1:4">
      <c r="A61" s="64">
        <f t="shared" si="1"/>
        <v>44926</v>
      </c>
      <c r="B61" s="4">
        <v>274601</v>
      </c>
      <c r="C61" s="4">
        <v>436213.36400000006</v>
      </c>
      <c r="D61" s="4">
        <v>58.85352347587957</v>
      </c>
    </row>
    <row r="62" spans="1:4">
      <c r="A62" s="64">
        <f t="shared" si="1"/>
        <v>44957</v>
      </c>
      <c r="B62" s="4">
        <v>237025</v>
      </c>
      <c r="C62" s="4">
        <v>320851.75199999998</v>
      </c>
      <c r="D62" s="4">
        <v>35.366206940196179</v>
      </c>
    </row>
    <row r="63" spans="1:4">
      <c r="A63" s="64">
        <f t="shared" si="1"/>
        <v>44985</v>
      </c>
      <c r="B63" s="4">
        <v>237854</v>
      </c>
      <c r="C63" s="4">
        <v>318361.52399999998</v>
      </c>
      <c r="D63" s="4">
        <v>33.847454320717731</v>
      </c>
    </row>
    <row r="64" spans="1:4">
      <c r="A64" s="64">
        <f t="shared" si="1"/>
        <v>45016</v>
      </c>
      <c r="B64" s="4">
        <v>252610</v>
      </c>
      <c r="C64" s="4">
        <v>335040.93</v>
      </c>
      <c r="D64" s="4">
        <v>32.631697082459112</v>
      </c>
    </row>
    <row r="65" spans="1:4">
      <c r="A65" s="64">
        <f t="shared" si="1"/>
        <v>45046</v>
      </c>
      <c r="B65" s="4">
        <v>245840</v>
      </c>
      <c r="C65" s="4">
        <v>314327.06400000001</v>
      </c>
      <c r="D65" s="4">
        <v>27.85838919622519</v>
      </c>
    </row>
    <row r="66" spans="1:4">
      <c r="A66" s="64">
        <f t="shared" si="1"/>
        <v>45077</v>
      </c>
      <c r="B66" s="4">
        <v>252805</v>
      </c>
      <c r="C66" s="4">
        <v>329692.31199999998</v>
      </c>
      <c r="D66" s="4">
        <v>30.41368327366942</v>
      </c>
    </row>
    <row r="67" spans="1:4">
      <c r="A67" s="64">
        <f t="shared" ref="A67:A85" si="2">EOMONTH(A66,1)</f>
        <v>45107</v>
      </c>
      <c r="B67" s="4">
        <v>251750</v>
      </c>
      <c r="C67" s="4">
        <v>322415.14300000004</v>
      </c>
      <c r="D67" s="4">
        <v>28.069570208540227</v>
      </c>
    </row>
    <row r="68" spans="1:4">
      <c r="A68" s="64">
        <f t="shared" si="2"/>
        <v>45138</v>
      </c>
      <c r="B68" s="4">
        <v>250506</v>
      </c>
      <c r="C68" s="4">
        <v>296653.98</v>
      </c>
      <c r="D68" s="4">
        <v>18.421906062130233</v>
      </c>
    </row>
    <row r="69" spans="1:4">
      <c r="A69" s="64">
        <f t="shared" si="2"/>
        <v>45169</v>
      </c>
      <c r="B69" s="4">
        <v>252984</v>
      </c>
      <c r="C69" s="4">
        <v>284931.908</v>
      </c>
      <c r="D69" s="4">
        <v>12.628430256458898</v>
      </c>
    </row>
    <row r="70" spans="1:4">
      <c r="A70" s="64">
        <f t="shared" si="2"/>
        <v>45199</v>
      </c>
      <c r="B70" s="4">
        <v>256804</v>
      </c>
      <c r="C70" s="4">
        <v>279402.8</v>
      </c>
      <c r="D70" s="4">
        <v>8.8000186912976233</v>
      </c>
    </row>
    <row r="71" spans="1:4">
      <c r="A71" s="64">
        <f t="shared" si="2"/>
        <v>45230</v>
      </c>
      <c r="B71" s="4">
        <v>250284</v>
      </c>
      <c r="C71" s="4">
        <v>300797.39799999999</v>
      </c>
      <c r="D71" s="4">
        <v>20.182431957296501</v>
      </c>
    </row>
    <row r="72" spans="1:4">
      <c r="A72" s="64">
        <f t="shared" si="2"/>
        <v>45260</v>
      </c>
      <c r="B72" s="4">
        <v>255494</v>
      </c>
      <c r="C72" s="4">
        <v>319875.21399999998</v>
      </c>
      <c r="D72" s="4">
        <v>25.198718560905547</v>
      </c>
    </row>
    <row r="73" spans="1:4">
      <c r="A73" s="64">
        <f t="shared" si="2"/>
        <v>45291</v>
      </c>
      <c r="B73" s="4">
        <v>269067</v>
      </c>
      <c r="C73" s="4">
        <v>390787.875</v>
      </c>
      <c r="D73" s="4">
        <v>45.238128421545554</v>
      </c>
    </row>
    <row r="74" spans="1:4">
      <c r="A74" s="64">
        <f t="shared" si="2"/>
        <v>45322</v>
      </c>
      <c r="B74" s="4">
        <v>247692</v>
      </c>
      <c r="C74" s="4">
        <v>316597.35400000005</v>
      </c>
      <c r="D74" s="4">
        <v>27.818966296852565</v>
      </c>
    </row>
    <row r="75" spans="1:4">
      <c r="A75" s="64">
        <f t="shared" si="2"/>
        <v>45351</v>
      </c>
      <c r="B75" s="4">
        <v>255216</v>
      </c>
      <c r="C75" s="4">
        <v>332760.09999999998</v>
      </c>
      <c r="D75" s="4">
        <v>30.383710000000001</v>
      </c>
    </row>
    <row r="76" spans="1:4">
      <c r="A76" s="64">
        <f t="shared" si="2"/>
        <v>45382</v>
      </c>
      <c r="B76" s="52">
        <v>261248</v>
      </c>
      <c r="C76" s="52">
        <v>351156.14400000003</v>
      </c>
      <c r="D76" s="52">
        <v>34.414864037236669</v>
      </c>
    </row>
    <row r="77" spans="1:4">
      <c r="A77" s="64">
        <f t="shared" si="2"/>
        <v>45412</v>
      </c>
      <c r="B77" s="52">
        <v>261809.71577264139</v>
      </c>
      <c r="C77" s="52">
        <v>338382.66000000003</v>
      </c>
      <c r="D77" s="52">
        <v>29.24755637940325</v>
      </c>
    </row>
    <row r="78" spans="1:4">
      <c r="A78" s="64">
        <f t="shared" si="2"/>
        <v>45443</v>
      </c>
      <c r="B78" s="52">
        <v>264904</v>
      </c>
      <c r="C78" s="52">
        <v>361608.79299999995</v>
      </c>
      <c r="D78" s="52">
        <v>36.505599386947694</v>
      </c>
    </row>
    <row r="79" spans="1:4">
      <c r="A79" s="64">
        <f t="shared" si="2"/>
        <v>45473</v>
      </c>
      <c r="B79" s="117">
        <v>259494</v>
      </c>
      <c r="C79" s="117">
        <v>372992.54149999999</v>
      </c>
      <c r="D79" s="117">
        <v>44</v>
      </c>
    </row>
    <row r="80" spans="1:4">
      <c r="A80" s="64">
        <f t="shared" si="2"/>
        <v>45504</v>
      </c>
      <c r="B80" s="117">
        <v>266060</v>
      </c>
      <c r="C80" s="117">
        <v>373914.53580000001</v>
      </c>
      <c r="D80" s="117">
        <v>41</v>
      </c>
    </row>
    <row r="81" spans="1:4">
      <c r="A81" s="64">
        <f t="shared" si="2"/>
        <v>45535</v>
      </c>
      <c r="B81" s="117">
        <v>266981</v>
      </c>
      <c r="C81" s="117">
        <v>376293.87900000002</v>
      </c>
      <c r="D81" s="117">
        <v>41</v>
      </c>
    </row>
    <row r="82" spans="1:4">
      <c r="A82" s="64">
        <f t="shared" si="2"/>
        <v>45565</v>
      </c>
      <c r="B82" s="117">
        <v>246014</v>
      </c>
      <c r="C82" s="117">
        <v>356269.5429</v>
      </c>
      <c r="D82" s="117">
        <v>45</v>
      </c>
    </row>
    <row r="83" spans="1:4">
      <c r="A83" s="64">
        <f t="shared" si="2"/>
        <v>45596</v>
      </c>
      <c r="B83" s="117">
        <v>252618</v>
      </c>
      <c r="C83" s="117">
        <v>350255.76600000006</v>
      </c>
      <c r="D83" s="117">
        <v>38.650359831840973</v>
      </c>
    </row>
    <row r="84" spans="1:4">
      <c r="A84" s="64">
        <f t="shared" si="2"/>
        <v>45626</v>
      </c>
      <c r="B84" s="117">
        <v>253904</v>
      </c>
      <c r="C84" s="117">
        <v>338679.495</v>
      </c>
      <c r="D84" s="117">
        <v>33.388798522276147</v>
      </c>
    </row>
    <row r="85" spans="1:4">
      <c r="A85" s="64">
        <f t="shared" si="2"/>
        <v>45657</v>
      </c>
      <c r="B85" s="117">
        <v>283216</v>
      </c>
      <c r="C85" s="117">
        <v>408423.51199999999</v>
      </c>
      <c r="D85" s="117">
        <v>44.209194395796857</v>
      </c>
    </row>
    <row r="86" spans="1:4">
      <c r="A86" s="64">
        <v>45688</v>
      </c>
      <c r="B86" s="117">
        <v>251195</v>
      </c>
      <c r="C86" s="117">
        <v>341655.39767999999</v>
      </c>
      <c r="D86" s="117">
        <v>36.012021608710299</v>
      </c>
    </row>
    <row r="87" spans="1:4">
      <c r="A87" s="64">
        <v>45716</v>
      </c>
      <c r="B87" s="117">
        <v>250802</v>
      </c>
      <c r="C87" s="117">
        <v>392312.11273999995</v>
      </c>
      <c r="D87" s="117">
        <v>56.423039983732167</v>
      </c>
    </row>
    <row r="88" spans="1:4">
      <c r="A88" s="64">
        <v>45747</v>
      </c>
      <c r="B88" s="117">
        <v>262536</v>
      </c>
      <c r="C88" s="117">
        <v>436110.8</v>
      </c>
      <c r="D88" s="117">
        <v>66</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80" zoomScaleNormal="80" workbookViewId="0">
      <selection activeCell="D3" sqref="D3"/>
    </sheetView>
  </sheetViews>
  <sheetFormatPr defaultRowHeight="14.5"/>
  <sheetData>
    <row r="1" spans="1:4">
      <c r="B1" s="81" t="s">
        <v>174</v>
      </c>
      <c r="D1" s="9" t="s">
        <v>175</v>
      </c>
    </row>
    <row r="2" spans="1:4">
      <c r="A2" s="35" t="s">
        <v>105</v>
      </c>
      <c r="B2" s="33">
        <v>2.9808167012552929</v>
      </c>
      <c r="C2" s="34"/>
      <c r="D2" s="70" t="s">
        <v>366</v>
      </c>
    </row>
    <row r="3" spans="1:4">
      <c r="A3" s="35" t="s">
        <v>106</v>
      </c>
      <c r="B3" s="33">
        <v>3.3461867737359938</v>
      </c>
      <c r="C3" s="34"/>
    </row>
    <row r="4" spans="1:4">
      <c r="A4" s="35" t="s">
        <v>107</v>
      </c>
      <c r="B4" s="33">
        <v>3.4321536148097351</v>
      </c>
      <c r="C4" s="34"/>
    </row>
    <row r="5" spans="1:4">
      <c r="A5" s="35" t="s">
        <v>108</v>
      </c>
      <c r="B5" s="33">
        <v>6.1749025853675761</v>
      </c>
      <c r="C5" s="34"/>
    </row>
    <row r="6" spans="1:4">
      <c r="A6" s="35" t="s">
        <v>109</v>
      </c>
      <c r="B6" s="33">
        <v>5.0221094029557065</v>
      </c>
      <c r="C6" s="33"/>
    </row>
    <row r="7" spans="1:4">
      <c r="A7" s="35" t="s">
        <v>110</v>
      </c>
      <c r="B7" s="33">
        <v>4.9622860691974182</v>
      </c>
      <c r="C7" s="35"/>
    </row>
    <row r="8" spans="1:4">
      <c r="A8" s="35" t="s">
        <v>111</v>
      </c>
      <c r="B8" s="33">
        <v>2.7228988627880284</v>
      </c>
      <c r="C8" s="34"/>
    </row>
    <row r="9" spans="1:4">
      <c r="A9" s="35" t="s">
        <v>112</v>
      </c>
      <c r="B9" s="33">
        <v>3.9</v>
      </c>
      <c r="C9" s="34"/>
    </row>
    <row r="10" spans="1:4">
      <c r="A10" s="34" t="s">
        <v>113</v>
      </c>
      <c r="B10" s="33">
        <v>3</v>
      </c>
      <c r="C10" s="34"/>
    </row>
    <row r="11" spans="1:4">
      <c r="A11" s="34" t="s">
        <v>114</v>
      </c>
      <c r="B11" s="33">
        <v>3.6</v>
      </c>
      <c r="C11" s="34"/>
    </row>
    <row r="12" spans="1:4">
      <c r="A12" s="34" t="s">
        <v>115</v>
      </c>
      <c r="B12" s="33">
        <v>4.5</v>
      </c>
      <c r="C12" s="34"/>
    </row>
    <row r="13" spans="1:4">
      <c r="A13" s="34" t="s">
        <v>116</v>
      </c>
      <c r="B13" s="33">
        <v>3</v>
      </c>
      <c r="C13" s="34"/>
    </row>
    <row r="14" spans="1:4">
      <c r="A14" s="34" t="s">
        <v>117</v>
      </c>
      <c r="B14" s="33">
        <v>7.7</v>
      </c>
      <c r="C14" s="34"/>
    </row>
    <row r="15" spans="1:4">
      <c r="A15" s="34" t="s">
        <v>118</v>
      </c>
      <c r="B15" s="33">
        <v>0</v>
      </c>
      <c r="C15" s="34"/>
    </row>
    <row r="16" spans="1:4">
      <c r="A16" s="34" t="s">
        <v>119</v>
      </c>
      <c r="B16" s="33">
        <v>2.1</v>
      </c>
      <c r="C16" s="34"/>
    </row>
    <row r="17" spans="1:2">
      <c r="A17" s="34" t="s">
        <v>120</v>
      </c>
      <c r="B17" s="33">
        <v>2.7</v>
      </c>
    </row>
    <row r="18" spans="1:2">
      <c r="A18" s="34" t="s">
        <v>121</v>
      </c>
      <c r="B18" s="33">
        <v>1.7</v>
      </c>
    </row>
    <row r="19" spans="1:2">
      <c r="A19" s="34" t="s">
        <v>122</v>
      </c>
      <c r="B19" s="33">
        <v>10.199999999999999</v>
      </c>
    </row>
    <row r="20" spans="1:2">
      <c r="A20" s="34" t="s">
        <v>123</v>
      </c>
      <c r="B20" s="33">
        <v>10.1</v>
      </c>
    </row>
    <row r="21" spans="1:2">
      <c r="A21" s="34" t="s">
        <v>124</v>
      </c>
      <c r="B21" s="33">
        <v>9.8000000000000007</v>
      </c>
    </row>
    <row r="22" spans="1:2">
      <c r="A22" s="34" t="s">
        <v>22</v>
      </c>
      <c r="B22" s="33">
        <v>11.1</v>
      </c>
    </row>
    <row r="23" spans="1:2">
      <c r="A23" s="34" t="s">
        <v>23</v>
      </c>
      <c r="B23" s="33">
        <v>15.1</v>
      </c>
    </row>
    <row r="24" spans="1:2">
      <c r="A24" s="34" t="s">
        <v>24</v>
      </c>
      <c r="B24" s="33">
        <v>21.7</v>
      </c>
    </row>
    <row r="25" spans="1:2">
      <c r="A25" s="34" t="s">
        <v>25</v>
      </c>
      <c r="B25" s="33">
        <v>26.6</v>
      </c>
    </row>
    <row r="26" spans="1:2">
      <c r="A26" s="34" t="s">
        <v>26</v>
      </c>
      <c r="B26" s="33">
        <v>26.5</v>
      </c>
    </row>
    <row r="27" spans="1:2">
      <c r="A27" s="34" t="s">
        <v>27</v>
      </c>
      <c r="B27" s="33">
        <v>18</v>
      </c>
    </row>
    <row r="28" spans="1:2">
      <c r="A28" s="34" t="s">
        <v>28</v>
      </c>
      <c r="B28" s="33">
        <v>10.6</v>
      </c>
    </row>
    <row r="29" spans="1:2">
      <c r="A29" s="34" t="s">
        <v>29</v>
      </c>
      <c r="B29" s="33">
        <v>7.9</v>
      </c>
    </row>
    <row r="30" spans="1:2">
      <c r="A30" s="34" t="s">
        <v>30</v>
      </c>
      <c r="B30" s="33">
        <v>7.259870480647507</v>
      </c>
    </row>
    <row r="31" spans="1:2">
      <c r="A31" t="s">
        <v>31</v>
      </c>
      <c r="B31" s="33">
        <v>3.9</v>
      </c>
    </row>
    <row r="32" spans="1:2">
      <c r="A32" t="s">
        <v>32</v>
      </c>
      <c r="B32" s="33">
        <v>5.5</v>
      </c>
    </row>
    <row r="33" spans="1:2">
      <c r="A33" t="s">
        <v>125</v>
      </c>
      <c r="B33" s="33">
        <v>5.8</v>
      </c>
    </row>
    <row r="34" spans="1:2">
      <c r="A34" t="s">
        <v>249</v>
      </c>
      <c r="B34" s="159">
        <v>5.4</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02"/>
  <sheetViews>
    <sheetView zoomScale="80" zoomScaleNormal="80" workbookViewId="0">
      <selection activeCell="F20" sqref="F20"/>
    </sheetView>
  </sheetViews>
  <sheetFormatPr defaultRowHeight="14.5"/>
  <sheetData>
    <row r="1" spans="1:102">
      <c r="A1" s="84"/>
      <c r="B1" s="84" t="s">
        <v>176</v>
      </c>
      <c r="C1" s="84" t="s">
        <v>39</v>
      </c>
      <c r="D1" s="83"/>
      <c r="E1" s="83"/>
      <c r="F1" s="83"/>
      <c r="G1" s="83"/>
      <c r="H1" s="9" t="s">
        <v>177</v>
      </c>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row>
    <row r="2" spans="1:102" ht="15.5">
      <c r="A2" s="83">
        <v>42765</v>
      </c>
      <c r="B2" s="74">
        <v>-0.64611632998445145</v>
      </c>
      <c r="C2" s="74">
        <v>4</v>
      </c>
      <c r="D2" s="74"/>
      <c r="E2" s="74"/>
      <c r="F2" s="74"/>
      <c r="G2" s="74"/>
      <c r="H2" s="70" t="s">
        <v>357</v>
      </c>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105"/>
      <c r="CW2" s="105"/>
      <c r="CX2" s="74"/>
    </row>
    <row r="3" spans="1:102" ht="15.5">
      <c r="A3" s="83">
        <f t="shared" ref="A3:A34" si="0">EOMONTH(A2,1)</f>
        <v>42794</v>
      </c>
      <c r="B3" s="74">
        <v>-0.15407780038489705</v>
      </c>
      <c r="C3" s="74">
        <v>4</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105"/>
      <c r="CW3" s="105"/>
      <c r="CX3" s="105"/>
    </row>
    <row r="4" spans="1:102">
      <c r="A4" s="83">
        <f t="shared" si="0"/>
        <v>42825</v>
      </c>
      <c r="B4" s="74">
        <v>-0.13048516098434959</v>
      </c>
      <c r="C4" s="74">
        <v>4</v>
      </c>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row>
    <row r="5" spans="1:102">
      <c r="A5" s="83">
        <f t="shared" si="0"/>
        <v>42855</v>
      </c>
      <c r="B5" s="74">
        <v>1.1728146076112722</v>
      </c>
      <c r="C5" s="74">
        <v>4</v>
      </c>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row>
    <row r="6" spans="1:102">
      <c r="A6" s="83">
        <f t="shared" si="0"/>
        <v>42886</v>
      </c>
      <c r="B6" s="74">
        <v>1.6032775336452687</v>
      </c>
      <c r="C6" s="74">
        <v>4</v>
      </c>
    </row>
    <row r="7" spans="1:102">
      <c r="A7" s="83">
        <f t="shared" si="0"/>
        <v>42916</v>
      </c>
      <c r="B7" s="74">
        <v>1.1093361034010769</v>
      </c>
      <c r="C7" s="74">
        <v>4</v>
      </c>
    </row>
    <row r="8" spans="1:102">
      <c r="A8" s="83">
        <f t="shared" si="0"/>
        <v>42947</v>
      </c>
      <c r="B8" s="74">
        <v>0.86797896809109432</v>
      </c>
      <c r="C8" s="74">
        <v>4</v>
      </c>
    </row>
    <row r="9" spans="1:102">
      <c r="A9" s="83">
        <f t="shared" si="0"/>
        <v>42978</v>
      </c>
      <c r="B9" s="74">
        <v>0.94738361679344507</v>
      </c>
      <c r="C9" s="74">
        <v>4</v>
      </c>
    </row>
    <row r="10" spans="1:102">
      <c r="A10" s="83">
        <f t="shared" si="0"/>
        <v>43008</v>
      </c>
      <c r="B10" s="74">
        <v>0.95424660345031498</v>
      </c>
      <c r="C10" s="74">
        <v>4</v>
      </c>
    </row>
    <row r="11" spans="1:102">
      <c r="A11" s="83">
        <f t="shared" si="0"/>
        <v>43039</v>
      </c>
      <c r="B11" s="74">
        <v>1.2118173007579003</v>
      </c>
      <c r="C11" s="74">
        <v>4</v>
      </c>
    </row>
    <row r="12" spans="1:102">
      <c r="A12" s="83">
        <f t="shared" si="0"/>
        <v>43069</v>
      </c>
      <c r="B12" s="74">
        <v>2.2196784606922222</v>
      </c>
      <c r="C12" s="74">
        <v>4</v>
      </c>
    </row>
    <row r="13" spans="1:102">
      <c r="A13" s="83">
        <f t="shared" si="0"/>
        <v>43100</v>
      </c>
      <c r="B13" s="74">
        <v>2.6114840393908452</v>
      </c>
      <c r="C13" s="74">
        <v>4</v>
      </c>
    </row>
    <row r="14" spans="1:102">
      <c r="A14" s="83">
        <f t="shared" si="0"/>
        <v>43131</v>
      </c>
      <c r="B14" s="74">
        <v>2.8529795783609018</v>
      </c>
      <c r="C14" s="74">
        <v>4</v>
      </c>
    </row>
    <row r="15" spans="1:102">
      <c r="A15" s="83">
        <f t="shared" si="0"/>
        <v>43159</v>
      </c>
      <c r="B15" s="74">
        <v>3.2731236147622127</v>
      </c>
      <c r="C15" s="74">
        <v>4</v>
      </c>
    </row>
    <row r="16" spans="1:102">
      <c r="A16" s="83">
        <f t="shared" si="0"/>
        <v>43190</v>
      </c>
      <c r="B16" s="74">
        <v>3.7257030377103177</v>
      </c>
      <c r="C16" s="74">
        <v>4</v>
      </c>
    </row>
    <row r="17" spans="1:3">
      <c r="A17" s="83">
        <f t="shared" si="0"/>
        <v>43220</v>
      </c>
      <c r="B17" s="74">
        <v>2.3721461376945854</v>
      </c>
      <c r="C17" s="74">
        <v>4</v>
      </c>
    </row>
    <row r="18" spans="1:3">
      <c r="A18" s="83">
        <f t="shared" si="0"/>
        <v>43251</v>
      </c>
      <c r="B18" s="74">
        <v>1.5580723816117228</v>
      </c>
      <c r="C18" s="74">
        <v>4</v>
      </c>
    </row>
    <row r="19" spans="1:3">
      <c r="A19" s="83">
        <f t="shared" si="0"/>
        <v>43281</v>
      </c>
      <c r="B19" s="74">
        <v>0.87704172905336009</v>
      </c>
      <c r="C19" s="74">
        <v>4</v>
      </c>
    </row>
    <row r="20" spans="1:3">
      <c r="A20" s="83">
        <f t="shared" si="0"/>
        <v>43312</v>
      </c>
      <c r="B20" s="74">
        <v>2.3265215483361033</v>
      </c>
      <c r="C20" s="74">
        <v>4</v>
      </c>
    </row>
    <row r="21" spans="1:3">
      <c r="A21" s="83">
        <f t="shared" si="0"/>
        <v>43343</v>
      </c>
      <c r="B21" s="74">
        <v>3.3257115923030796</v>
      </c>
      <c r="C21" s="74">
        <v>4</v>
      </c>
    </row>
    <row r="22" spans="1:3">
      <c r="A22" s="83">
        <f t="shared" si="0"/>
        <v>43373</v>
      </c>
      <c r="B22" s="74">
        <v>3.5247098838569855</v>
      </c>
      <c r="C22" s="74">
        <v>4</v>
      </c>
    </row>
    <row r="23" spans="1:3">
      <c r="A23" s="83">
        <f t="shared" si="0"/>
        <v>43404</v>
      </c>
      <c r="B23" s="74">
        <v>2.8304155224667227</v>
      </c>
      <c r="C23" s="74">
        <v>4</v>
      </c>
    </row>
    <row r="24" spans="1:3">
      <c r="A24" s="83">
        <f t="shared" si="0"/>
        <v>43434</v>
      </c>
      <c r="B24" s="74">
        <v>1.8479154316792545</v>
      </c>
      <c r="C24" s="74">
        <v>4</v>
      </c>
    </row>
    <row r="25" spans="1:3">
      <c r="A25" s="83">
        <f t="shared" si="0"/>
        <v>43465</v>
      </c>
      <c r="B25" s="74">
        <v>1.791220902632503</v>
      </c>
      <c r="C25" s="74">
        <v>4</v>
      </c>
    </row>
    <row r="26" spans="1:3">
      <c r="A26" s="83">
        <f t="shared" si="0"/>
        <v>43496</v>
      </c>
      <c r="B26" s="74">
        <v>0.79097636655593817</v>
      </c>
      <c r="C26" s="74">
        <v>4</v>
      </c>
    </row>
    <row r="27" spans="1:3">
      <c r="A27" s="83">
        <f t="shared" si="0"/>
        <v>43524</v>
      </c>
      <c r="B27" s="74">
        <v>1.8976618564859677</v>
      </c>
      <c r="C27" s="74">
        <v>4</v>
      </c>
    </row>
    <row r="28" spans="1:3">
      <c r="A28" s="83">
        <f t="shared" si="0"/>
        <v>43555</v>
      </c>
      <c r="B28" s="74">
        <v>1.8811658309776789</v>
      </c>
      <c r="C28" s="74">
        <v>4</v>
      </c>
    </row>
    <row r="29" spans="1:3">
      <c r="A29" s="83">
        <f t="shared" si="0"/>
        <v>43585</v>
      </c>
      <c r="B29" s="74">
        <v>2.1504850922055851</v>
      </c>
      <c r="C29" s="74">
        <v>4</v>
      </c>
    </row>
    <row r="30" spans="1:3">
      <c r="A30" s="83">
        <f t="shared" si="0"/>
        <v>43616</v>
      </c>
      <c r="B30" s="74">
        <v>2.7652597181531604</v>
      </c>
      <c r="C30" s="74">
        <v>4</v>
      </c>
    </row>
    <row r="31" spans="1:3">
      <c r="A31" s="83">
        <f t="shared" si="0"/>
        <v>43646</v>
      </c>
      <c r="B31" s="74">
        <v>2.4537257060515287</v>
      </c>
      <c r="C31" s="74">
        <v>4</v>
      </c>
    </row>
    <row r="32" spans="1:3">
      <c r="A32" s="83">
        <f t="shared" si="0"/>
        <v>43677</v>
      </c>
      <c r="B32" s="74">
        <v>1.6569795204561188</v>
      </c>
      <c r="C32" s="74">
        <v>4</v>
      </c>
    </row>
    <row r="33" spans="1:3">
      <c r="A33" s="83">
        <f t="shared" si="0"/>
        <v>43708</v>
      </c>
      <c r="B33" s="74">
        <v>0.62640298352253865</v>
      </c>
      <c r="C33" s="74">
        <v>4</v>
      </c>
    </row>
    <row r="34" spans="1:3">
      <c r="A34" s="83">
        <f t="shared" si="0"/>
        <v>43738</v>
      </c>
      <c r="B34" s="74">
        <v>0.4779395808177469</v>
      </c>
      <c r="C34" s="74">
        <v>4</v>
      </c>
    </row>
    <row r="35" spans="1:3">
      <c r="A35" s="83">
        <f t="shared" ref="A35:A66" si="1">EOMONTH(A34,1)</f>
        <v>43769</v>
      </c>
      <c r="B35" s="74">
        <v>0.90758416975660339</v>
      </c>
      <c r="C35" s="74">
        <v>4</v>
      </c>
    </row>
    <row r="36" spans="1:3">
      <c r="A36" s="83">
        <f t="shared" si="1"/>
        <v>43799</v>
      </c>
      <c r="B36" s="74">
        <v>0.95520540298832657</v>
      </c>
      <c r="C36" s="74">
        <v>4</v>
      </c>
    </row>
    <row r="37" spans="1:3">
      <c r="A37" s="83">
        <f t="shared" si="1"/>
        <v>43830</v>
      </c>
      <c r="B37" s="74">
        <v>0.72816647657032263</v>
      </c>
      <c r="C37" s="74">
        <v>4</v>
      </c>
    </row>
    <row r="38" spans="1:3">
      <c r="A38" s="83">
        <f t="shared" si="1"/>
        <v>43861</v>
      </c>
      <c r="B38" s="74">
        <v>0.27658563406932046</v>
      </c>
      <c r="C38" s="74">
        <v>4</v>
      </c>
    </row>
    <row r="39" spans="1:3">
      <c r="A39" s="83">
        <f t="shared" si="1"/>
        <v>43890</v>
      </c>
      <c r="B39" s="74">
        <v>-0.54084569473357647</v>
      </c>
      <c r="C39" s="74">
        <v>4</v>
      </c>
    </row>
    <row r="40" spans="1:3">
      <c r="A40" s="83">
        <f t="shared" si="1"/>
        <v>43921</v>
      </c>
      <c r="B40" s="74">
        <v>-0.11022336893734064</v>
      </c>
      <c r="C40" s="74">
        <v>4</v>
      </c>
    </row>
    <row r="41" spans="1:3">
      <c r="A41" s="83">
        <f t="shared" si="1"/>
        <v>43951</v>
      </c>
      <c r="B41" s="74">
        <v>0.85542195075301208</v>
      </c>
      <c r="C41" s="74">
        <v>4</v>
      </c>
    </row>
    <row r="42" spans="1:3">
      <c r="A42" s="83">
        <f t="shared" si="1"/>
        <v>43982</v>
      </c>
      <c r="B42" s="74">
        <v>1.1580085630585586</v>
      </c>
      <c r="C42" s="74">
        <v>4</v>
      </c>
    </row>
    <row r="43" spans="1:3">
      <c r="A43" s="83">
        <f t="shared" si="1"/>
        <v>44012</v>
      </c>
      <c r="B43" s="74">
        <v>1.6775261712187017</v>
      </c>
      <c r="C43" s="74">
        <v>4</v>
      </c>
    </row>
    <row r="44" spans="1:3">
      <c r="A44" s="83">
        <f t="shared" si="1"/>
        <v>44043</v>
      </c>
      <c r="B44" s="74">
        <v>1.518789830326071</v>
      </c>
      <c r="C44" s="74">
        <v>4</v>
      </c>
    </row>
    <row r="45" spans="1:3">
      <c r="A45" s="83">
        <f t="shared" si="1"/>
        <v>44074</v>
      </c>
      <c r="B45" s="74">
        <v>1.8167405331195141</v>
      </c>
      <c r="C45" s="74">
        <v>4</v>
      </c>
    </row>
    <row r="46" spans="1:3">
      <c r="A46" s="83">
        <f t="shared" si="1"/>
        <v>44104</v>
      </c>
      <c r="B46" s="74">
        <v>1.432684471732145</v>
      </c>
      <c r="C46" s="74">
        <v>4</v>
      </c>
    </row>
    <row r="47" spans="1:3">
      <c r="A47" s="83">
        <f t="shared" si="1"/>
        <v>44135</v>
      </c>
      <c r="B47" s="74">
        <v>1.3441364663877948</v>
      </c>
      <c r="C47" s="74">
        <v>4</v>
      </c>
    </row>
    <row r="48" spans="1:3">
      <c r="A48" s="83">
        <f t="shared" si="1"/>
        <v>44165</v>
      </c>
      <c r="B48" s="74">
        <v>1.5585891969739833</v>
      </c>
      <c r="C48" s="74">
        <v>4</v>
      </c>
    </row>
    <row r="49" spans="1:3">
      <c r="A49" s="83">
        <f t="shared" si="1"/>
        <v>44196</v>
      </c>
      <c r="B49" s="74">
        <v>3.6638246566410544</v>
      </c>
      <c r="C49" s="74">
        <v>4</v>
      </c>
    </row>
    <row r="50" spans="1:3">
      <c r="A50" s="83">
        <f t="shared" si="1"/>
        <v>44227</v>
      </c>
      <c r="B50" s="74">
        <v>4.5145896418806757</v>
      </c>
      <c r="C50" s="74">
        <v>4</v>
      </c>
    </row>
    <row r="51" spans="1:3">
      <c r="A51" s="83">
        <f t="shared" si="1"/>
        <v>44255</v>
      </c>
      <c r="B51" s="74">
        <v>5.3267515218686157</v>
      </c>
      <c r="C51" s="74">
        <v>4</v>
      </c>
    </row>
    <row r="52" spans="1:3">
      <c r="A52" s="83">
        <f t="shared" si="1"/>
        <v>44286</v>
      </c>
      <c r="B52" s="74">
        <v>5.7810093225210153</v>
      </c>
      <c r="C52" s="74">
        <v>4</v>
      </c>
    </row>
    <row r="53" spans="1:3">
      <c r="A53" s="83">
        <f t="shared" si="1"/>
        <v>44316</v>
      </c>
      <c r="B53" s="74">
        <v>6.1569193415034249</v>
      </c>
      <c r="C53" s="74">
        <v>4</v>
      </c>
    </row>
    <row r="54" spans="1:3">
      <c r="A54" s="83">
        <f t="shared" si="1"/>
        <v>44347</v>
      </c>
      <c r="B54" s="74">
        <v>5.9006948589405113</v>
      </c>
      <c r="C54" s="74">
        <v>4</v>
      </c>
    </row>
    <row r="55" spans="1:3">
      <c r="A55" s="83">
        <f t="shared" si="1"/>
        <v>44377</v>
      </c>
      <c r="B55" s="74">
        <v>6.5046445234630141</v>
      </c>
      <c r="C55" s="74">
        <v>4</v>
      </c>
    </row>
    <row r="56" spans="1:3">
      <c r="A56" s="83">
        <f t="shared" si="1"/>
        <v>44408</v>
      </c>
      <c r="B56" s="74">
        <v>8.2227275731565896</v>
      </c>
      <c r="C56" s="74">
        <v>4</v>
      </c>
    </row>
    <row r="57" spans="1:3">
      <c r="A57" s="83">
        <f t="shared" si="1"/>
        <v>44439</v>
      </c>
      <c r="B57" s="74">
        <v>8.7823860822629456</v>
      </c>
      <c r="C57" s="74">
        <v>4</v>
      </c>
    </row>
    <row r="58" spans="1:3">
      <c r="A58" s="83">
        <f t="shared" si="1"/>
        <v>44469</v>
      </c>
      <c r="B58" s="74">
        <v>8.888653955380704</v>
      </c>
      <c r="C58" s="74">
        <v>4</v>
      </c>
    </row>
    <row r="59" spans="1:3">
      <c r="A59" s="83">
        <f t="shared" si="1"/>
        <v>44500</v>
      </c>
      <c r="B59" s="74">
        <v>9.1040943851331804</v>
      </c>
      <c r="C59" s="74">
        <v>4</v>
      </c>
    </row>
    <row r="60" spans="1:3">
      <c r="A60" s="83">
        <f t="shared" si="1"/>
        <v>44530</v>
      </c>
      <c r="B60" s="74">
        <v>9.5566762184103169</v>
      </c>
      <c r="C60" s="74">
        <v>4</v>
      </c>
    </row>
    <row r="61" spans="1:3">
      <c r="A61" s="83">
        <f t="shared" si="1"/>
        <v>44561</v>
      </c>
      <c r="B61" s="74">
        <v>7.6754534627573037</v>
      </c>
      <c r="C61" s="74">
        <v>4</v>
      </c>
    </row>
    <row r="62" spans="1:3">
      <c r="A62" s="83">
        <f t="shared" si="1"/>
        <v>44592</v>
      </c>
      <c r="B62" s="74">
        <v>7.0769205766376473</v>
      </c>
      <c r="C62" s="74">
        <v>4</v>
      </c>
    </row>
    <row r="63" spans="1:3">
      <c r="A63" s="83">
        <f t="shared" si="1"/>
        <v>44620</v>
      </c>
      <c r="B63" s="74">
        <v>6.5432090002152989</v>
      </c>
      <c r="C63" s="74">
        <v>4</v>
      </c>
    </row>
    <row r="64" spans="1:3">
      <c r="A64" s="83">
        <f t="shared" si="1"/>
        <v>44651</v>
      </c>
      <c r="B64" s="74">
        <v>7.3617969746000398</v>
      </c>
      <c r="C64" s="74">
        <v>4</v>
      </c>
    </row>
    <row r="65" spans="1:3">
      <c r="A65" s="83">
        <f t="shared" si="1"/>
        <v>44681</v>
      </c>
      <c r="B65" s="74">
        <v>8.425258051920423</v>
      </c>
      <c r="C65" s="74">
        <v>4</v>
      </c>
    </row>
    <row r="66" spans="1:3">
      <c r="A66" s="83">
        <f t="shared" si="1"/>
        <v>44712</v>
      </c>
      <c r="B66" s="74">
        <v>8.986291781695229</v>
      </c>
      <c r="C66" s="74">
        <v>4</v>
      </c>
    </row>
    <row r="67" spans="1:3">
      <c r="A67" s="83">
        <f t="shared" ref="A67:A102" si="2">EOMONTH(A66,1)</f>
        <v>44742</v>
      </c>
      <c r="B67" s="74">
        <v>10.274467693331417</v>
      </c>
      <c r="C67" s="74">
        <v>4</v>
      </c>
    </row>
    <row r="68" spans="1:3">
      <c r="A68" s="83">
        <f t="shared" si="2"/>
        <v>44773</v>
      </c>
      <c r="B68" s="74">
        <v>9.3216627279492741</v>
      </c>
      <c r="C68" s="74">
        <v>4</v>
      </c>
    </row>
    <row r="69" spans="1:3">
      <c r="A69" s="83">
        <f t="shared" si="2"/>
        <v>44804</v>
      </c>
      <c r="B69" s="74">
        <v>9.1287829914559211</v>
      </c>
      <c r="C69" s="74">
        <v>4</v>
      </c>
    </row>
    <row r="70" spans="1:3">
      <c r="A70" s="83">
        <f t="shared" si="2"/>
        <v>44834</v>
      </c>
      <c r="B70" s="74">
        <v>9.9151144159474569</v>
      </c>
      <c r="C70" s="74">
        <v>4</v>
      </c>
    </row>
    <row r="71" spans="1:3">
      <c r="A71" s="83">
        <f t="shared" si="2"/>
        <v>44865</v>
      </c>
      <c r="B71" s="74">
        <v>9.477165434431484</v>
      </c>
      <c r="C71" s="74">
        <v>4</v>
      </c>
    </row>
    <row r="72" spans="1:3">
      <c r="A72" s="83">
        <f t="shared" si="2"/>
        <v>44895</v>
      </c>
      <c r="B72" s="74">
        <v>8.8458529072118779</v>
      </c>
      <c r="C72" s="74">
        <v>4</v>
      </c>
    </row>
    <row r="73" spans="1:3">
      <c r="A73" s="83">
        <f t="shared" si="2"/>
        <v>44926</v>
      </c>
      <c r="B73" s="74">
        <v>8.3038746904979632</v>
      </c>
      <c r="C73" s="74">
        <v>4</v>
      </c>
    </row>
    <row r="74" spans="1:3">
      <c r="A74" s="83">
        <f t="shared" si="2"/>
        <v>44957</v>
      </c>
      <c r="B74" s="74">
        <v>8.0513101873765436</v>
      </c>
      <c r="C74" s="74">
        <v>4</v>
      </c>
    </row>
    <row r="75" spans="1:3">
      <c r="A75" s="83">
        <f t="shared" si="2"/>
        <v>44985</v>
      </c>
      <c r="B75" s="74">
        <v>8.0504413480061601</v>
      </c>
      <c r="C75" s="74">
        <v>4</v>
      </c>
    </row>
    <row r="76" spans="1:3">
      <c r="A76" s="83">
        <f t="shared" si="2"/>
        <v>45016</v>
      </c>
      <c r="B76" s="74">
        <v>5.4496798492637026</v>
      </c>
      <c r="C76" s="74">
        <v>4</v>
      </c>
    </row>
    <row r="77" spans="1:3">
      <c r="A77" s="83">
        <f t="shared" si="2"/>
        <v>45046</v>
      </c>
      <c r="B77" s="74">
        <v>3.2368670906421926</v>
      </c>
      <c r="C77" s="74">
        <v>4</v>
      </c>
    </row>
    <row r="78" spans="1:3">
      <c r="A78" s="83">
        <f t="shared" si="2"/>
        <v>45077</v>
      </c>
      <c r="B78" s="74">
        <v>1.2882103317104878</v>
      </c>
      <c r="C78" s="74">
        <v>4</v>
      </c>
    </row>
    <row r="79" spans="1:3">
      <c r="A79" s="83">
        <f t="shared" si="2"/>
        <v>45107</v>
      </c>
      <c r="B79" s="74">
        <v>-0.5064612212229207</v>
      </c>
      <c r="C79" s="74">
        <v>4</v>
      </c>
    </row>
    <row r="80" spans="1:3">
      <c r="A80" s="83">
        <f t="shared" si="2"/>
        <v>45138</v>
      </c>
      <c r="B80" s="74">
        <v>-0.10059010767696464</v>
      </c>
      <c r="C80" s="74">
        <v>4</v>
      </c>
    </row>
    <row r="81" spans="1:3">
      <c r="A81" s="83">
        <f t="shared" si="2"/>
        <v>45169</v>
      </c>
      <c r="B81" s="74">
        <v>-0.16722027022430552</v>
      </c>
      <c r="C81" s="74">
        <v>4</v>
      </c>
    </row>
    <row r="82" spans="1:3">
      <c r="A82" s="83">
        <f t="shared" si="2"/>
        <v>45199</v>
      </c>
      <c r="B82" s="74">
        <v>7.678399261045854E-2</v>
      </c>
      <c r="C82" s="74">
        <v>4</v>
      </c>
    </row>
    <row r="83" spans="1:3">
      <c r="A83" s="83">
        <f t="shared" si="2"/>
        <v>45230</v>
      </c>
      <c r="B83" s="74">
        <v>0.12196043169521431</v>
      </c>
      <c r="C83" s="74">
        <v>4</v>
      </c>
    </row>
    <row r="84" spans="1:3">
      <c r="A84" s="83">
        <f t="shared" si="2"/>
        <v>45260</v>
      </c>
      <c r="B84" s="74">
        <v>-0.48885044501216157</v>
      </c>
      <c r="C84" s="74">
        <v>4</v>
      </c>
    </row>
    <row r="85" spans="1:3">
      <c r="A85" s="83">
        <f t="shared" si="2"/>
        <v>45291</v>
      </c>
      <c r="B85" s="74">
        <v>-0.62021525726359528</v>
      </c>
      <c r="C85" s="74">
        <v>4</v>
      </c>
    </row>
    <row r="86" spans="1:3">
      <c r="A86" s="83">
        <f t="shared" si="2"/>
        <v>45322</v>
      </c>
      <c r="B86" s="74">
        <v>-0.85954367090971573</v>
      </c>
      <c r="C86" s="74">
        <v>4</v>
      </c>
    </row>
    <row r="87" spans="1:3">
      <c r="A87" s="83">
        <f t="shared" si="2"/>
        <v>45351</v>
      </c>
      <c r="B87" s="74">
        <v>-1.7</v>
      </c>
      <c r="C87" s="74">
        <v>4</v>
      </c>
    </row>
    <row r="88" spans="1:3">
      <c r="A88" s="83">
        <f t="shared" si="2"/>
        <v>45382</v>
      </c>
      <c r="B88" s="74">
        <v>-1.2012081435271824</v>
      </c>
      <c r="C88" s="74">
        <v>4</v>
      </c>
    </row>
    <row r="89" spans="1:3">
      <c r="A89" s="83">
        <f t="shared" si="2"/>
        <v>45412</v>
      </c>
      <c r="B89" s="74">
        <v>-0.7282248727489673</v>
      </c>
      <c r="C89" s="74">
        <v>4</v>
      </c>
    </row>
    <row r="90" spans="1:3">
      <c r="A90" s="83">
        <f t="shared" si="2"/>
        <v>45443</v>
      </c>
      <c r="B90" s="74">
        <v>0.3</v>
      </c>
      <c r="C90" s="74">
        <v>4</v>
      </c>
    </row>
    <row r="91" spans="1:3">
      <c r="A91" s="83">
        <f t="shared" si="2"/>
        <v>45473</v>
      </c>
      <c r="B91" s="74">
        <v>0.8</v>
      </c>
      <c r="C91" s="74">
        <v>4</v>
      </c>
    </row>
    <row r="92" spans="1:3">
      <c r="A92" s="83">
        <f t="shared" si="2"/>
        <v>45504</v>
      </c>
      <c r="B92" s="74">
        <v>1.4</v>
      </c>
      <c r="C92" s="74">
        <v>4</v>
      </c>
    </row>
    <row r="93" spans="1:3">
      <c r="A93" s="83">
        <f t="shared" si="2"/>
        <v>45535</v>
      </c>
      <c r="B93" s="74">
        <v>1.3</v>
      </c>
      <c r="C93" s="74">
        <v>4</v>
      </c>
    </row>
    <row r="94" spans="1:3">
      <c r="A94" s="83">
        <f t="shared" si="2"/>
        <v>45565</v>
      </c>
      <c r="B94" s="74">
        <v>0.6</v>
      </c>
      <c r="C94" s="74">
        <v>4</v>
      </c>
    </row>
    <row r="95" spans="1:3">
      <c r="A95" s="83">
        <f t="shared" si="2"/>
        <v>45596</v>
      </c>
      <c r="B95" s="74">
        <v>0.61</v>
      </c>
      <c r="C95" s="74">
        <v>4</v>
      </c>
    </row>
    <row r="96" spans="1:3">
      <c r="A96" s="83">
        <f t="shared" si="2"/>
        <v>45626</v>
      </c>
      <c r="B96" s="74">
        <v>1.4</v>
      </c>
      <c r="C96" s="74">
        <v>4</v>
      </c>
    </row>
    <row r="97" spans="1:3">
      <c r="A97" s="83">
        <f t="shared" si="2"/>
        <v>45657</v>
      </c>
      <c r="B97" s="74">
        <v>1.5</v>
      </c>
      <c r="C97" s="74">
        <v>4</v>
      </c>
    </row>
    <row r="98" spans="1:3">
      <c r="A98" s="83">
        <f t="shared" si="2"/>
        <v>45688</v>
      </c>
      <c r="B98" s="74">
        <v>1.7</v>
      </c>
      <c r="C98" s="74">
        <v>3</v>
      </c>
    </row>
    <row r="99" spans="1:3">
      <c r="A99" s="83">
        <f t="shared" si="2"/>
        <v>45716</v>
      </c>
      <c r="B99" s="74">
        <v>2.5</v>
      </c>
      <c r="C99" s="74">
        <v>3</v>
      </c>
    </row>
    <row r="100" spans="1:3" ht="15.5">
      <c r="A100" s="83">
        <f t="shared" si="2"/>
        <v>45747</v>
      </c>
      <c r="B100" s="105">
        <v>3.2551219900460779</v>
      </c>
      <c r="C100" s="105">
        <v>3</v>
      </c>
    </row>
    <row r="101" spans="1:3" ht="15.5">
      <c r="A101" s="83">
        <f t="shared" si="2"/>
        <v>45777</v>
      </c>
      <c r="B101" s="105">
        <v>3.1817938654726987</v>
      </c>
      <c r="C101" s="105">
        <v>3</v>
      </c>
    </row>
    <row r="102" spans="1:3" ht="15.5">
      <c r="A102" s="83">
        <f t="shared" si="2"/>
        <v>45808</v>
      </c>
      <c r="B102" s="74">
        <v>4.3</v>
      </c>
      <c r="C102" s="105">
        <v>3</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60" zoomScaleNormal="80" workbookViewId="0">
      <selection activeCell="H3" sqref="H3"/>
    </sheetView>
  </sheetViews>
  <sheetFormatPr defaultRowHeight="16.5"/>
  <cols>
    <col min="8" max="8" width="8.90625" style="162"/>
  </cols>
  <sheetData>
    <row r="1" spans="1:15">
      <c r="A1" s="177"/>
      <c r="B1" s="179" t="s">
        <v>328</v>
      </c>
      <c r="C1" s="179" t="s">
        <v>329</v>
      </c>
      <c r="D1" s="179" t="s">
        <v>330</v>
      </c>
      <c r="E1" s="180" t="s">
        <v>332</v>
      </c>
      <c r="F1" s="161"/>
      <c r="H1" s="109" t="s">
        <v>333</v>
      </c>
    </row>
    <row r="2" spans="1:15">
      <c r="A2" s="178">
        <v>1</v>
      </c>
      <c r="B2" s="181">
        <v>22.841740911998755</v>
      </c>
      <c r="C2" s="181">
        <v>30.123553845020581</v>
      </c>
      <c r="D2" s="181">
        <v>36.277660325966195</v>
      </c>
      <c r="E2" s="181">
        <v>15.8</v>
      </c>
      <c r="F2" s="161"/>
      <c r="H2" s="163" t="s">
        <v>334</v>
      </c>
    </row>
    <row r="3" spans="1:15">
      <c r="A3" s="178">
        <v>2</v>
      </c>
      <c r="B3" s="181">
        <v>-5.9260568008310415</v>
      </c>
      <c r="C3" s="181">
        <v>-2.2615988661264339</v>
      </c>
      <c r="D3" s="181">
        <v>2.4758043009430182</v>
      </c>
      <c r="E3" s="181">
        <v>2.1</v>
      </c>
      <c r="F3" s="161"/>
      <c r="H3"/>
      <c r="I3" s="161" t="s">
        <v>328</v>
      </c>
      <c r="J3" s="161" t="s">
        <v>329</v>
      </c>
      <c r="K3" s="161" t="s">
        <v>358</v>
      </c>
      <c r="L3" s="161" t="s">
        <v>329</v>
      </c>
      <c r="M3" t="s">
        <v>332</v>
      </c>
      <c r="N3" s="164" t="s">
        <v>331</v>
      </c>
      <c r="O3" s="164" t="s">
        <v>332</v>
      </c>
    </row>
    <row r="4" spans="1:15">
      <c r="A4" s="178">
        <v>3</v>
      </c>
      <c r="B4" s="181">
        <v>-4.7029921834810366</v>
      </c>
      <c r="C4" s="181">
        <v>-2.6710963432284842</v>
      </c>
      <c r="D4" s="181">
        <v>-0.11476228042899095</v>
      </c>
      <c r="E4" s="181">
        <v>1.7</v>
      </c>
      <c r="F4" s="161"/>
      <c r="H4">
        <v>1</v>
      </c>
      <c r="I4" s="2">
        <v>22.841740911998755</v>
      </c>
      <c r="J4" s="2">
        <v>7.2818129330218255</v>
      </c>
      <c r="K4" s="2">
        <v>6.1541064809456145</v>
      </c>
      <c r="L4" s="2">
        <v>30.123553845020581</v>
      </c>
      <c r="M4" s="2">
        <v>15.8</v>
      </c>
      <c r="N4" s="165">
        <v>12.385414825780797</v>
      </c>
      <c r="O4" s="165">
        <v>15.8</v>
      </c>
    </row>
    <row r="5" spans="1:15">
      <c r="A5" s="178">
        <v>4</v>
      </c>
      <c r="B5" s="181">
        <v>-5.2408655110480495</v>
      </c>
      <c r="C5" s="181">
        <v>-1.8083733797738688</v>
      </c>
      <c r="D5" s="181">
        <v>5.3470061130768158</v>
      </c>
      <c r="E5" s="181">
        <v>6.48</v>
      </c>
      <c r="F5" s="161"/>
      <c r="H5">
        <v>2</v>
      </c>
      <c r="I5" s="2">
        <v>-5.9260568008310415</v>
      </c>
      <c r="J5" s="2">
        <v>3.6644579347046076</v>
      </c>
      <c r="K5" s="2">
        <v>4.7374031670694521</v>
      </c>
      <c r="L5" s="2">
        <v>-2.2615988661264339</v>
      </c>
      <c r="M5" s="2">
        <v>2.1</v>
      </c>
      <c r="N5" s="165">
        <v>-4.1455164366055186</v>
      </c>
      <c r="O5" s="165">
        <v>2.1</v>
      </c>
    </row>
    <row r="6" spans="1:15">
      <c r="A6" s="178">
        <v>5</v>
      </c>
      <c r="B6" s="181">
        <v>-8.6823135186400719</v>
      </c>
      <c r="C6" s="181">
        <v>-5.3308957588066903</v>
      </c>
      <c r="D6" s="181">
        <v>4.163382549987638</v>
      </c>
      <c r="E6" s="181">
        <v>-0.2</v>
      </c>
      <c r="F6" s="161"/>
      <c r="H6">
        <v>3</v>
      </c>
      <c r="I6" s="2">
        <v>-4.7029921834810366</v>
      </c>
      <c r="J6" s="2">
        <v>2.0318958402525524</v>
      </c>
      <c r="K6" s="2">
        <v>2.5563340627994933</v>
      </c>
      <c r="L6" s="2">
        <v>-2.6710963432284842</v>
      </c>
      <c r="M6" s="2">
        <v>1.7</v>
      </c>
      <c r="N6" s="165">
        <v>1.1512907923681723</v>
      </c>
      <c r="O6" s="165">
        <v>1.7</v>
      </c>
    </row>
    <row r="7" spans="1:15">
      <c r="A7" s="178">
        <v>6</v>
      </c>
      <c r="B7" s="181">
        <v>-25.472444851184129</v>
      </c>
      <c r="C7" s="181">
        <v>-16.944739351542921</v>
      </c>
      <c r="D7" s="181">
        <v>-10.149598938104475</v>
      </c>
      <c r="E7" s="181"/>
      <c r="F7" s="161"/>
      <c r="H7">
        <v>4</v>
      </c>
      <c r="I7" s="2">
        <v>-5.2408655110480495</v>
      </c>
      <c r="J7" s="2">
        <v>3.4324921312741807</v>
      </c>
      <c r="K7" s="2">
        <v>7.1553794928506846</v>
      </c>
      <c r="L7" s="2">
        <v>-1.8083733797738688</v>
      </c>
      <c r="M7" s="2">
        <v>6.48</v>
      </c>
      <c r="N7" s="165">
        <v>9.2382289078699387</v>
      </c>
      <c r="O7" s="165">
        <v>6.48</v>
      </c>
    </row>
    <row r="8" spans="1:15">
      <c r="A8" s="178">
        <v>7</v>
      </c>
      <c r="B8" s="181">
        <v>-31.140940987873215</v>
      </c>
      <c r="C8" s="181">
        <v>-24.365875943360479</v>
      </c>
      <c r="D8" s="181">
        <v>-13.53040034775163</v>
      </c>
      <c r="E8" s="181"/>
      <c r="F8" s="161"/>
      <c r="H8">
        <v>5</v>
      </c>
      <c r="I8" s="2">
        <v>-8.6823135186400719</v>
      </c>
      <c r="J8" s="2">
        <v>3.3514177598333816</v>
      </c>
      <c r="K8" s="2">
        <v>9.4942783087943283</v>
      </c>
      <c r="L8" s="2">
        <v>-5.3308957588066903</v>
      </c>
      <c r="M8" s="2">
        <v>-0.2</v>
      </c>
      <c r="N8" s="165">
        <v>-8.7147206420184631</v>
      </c>
      <c r="O8" s="165">
        <v>-0.2</v>
      </c>
    </row>
    <row r="9" spans="1:15">
      <c r="A9" s="178">
        <v>8</v>
      </c>
      <c r="B9" s="181">
        <v>-10.969654712154359</v>
      </c>
      <c r="C9" s="181">
        <v>-8.4541712916601028</v>
      </c>
      <c r="D9" s="181">
        <v>3.3132920200076938</v>
      </c>
      <c r="E9" s="181"/>
      <c r="F9" s="161"/>
      <c r="H9">
        <v>6</v>
      </c>
      <c r="I9" s="2">
        <v>-25.472444851184129</v>
      </c>
      <c r="J9" s="2">
        <v>8.5277054996412076</v>
      </c>
      <c r="K9" s="2">
        <v>6.7951404134384461</v>
      </c>
      <c r="L9" s="2">
        <v>-16.944739351542921</v>
      </c>
      <c r="M9" s="2"/>
      <c r="N9" s="165">
        <v>-21.211640640866563</v>
      </c>
      <c r="O9" s="165"/>
    </row>
    <row r="10" spans="1:15">
      <c r="A10" s="178">
        <v>9</v>
      </c>
      <c r="B10" s="181">
        <v>-4.5569928402024118</v>
      </c>
      <c r="C10" s="181">
        <v>2.2228500365091435</v>
      </c>
      <c r="D10" s="181">
        <v>5.8108407763789742</v>
      </c>
      <c r="E10" s="181"/>
      <c r="F10" s="161"/>
      <c r="H10">
        <v>7</v>
      </c>
      <c r="I10" s="2">
        <v>-31.140940987873215</v>
      </c>
      <c r="J10" s="2">
        <v>6.7750650445127363</v>
      </c>
      <c r="K10" s="2">
        <v>10.835475595608848</v>
      </c>
      <c r="L10" s="2">
        <v>-24.365875943360479</v>
      </c>
      <c r="M10" s="2"/>
      <c r="N10" s="165">
        <v>-7.7466259342856603</v>
      </c>
      <c r="O10" s="165"/>
    </row>
    <row r="11" spans="1:15">
      <c r="A11" s="178">
        <v>10</v>
      </c>
      <c r="B11" s="181">
        <v>-0.24497275281637343</v>
      </c>
      <c r="C11" s="181">
        <v>3.288989990835617</v>
      </c>
      <c r="D11" s="181">
        <v>5.694290736564426</v>
      </c>
      <c r="E11" s="181"/>
      <c r="F11" s="161"/>
      <c r="H11">
        <v>8</v>
      </c>
      <c r="I11" s="2">
        <v>-10.969654712154359</v>
      </c>
      <c r="J11" s="2">
        <v>2.515483420494256</v>
      </c>
      <c r="K11" s="2">
        <v>11.767463311667797</v>
      </c>
      <c r="L11" s="2">
        <v>-8.4541712916601028</v>
      </c>
      <c r="M11" s="2"/>
      <c r="N11" s="165">
        <v>3.6400702434730761</v>
      </c>
      <c r="O11" s="165"/>
    </row>
    <row r="12" spans="1:15">
      <c r="A12" s="178">
        <v>11</v>
      </c>
      <c r="B12" s="181">
        <v>12.811584995906955</v>
      </c>
      <c r="C12" s="181">
        <v>18.731721209246871</v>
      </c>
      <c r="D12" s="181">
        <v>22.030691756642355</v>
      </c>
      <c r="E12" s="181"/>
      <c r="F12" s="161"/>
      <c r="H12">
        <v>9</v>
      </c>
      <c r="I12" s="2">
        <v>-4.5569928402024118</v>
      </c>
      <c r="J12" s="2">
        <v>6.7798428767115553</v>
      </c>
      <c r="K12" s="2">
        <v>3.5879907398698307</v>
      </c>
      <c r="L12" s="2">
        <v>2.2228500365091435</v>
      </c>
      <c r="M12" s="2"/>
      <c r="N12" s="165">
        <v>-4.3412833704088598</v>
      </c>
      <c r="O12" s="165"/>
    </row>
    <row r="13" spans="1:15">
      <c r="A13" s="178">
        <v>12</v>
      </c>
      <c r="B13" s="181">
        <v>17.727369045262854</v>
      </c>
      <c r="C13" s="181">
        <v>22.365924360451615</v>
      </c>
      <c r="D13" s="181">
        <v>25.217267919573551</v>
      </c>
      <c r="E13" s="181"/>
      <c r="F13" s="161"/>
      <c r="H13">
        <v>10</v>
      </c>
      <c r="I13" s="2">
        <v>-0.24497275281637343</v>
      </c>
      <c r="J13" s="2">
        <v>3.5339627436519905</v>
      </c>
      <c r="K13" s="2">
        <v>2.4053007457288089</v>
      </c>
      <c r="L13" s="2">
        <v>3.288989990835617</v>
      </c>
      <c r="M13" s="2"/>
      <c r="N13" s="165">
        <v>2.2999999999999998</v>
      </c>
      <c r="O13" s="165"/>
    </row>
    <row r="14" spans="1:15">
      <c r="H14">
        <v>11</v>
      </c>
      <c r="I14" s="2">
        <v>12.811584995906955</v>
      </c>
      <c r="J14" s="2">
        <v>5.9201362133399158</v>
      </c>
      <c r="K14" s="2">
        <v>3.2989705473954842</v>
      </c>
      <c r="L14" s="2">
        <v>18.731721209246871</v>
      </c>
      <c r="M14" s="2"/>
      <c r="N14" s="165">
        <v>22</v>
      </c>
      <c r="O14" s="165"/>
    </row>
    <row r="15" spans="1:15">
      <c r="A15" s="177"/>
      <c r="B15" s="179"/>
      <c r="C15" s="179"/>
      <c r="D15" s="179"/>
      <c r="E15" s="180"/>
      <c r="H15">
        <v>12</v>
      </c>
      <c r="I15" s="2">
        <v>17.727369045262854</v>
      </c>
      <c r="J15" s="2">
        <v>4.6385553151887606</v>
      </c>
      <c r="K15" s="2">
        <v>2.8513435591219363</v>
      </c>
      <c r="L15" s="2">
        <v>22.365924360451615</v>
      </c>
      <c r="M15" s="2"/>
      <c r="N15" s="165">
        <v>12.21</v>
      </c>
      <c r="O15" s="165"/>
    </row>
    <row r="16" spans="1:15">
      <c r="A16" s="178"/>
      <c r="B16" s="181"/>
      <c r="C16" s="181"/>
      <c r="D16" s="181"/>
      <c r="E16" s="181"/>
    </row>
    <row r="17" spans="1:5">
      <c r="A17" s="178"/>
      <c r="B17" s="181"/>
      <c r="C17" s="181"/>
      <c r="D17" s="181"/>
      <c r="E17" s="181"/>
    </row>
    <row r="18" spans="1:5">
      <c r="A18" s="178"/>
      <c r="B18" s="181"/>
      <c r="C18" s="181"/>
      <c r="D18" s="181"/>
      <c r="E18" s="181"/>
    </row>
    <row r="19" spans="1:5">
      <c r="A19" s="178"/>
      <c r="B19" s="181"/>
      <c r="C19" s="181"/>
      <c r="D19" s="181"/>
      <c r="E19" s="181"/>
    </row>
    <row r="20" spans="1:5">
      <c r="A20" s="178"/>
      <c r="B20" s="181"/>
      <c r="C20" s="181"/>
      <c r="D20" s="181"/>
      <c r="E20" s="181"/>
    </row>
    <row r="21" spans="1:5">
      <c r="A21" s="178"/>
      <c r="B21" s="181"/>
      <c r="C21" s="181"/>
      <c r="D21" s="181"/>
      <c r="E21" s="181"/>
    </row>
    <row r="22" spans="1:5">
      <c r="A22" s="178"/>
      <c r="B22" s="181"/>
      <c r="C22" s="181"/>
      <c r="D22" s="181"/>
      <c r="E22" s="181"/>
    </row>
    <row r="23" spans="1:5">
      <c r="A23" s="178"/>
      <c r="B23" s="181"/>
      <c r="C23" s="181"/>
      <c r="D23" s="181"/>
      <c r="E23" s="181"/>
    </row>
    <row r="24" spans="1:5">
      <c r="A24" s="178"/>
      <c r="B24" s="181"/>
      <c r="C24" s="181"/>
      <c r="D24" s="181"/>
      <c r="E24" s="181"/>
    </row>
    <row r="25" spans="1:5">
      <c r="A25" s="178"/>
      <c r="B25" s="181"/>
      <c r="C25" s="181"/>
      <c r="D25" s="181"/>
      <c r="E25" s="181"/>
    </row>
    <row r="26" spans="1:5">
      <c r="A26" s="178"/>
      <c r="B26" s="181"/>
      <c r="C26" s="181"/>
      <c r="D26" s="181"/>
      <c r="E26" s="181"/>
    </row>
    <row r="27" spans="1:5">
      <c r="A27" s="178"/>
      <c r="B27" s="181"/>
      <c r="C27" s="181"/>
      <c r="D27" s="181"/>
      <c r="E27" s="181"/>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02"/>
  <sheetViews>
    <sheetView zoomScale="80" zoomScaleNormal="80" workbookViewId="0">
      <selection activeCell="H11" sqref="H11"/>
    </sheetView>
  </sheetViews>
  <sheetFormatPr defaultRowHeight="14.5"/>
  <sheetData>
    <row r="1" spans="1:102" ht="17.5">
      <c r="A1" s="182" t="s">
        <v>178</v>
      </c>
      <c r="B1" s="183" t="s">
        <v>75</v>
      </c>
      <c r="C1" s="183" t="s">
        <v>179</v>
      </c>
      <c r="D1" s="183" t="s">
        <v>180</v>
      </c>
      <c r="E1" s="82"/>
      <c r="F1" s="82"/>
      <c r="G1" s="82"/>
      <c r="H1" s="82"/>
      <c r="I1" s="82"/>
      <c r="J1" s="82"/>
      <c r="K1" s="9" t="s">
        <v>327</v>
      </c>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row>
    <row r="2" spans="1:102" ht="15.5">
      <c r="A2" s="82">
        <v>42765</v>
      </c>
      <c r="B2" s="18">
        <v>-1.7258661900675776</v>
      </c>
      <c r="C2" s="18">
        <v>-2.3711093312956137</v>
      </c>
      <c r="D2" s="18">
        <v>1.0349292376193659</v>
      </c>
      <c r="E2" s="18"/>
      <c r="F2" s="18"/>
      <c r="G2" s="18"/>
      <c r="H2" s="18"/>
      <c r="I2" s="18"/>
      <c r="J2" s="18"/>
      <c r="K2" s="70" t="s">
        <v>359</v>
      </c>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58"/>
      <c r="CP2" s="58"/>
      <c r="CQ2" s="58"/>
      <c r="CR2" s="99"/>
      <c r="CS2" s="99"/>
      <c r="CT2" s="99"/>
      <c r="CU2" s="99"/>
      <c r="CV2" s="105"/>
      <c r="CW2" s="105"/>
      <c r="CX2" s="99"/>
    </row>
    <row r="3" spans="1:102" ht="15.5">
      <c r="A3" s="82">
        <f t="shared" ref="A3:A34" si="0">EOMONTH(A2,1)</f>
        <v>42794</v>
      </c>
      <c r="B3" s="18">
        <v>-1.2971314614368055</v>
      </c>
      <c r="C3" s="18">
        <v>-3.2119893252306468</v>
      </c>
      <c r="D3" s="18">
        <v>1.1476089942741794</v>
      </c>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58"/>
      <c r="CP3" s="58"/>
      <c r="CQ3" s="58"/>
      <c r="CR3" s="99"/>
      <c r="CS3" s="99"/>
      <c r="CT3" s="99"/>
      <c r="CU3" s="99"/>
      <c r="CV3" s="105"/>
      <c r="CW3" s="105"/>
      <c r="CX3" s="99"/>
    </row>
    <row r="4" spans="1:102" ht="15.5">
      <c r="A4" s="82">
        <f t="shared" si="0"/>
        <v>42825</v>
      </c>
      <c r="B4" s="18">
        <v>-0.85006545065353123</v>
      </c>
      <c r="C4" s="18">
        <v>-3.063238477038027</v>
      </c>
      <c r="D4" s="18">
        <v>1.5361397963581993</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58"/>
      <c r="CP4" s="58"/>
      <c r="CQ4" s="58"/>
      <c r="CR4" s="99"/>
      <c r="CS4" s="99"/>
      <c r="CT4" s="99"/>
      <c r="CU4" s="99"/>
      <c r="CV4" s="105"/>
      <c r="CW4" s="105"/>
      <c r="CX4" s="99"/>
    </row>
    <row r="5" spans="1:102" ht="15.5">
      <c r="A5" s="82">
        <f t="shared" si="0"/>
        <v>42855</v>
      </c>
      <c r="B5" s="18">
        <v>-0.32023542477884348</v>
      </c>
      <c r="C5" s="18">
        <v>-2.5780181879689508</v>
      </c>
      <c r="D5" s="18">
        <v>1.1378460432207333</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58"/>
      <c r="CP5" s="58"/>
      <c r="CQ5" s="58"/>
      <c r="CR5" s="99"/>
      <c r="CS5" s="99"/>
      <c r="CT5" s="99"/>
      <c r="CU5" s="99"/>
      <c r="CV5" s="105"/>
      <c r="CW5" s="105"/>
      <c r="CX5" s="99"/>
    </row>
    <row r="6" spans="1:102">
      <c r="A6" s="82">
        <f t="shared" si="0"/>
        <v>42886</v>
      </c>
      <c r="B6" s="18">
        <v>8.8690246441288423E-2</v>
      </c>
      <c r="C6" s="18">
        <v>-1.9556687376365858</v>
      </c>
      <c r="D6" s="18">
        <v>1.0015403242134937</v>
      </c>
    </row>
    <row r="7" spans="1:102">
      <c r="A7" s="82">
        <f t="shared" si="0"/>
        <v>42916</v>
      </c>
      <c r="B7" s="18">
        <v>0.35091345792059769</v>
      </c>
      <c r="C7" s="18">
        <v>-2.0169483165119431</v>
      </c>
      <c r="D7" s="18">
        <v>1.1132435590964604</v>
      </c>
    </row>
    <row r="8" spans="1:102">
      <c r="A8" s="82">
        <f t="shared" si="0"/>
        <v>42947</v>
      </c>
      <c r="B8" s="18">
        <v>0.82385168020455524</v>
      </c>
      <c r="C8" s="18">
        <v>-1.0808388938133788</v>
      </c>
      <c r="D8" s="18">
        <v>1.0421700813842563</v>
      </c>
    </row>
    <row r="9" spans="1:102">
      <c r="A9" s="82">
        <f t="shared" si="0"/>
        <v>42978</v>
      </c>
      <c r="B9" s="18">
        <v>1.7187635468504538</v>
      </c>
      <c r="C9" s="18">
        <v>-0.35566042713847423</v>
      </c>
      <c r="D9" s="18">
        <v>0.97707822335402739</v>
      </c>
    </row>
    <row r="10" spans="1:102">
      <c r="A10" s="82">
        <f t="shared" si="0"/>
        <v>43008</v>
      </c>
      <c r="B10" s="18">
        <v>2.0738005738931236</v>
      </c>
      <c r="C10" s="18">
        <v>-0.56619617184398408</v>
      </c>
      <c r="D10" s="18">
        <v>0.88180074484623105</v>
      </c>
    </row>
    <row r="11" spans="1:102">
      <c r="A11" s="82">
        <f t="shared" si="0"/>
        <v>43039</v>
      </c>
      <c r="B11" s="18">
        <v>2.4671855793313711</v>
      </c>
      <c r="C11" s="18">
        <v>-0.63435014857088845</v>
      </c>
      <c r="D11" s="18">
        <v>0.84525892532410296</v>
      </c>
    </row>
    <row r="12" spans="1:102">
      <c r="A12" s="82">
        <f t="shared" si="0"/>
        <v>43069</v>
      </c>
      <c r="B12" s="18">
        <v>3.2479768032145415</v>
      </c>
      <c r="C12" s="18">
        <v>2.640168756664707E-2</v>
      </c>
      <c r="D12" s="18">
        <v>0.87412580474928347</v>
      </c>
    </row>
    <row r="13" spans="1:102">
      <c r="A13" s="82">
        <f t="shared" si="0"/>
        <v>43100</v>
      </c>
      <c r="B13" s="18">
        <v>3.5860291311246613</v>
      </c>
      <c r="C13" s="18">
        <v>0.26466576405054809</v>
      </c>
      <c r="D13" s="18">
        <v>0.8688720390857867</v>
      </c>
    </row>
    <row r="14" spans="1:102">
      <c r="A14" s="82">
        <f t="shared" si="0"/>
        <v>43131</v>
      </c>
      <c r="B14" s="18">
        <v>4.5964206948682573</v>
      </c>
      <c r="C14" s="18">
        <v>1.0468353525227627</v>
      </c>
      <c r="D14" s="18">
        <v>1.2067781004198963</v>
      </c>
    </row>
    <row r="15" spans="1:102">
      <c r="A15" s="82">
        <f t="shared" si="0"/>
        <v>43159</v>
      </c>
      <c r="B15" s="18">
        <v>5.0582663219719279</v>
      </c>
      <c r="C15" s="18">
        <v>1.9812734967661072</v>
      </c>
      <c r="D15" s="18">
        <v>1.9879089579221159</v>
      </c>
    </row>
    <row r="16" spans="1:102">
      <c r="A16" s="82">
        <f t="shared" si="0"/>
        <v>43190</v>
      </c>
      <c r="B16" s="18">
        <v>4.9867578540836917</v>
      </c>
      <c r="C16" s="18">
        <v>2.3524258878427418</v>
      </c>
      <c r="D16" s="18">
        <v>2.2012191518524986</v>
      </c>
    </row>
    <row r="17" spans="1:4">
      <c r="A17" s="82">
        <f t="shared" si="0"/>
        <v>43220</v>
      </c>
      <c r="B17" s="18">
        <v>4.6953087079936182</v>
      </c>
      <c r="C17" s="18">
        <v>2.3643852262510023</v>
      </c>
      <c r="D17" s="18">
        <v>2.1661980483373497</v>
      </c>
    </row>
    <row r="18" spans="1:4">
      <c r="A18" s="82">
        <f t="shared" si="0"/>
        <v>43251</v>
      </c>
      <c r="B18" s="18">
        <v>4.3646672568707174</v>
      </c>
      <c r="C18" s="18">
        <v>2.3410308807356017</v>
      </c>
      <c r="D18" s="18">
        <v>2.216905717429924</v>
      </c>
    </row>
    <row r="19" spans="1:4">
      <c r="A19" s="82">
        <f t="shared" si="0"/>
        <v>43281</v>
      </c>
      <c r="B19" s="18">
        <v>4.2013117016686437</v>
      </c>
      <c r="C19" s="18">
        <v>2.1626279366224708</v>
      </c>
      <c r="D19" s="18">
        <v>2.2091966621312338</v>
      </c>
    </row>
    <row r="20" spans="1:4">
      <c r="A20" s="82">
        <f t="shared" si="0"/>
        <v>43312</v>
      </c>
      <c r="B20" s="18">
        <v>4.0598090972222565</v>
      </c>
      <c r="C20" s="18">
        <v>2.1686343109280131</v>
      </c>
      <c r="D20" s="18">
        <v>2.2203179917664784</v>
      </c>
    </row>
    <row r="21" spans="1:4">
      <c r="A21" s="82">
        <f t="shared" si="0"/>
        <v>43343</v>
      </c>
      <c r="B21" s="18">
        <v>3.7912296294914256</v>
      </c>
      <c r="C21" s="18">
        <v>1.5975602878871626</v>
      </c>
      <c r="D21" s="18">
        <v>2.0897018862687133</v>
      </c>
    </row>
    <row r="22" spans="1:4">
      <c r="A22" s="82">
        <f t="shared" si="0"/>
        <v>43373</v>
      </c>
      <c r="B22" s="18">
        <v>3.7326939338916247</v>
      </c>
      <c r="C22" s="18">
        <v>1.1078123557581705</v>
      </c>
      <c r="D22" s="18">
        <v>2.0674410984591276</v>
      </c>
    </row>
    <row r="23" spans="1:4">
      <c r="A23" s="82">
        <f t="shared" si="0"/>
        <v>43404</v>
      </c>
      <c r="B23" s="18">
        <v>3.4200199731642726</v>
      </c>
      <c r="C23" s="18">
        <v>1.2831206688390466</v>
      </c>
      <c r="D23" s="18">
        <v>2.0646876120401316</v>
      </c>
    </row>
    <row r="24" spans="1:4">
      <c r="A24" s="82">
        <f t="shared" si="0"/>
        <v>43434</v>
      </c>
      <c r="B24" s="18">
        <v>2.8380480390457308</v>
      </c>
      <c r="C24" s="18">
        <v>1.0990613368383748</v>
      </c>
      <c r="D24" s="18">
        <v>2.0427301946281062</v>
      </c>
    </row>
    <row r="25" spans="1:4">
      <c r="A25" s="82">
        <f t="shared" si="0"/>
        <v>43465</v>
      </c>
      <c r="B25" s="18">
        <v>2.6862480622309732</v>
      </c>
      <c r="C25" s="18">
        <v>1.0495771404323193</v>
      </c>
      <c r="D25" s="18">
        <v>2.0616895647382165</v>
      </c>
    </row>
    <row r="26" spans="1:4">
      <c r="A26" s="82">
        <f t="shared" si="0"/>
        <v>43496</v>
      </c>
      <c r="B26" s="18">
        <v>1.5047485474008511</v>
      </c>
      <c r="C26" s="18">
        <v>0.90039174575508696</v>
      </c>
      <c r="D26" s="18">
        <v>1.7327386713151185</v>
      </c>
    </row>
    <row r="27" spans="1:4">
      <c r="A27" s="82">
        <f t="shared" si="0"/>
        <v>43524</v>
      </c>
      <c r="B27" s="18">
        <v>1.3177605946939792</v>
      </c>
      <c r="C27" s="18">
        <v>0.66793545321183956</v>
      </c>
      <c r="D27" s="18">
        <v>1.3917145320917683</v>
      </c>
    </row>
    <row r="28" spans="1:4">
      <c r="A28" s="82">
        <f t="shared" si="0"/>
        <v>43555</v>
      </c>
      <c r="B28" s="18">
        <v>1.2599415906682054</v>
      </c>
      <c r="C28" s="18">
        <v>0.57101105891530324</v>
      </c>
      <c r="D28" s="18">
        <v>0.78474766932679074</v>
      </c>
    </row>
    <row r="29" spans="1:4">
      <c r="A29" s="82">
        <f t="shared" si="0"/>
        <v>43585</v>
      </c>
      <c r="B29" s="18">
        <v>1.1721152132837034</v>
      </c>
      <c r="C29" s="18">
        <v>0.61022185876642254</v>
      </c>
      <c r="D29" s="18">
        <v>0.93719525085074906</v>
      </c>
    </row>
    <row r="30" spans="1:4">
      <c r="A30" s="82">
        <f t="shared" si="0"/>
        <v>43616</v>
      </c>
      <c r="B30" s="18">
        <v>1.3701930058109184</v>
      </c>
      <c r="C30" s="18">
        <v>0.4201033966141523</v>
      </c>
      <c r="D30" s="18">
        <v>0.93777403065098497</v>
      </c>
    </row>
    <row r="31" spans="1:4">
      <c r="A31" s="82">
        <f t="shared" si="0"/>
        <v>43646</v>
      </c>
      <c r="B31" s="18">
        <v>1.4570277725852776</v>
      </c>
      <c r="C31" s="18">
        <v>0.45836583633341377</v>
      </c>
      <c r="D31" s="18">
        <v>1.1418915783514905</v>
      </c>
    </row>
    <row r="32" spans="1:4">
      <c r="A32" s="82">
        <f t="shared" si="0"/>
        <v>43677</v>
      </c>
      <c r="B32" s="18">
        <v>1.4609158027454328</v>
      </c>
      <c r="C32" s="18">
        <v>0.61341272705894312</v>
      </c>
      <c r="D32" s="18">
        <v>1.2495980201295538</v>
      </c>
    </row>
    <row r="33" spans="1:4">
      <c r="A33" s="82">
        <f t="shared" si="0"/>
        <v>43708</v>
      </c>
      <c r="B33" s="18">
        <v>1.280235289412218</v>
      </c>
      <c r="C33" s="18">
        <v>0.77073842957095451</v>
      </c>
      <c r="D33" s="18">
        <v>1.4232691273847138</v>
      </c>
    </row>
    <row r="34" spans="1:4">
      <c r="A34" s="82">
        <f t="shared" si="0"/>
        <v>43738</v>
      </c>
      <c r="B34" s="18">
        <v>1.0919334009036277</v>
      </c>
      <c r="C34" s="18">
        <v>1.3772643042680386</v>
      </c>
      <c r="D34" s="18">
        <v>1.7354843603067707</v>
      </c>
    </row>
    <row r="35" spans="1:4">
      <c r="A35" s="82">
        <f t="shared" ref="A35:A66" si="1">EOMONTH(A34,1)</f>
        <v>43769</v>
      </c>
      <c r="B35" s="18">
        <v>0.70056217217471328</v>
      </c>
      <c r="C35" s="18">
        <v>1.167732252857931</v>
      </c>
      <c r="D35" s="18">
        <v>1.9354818766944391</v>
      </c>
    </row>
    <row r="36" spans="1:4">
      <c r="A36" s="82">
        <f t="shared" si="1"/>
        <v>43799</v>
      </c>
      <c r="B36" s="18">
        <v>0.62725689960818443</v>
      </c>
      <c r="C36" s="18">
        <v>0.98042858900780061</v>
      </c>
      <c r="D36" s="18">
        <v>1.9333657720604407</v>
      </c>
    </row>
    <row r="37" spans="1:4">
      <c r="A37" s="82">
        <f t="shared" si="1"/>
        <v>43830</v>
      </c>
      <c r="B37" s="18">
        <v>0.65436778045781807</v>
      </c>
      <c r="C37" s="18">
        <v>1.0339763164225957</v>
      </c>
      <c r="D37" s="18">
        <v>1.9248655965411245</v>
      </c>
    </row>
    <row r="38" spans="1:4">
      <c r="A38" s="82">
        <f t="shared" si="1"/>
        <v>43861</v>
      </c>
      <c r="B38" s="18">
        <v>0.86538957196520983</v>
      </c>
      <c r="C38" s="18">
        <v>1.373917310518749</v>
      </c>
      <c r="D38" s="18">
        <v>1.9717884328744901</v>
      </c>
    </row>
    <row r="39" spans="1:4">
      <c r="A39" s="82">
        <f t="shared" si="1"/>
        <v>43890</v>
      </c>
      <c r="B39" s="18">
        <v>0.77184062474053405</v>
      </c>
      <c r="C39" s="18">
        <v>1.4739879125211957</v>
      </c>
      <c r="D39" s="18">
        <v>1.9957880323879778</v>
      </c>
    </row>
    <row r="40" spans="1:4">
      <c r="A40" s="82">
        <f t="shared" si="1"/>
        <v>43921</v>
      </c>
      <c r="B40" s="18">
        <v>0.54227164049494547</v>
      </c>
      <c r="C40" s="18">
        <v>1.2110009866360514</v>
      </c>
      <c r="D40" s="18">
        <v>1.9681188997958685</v>
      </c>
    </row>
    <row r="41" spans="1:4">
      <c r="A41" s="82">
        <f t="shared" si="1"/>
        <v>43951</v>
      </c>
      <c r="B41" s="18">
        <v>1.1321822131247927</v>
      </c>
      <c r="C41" s="18">
        <v>1.2961594800504628</v>
      </c>
      <c r="D41" s="18">
        <v>1.6751295862589473</v>
      </c>
    </row>
    <row r="42" spans="1:4">
      <c r="A42" s="82">
        <f t="shared" si="1"/>
        <v>43982</v>
      </c>
      <c r="B42" s="18">
        <v>0.86253079378988673</v>
      </c>
      <c r="C42" s="18">
        <v>1.2489501547178605</v>
      </c>
      <c r="D42" s="18">
        <v>1.6497509159729304</v>
      </c>
    </row>
    <row r="43" spans="1:4">
      <c r="A43" s="82">
        <f t="shared" si="1"/>
        <v>44012</v>
      </c>
      <c r="B43" s="18">
        <v>0.77684596156544217</v>
      </c>
      <c r="C43" s="18">
        <v>1.3966560436055033</v>
      </c>
      <c r="D43" s="18">
        <v>1.4943813591678605</v>
      </c>
    </row>
    <row r="44" spans="1:4">
      <c r="A44" s="82">
        <f t="shared" si="1"/>
        <v>44043</v>
      </c>
      <c r="B44" s="18">
        <v>0.8340682821257559</v>
      </c>
      <c r="C44" s="18">
        <v>1.5359365232434641</v>
      </c>
      <c r="D44" s="18">
        <v>1.4239064773878596</v>
      </c>
    </row>
    <row r="45" spans="1:4">
      <c r="A45" s="82">
        <f t="shared" si="1"/>
        <v>44074</v>
      </c>
      <c r="B45" s="18">
        <v>1.0666176019744</v>
      </c>
      <c r="C45" s="18">
        <v>1.5375468813193578</v>
      </c>
      <c r="D45" s="18">
        <v>1.4490956756603168</v>
      </c>
    </row>
    <row r="46" spans="1:4">
      <c r="A46" s="82">
        <f t="shared" si="1"/>
        <v>44104</v>
      </c>
      <c r="B46" s="18">
        <v>1.3432163084943909</v>
      </c>
      <c r="C46" s="18">
        <v>1.3310719471033394</v>
      </c>
      <c r="D46" s="18">
        <v>1.514273635115444</v>
      </c>
    </row>
    <row r="47" spans="1:4">
      <c r="A47" s="82">
        <f t="shared" si="1"/>
        <v>44135</v>
      </c>
      <c r="B47" s="18">
        <v>1.682216756033867</v>
      </c>
      <c r="C47" s="18">
        <v>1.1962371447148428</v>
      </c>
      <c r="D47" s="18">
        <v>1.3272937698685325</v>
      </c>
    </row>
    <row r="48" spans="1:4">
      <c r="A48" s="82">
        <f t="shared" si="1"/>
        <v>44165</v>
      </c>
      <c r="B48" s="18">
        <v>1.9900660199622564</v>
      </c>
      <c r="C48" s="18">
        <v>1.4400797985441187</v>
      </c>
      <c r="D48" s="18">
        <v>1.4504923989238705</v>
      </c>
    </row>
    <row r="49" spans="1:4">
      <c r="A49" s="82">
        <f t="shared" si="1"/>
        <v>44196</v>
      </c>
      <c r="B49" s="18">
        <v>3.6322694344940345</v>
      </c>
      <c r="C49" s="18">
        <v>2.1652730038522776</v>
      </c>
      <c r="D49" s="18">
        <v>1.522133626012149</v>
      </c>
    </row>
    <row r="50" spans="1:4">
      <c r="A50" s="82">
        <f t="shared" si="1"/>
        <v>44227</v>
      </c>
      <c r="B50" s="18">
        <v>4.6777752929497325</v>
      </c>
      <c r="C50" s="18">
        <v>2.7708891632837407</v>
      </c>
      <c r="D50" s="18">
        <v>1.7547405483023795</v>
      </c>
    </row>
    <row r="51" spans="1:4">
      <c r="A51" s="82">
        <f t="shared" si="1"/>
        <v>44255</v>
      </c>
      <c r="B51" s="18">
        <v>5.4829754365411958</v>
      </c>
      <c r="C51" s="18">
        <v>3.3386194769611848</v>
      </c>
      <c r="D51" s="18">
        <v>1.7064538659544439</v>
      </c>
    </row>
    <row r="52" spans="1:4">
      <c r="A52" s="82">
        <f t="shared" si="1"/>
        <v>44286</v>
      </c>
      <c r="B52" s="18">
        <v>6.6256762105504095</v>
      </c>
      <c r="C52" s="18">
        <v>4.2687507111336203</v>
      </c>
      <c r="D52" s="18">
        <v>2.0318701158128505</v>
      </c>
    </row>
    <row r="53" spans="1:4">
      <c r="A53" s="82">
        <f t="shared" si="1"/>
        <v>44316</v>
      </c>
      <c r="B53" s="18">
        <v>6.751268627731676</v>
      </c>
      <c r="C53" s="18">
        <v>4.1548450063466191</v>
      </c>
      <c r="D53" s="18">
        <v>2.1673152274640444</v>
      </c>
    </row>
    <row r="54" spans="1:4">
      <c r="A54" s="82">
        <f t="shared" si="1"/>
        <v>44347</v>
      </c>
      <c r="B54" s="18">
        <v>7.393628195284947</v>
      </c>
      <c r="C54" s="18">
        <v>4.0556078295270481</v>
      </c>
      <c r="D54" s="18">
        <v>2.2529337531968139</v>
      </c>
    </row>
    <row r="55" spans="1:4">
      <c r="A55" s="82">
        <f t="shared" si="1"/>
        <v>44377</v>
      </c>
      <c r="B55" s="18">
        <v>7.8259767874086208</v>
      </c>
      <c r="C55" s="18">
        <v>4.0262323172957082</v>
      </c>
      <c r="D55" s="18">
        <v>2.3551444629920155</v>
      </c>
    </row>
    <row r="56" spans="1:4">
      <c r="A56" s="82">
        <f t="shared" si="1"/>
        <v>44408</v>
      </c>
      <c r="B56" s="18">
        <v>8.1093537485616309</v>
      </c>
      <c r="C56" s="18">
        <v>3.792001865040092</v>
      </c>
      <c r="D56" s="18">
        <v>2.3483871672691947</v>
      </c>
    </row>
    <row r="57" spans="1:4">
      <c r="A57" s="82">
        <f t="shared" si="1"/>
        <v>44439</v>
      </c>
      <c r="B57" s="18">
        <v>8.0379242186285609</v>
      </c>
      <c r="C57" s="18">
        <v>3.9795782901810952</v>
      </c>
      <c r="D57" s="18">
        <v>2.2744376607434731</v>
      </c>
    </row>
    <row r="58" spans="1:4">
      <c r="A58" s="82">
        <f t="shared" si="1"/>
        <v>44469</v>
      </c>
      <c r="B58" s="18">
        <v>7.9880734583744442</v>
      </c>
      <c r="C58" s="18">
        <v>4.0652579470031185</v>
      </c>
      <c r="D58" s="18">
        <v>2.1013846033751946</v>
      </c>
    </row>
    <row r="59" spans="1:4">
      <c r="A59" s="82">
        <f t="shared" si="1"/>
        <v>44500</v>
      </c>
      <c r="B59" s="18">
        <v>7.8765202676341914</v>
      </c>
      <c r="C59" s="18">
        <v>3.984915823911777</v>
      </c>
      <c r="D59" s="18">
        <v>1.979458273967964</v>
      </c>
    </row>
    <row r="60" spans="1:4">
      <c r="A60" s="82">
        <f t="shared" si="1"/>
        <v>44530</v>
      </c>
      <c r="B60" s="18">
        <v>8.3772656385054063</v>
      </c>
      <c r="C60" s="18">
        <v>4.1462148809223436</v>
      </c>
      <c r="D60" s="18">
        <v>2.0454973242939758</v>
      </c>
    </row>
    <row r="61" spans="1:4">
      <c r="A61" s="82">
        <f t="shared" si="1"/>
        <v>44561</v>
      </c>
      <c r="B61" s="18">
        <v>7.2509011281681808</v>
      </c>
      <c r="C61" s="18">
        <v>3.7751235055666967</v>
      </c>
      <c r="D61" s="18">
        <v>2.0302443796903447</v>
      </c>
    </row>
    <row r="62" spans="1:4">
      <c r="A62" s="82">
        <f t="shared" si="1"/>
        <v>44592</v>
      </c>
      <c r="B62" s="18">
        <v>6.60162670741569</v>
      </c>
      <c r="C62" s="18">
        <v>3.2591075422384108</v>
      </c>
      <c r="D62" s="18">
        <v>1.8764028817794838</v>
      </c>
    </row>
    <row r="63" spans="1:4">
      <c r="A63" s="82">
        <f t="shared" si="1"/>
        <v>44620</v>
      </c>
      <c r="B63" s="18">
        <v>6.3614506423955959</v>
      </c>
      <c r="C63" s="18">
        <v>2.9477999034067892</v>
      </c>
      <c r="D63" s="18">
        <v>1.9197151510236239</v>
      </c>
    </row>
    <row r="64" spans="1:4">
      <c r="A64" s="82">
        <f t="shared" si="1"/>
        <v>44651</v>
      </c>
      <c r="B64" s="18">
        <v>6.9671454857929405</v>
      </c>
      <c r="C64" s="18">
        <v>3.6370733760844303</v>
      </c>
      <c r="D64" s="18">
        <v>2.5438756344131406</v>
      </c>
    </row>
    <row r="65" spans="1:4">
      <c r="A65" s="82">
        <f t="shared" si="1"/>
        <v>44681</v>
      </c>
      <c r="B65" s="18">
        <v>7.9799047833968757</v>
      </c>
      <c r="C65" s="18">
        <v>4.1363561519381307</v>
      </c>
      <c r="D65" s="18">
        <v>3.1039713791099217</v>
      </c>
    </row>
    <row r="66" spans="1:4">
      <c r="A66" s="82">
        <f t="shared" si="1"/>
        <v>44712</v>
      </c>
      <c r="B66" s="18">
        <v>8.3564098161367042</v>
      </c>
      <c r="C66" s="18">
        <v>4.9955750751664141</v>
      </c>
      <c r="D66" s="18">
        <v>3.5737522971369629</v>
      </c>
    </row>
    <row r="67" spans="1:4">
      <c r="A67" s="82">
        <f t="shared" ref="A67:A102" si="2">EOMONTH(A66,1)</f>
        <v>44742</v>
      </c>
      <c r="B67" s="18">
        <v>9.4404331247470736</v>
      </c>
      <c r="C67" s="18">
        <v>5.7182511446384581</v>
      </c>
      <c r="D67" s="18">
        <v>4.050776634930628</v>
      </c>
    </row>
    <row r="68" spans="1:4">
      <c r="A68" s="82">
        <f t="shared" si="2"/>
        <v>44773</v>
      </c>
      <c r="B68" s="18">
        <v>10.10041008820204</v>
      </c>
      <c r="C68" s="18">
        <v>6.5118777564320567</v>
      </c>
      <c r="D68" s="18">
        <v>4.7217386016548346</v>
      </c>
    </row>
    <row r="69" spans="1:4">
      <c r="A69" s="82">
        <f t="shared" si="2"/>
        <v>44804</v>
      </c>
      <c r="B69" s="18">
        <v>10.230227924035489</v>
      </c>
      <c r="C69" s="18">
        <v>6.9528244033514284</v>
      </c>
      <c r="D69" s="18">
        <v>5.100246970860951</v>
      </c>
    </row>
    <row r="70" spans="1:4">
      <c r="A70" s="82">
        <f t="shared" si="2"/>
        <v>44834</v>
      </c>
      <c r="B70" s="18">
        <v>10.540276376631084</v>
      </c>
      <c r="C70" s="18">
        <v>7.6215280667982483</v>
      </c>
      <c r="D70" s="18">
        <v>6.2894081056352036</v>
      </c>
    </row>
    <row r="71" spans="1:4">
      <c r="A71" s="82">
        <f t="shared" si="2"/>
        <v>44865</v>
      </c>
      <c r="B71" s="18">
        <v>10.488322377082284</v>
      </c>
      <c r="C71" s="18">
        <v>7.6886102589396614</v>
      </c>
      <c r="D71" s="18">
        <v>6.9545916945915138</v>
      </c>
    </row>
    <row r="72" spans="1:4">
      <c r="A72" s="82">
        <f t="shared" si="2"/>
        <v>44895</v>
      </c>
      <c r="B72" s="18">
        <v>9.8756503499294581</v>
      </c>
      <c r="C72" s="18">
        <v>7.6447875352750145</v>
      </c>
      <c r="D72" s="18">
        <v>7.1318797006791925</v>
      </c>
    </row>
    <row r="73" spans="1:4">
      <c r="A73" s="82">
        <f t="shared" si="2"/>
        <v>44926</v>
      </c>
      <c r="B73" s="18">
        <v>9.4793414473782747</v>
      </c>
      <c r="C73" s="18">
        <v>7.7631583440947054</v>
      </c>
      <c r="D73" s="18">
        <v>7.1851936666059686</v>
      </c>
    </row>
    <row r="74" spans="1:4">
      <c r="A74" s="82">
        <f t="shared" si="2"/>
        <v>44957</v>
      </c>
      <c r="B74" s="18">
        <v>9.0991561824248066</v>
      </c>
      <c r="C74" s="18">
        <v>7.7854931386079045</v>
      </c>
      <c r="D74" s="18">
        <v>7.3948978687778464</v>
      </c>
    </row>
    <row r="75" spans="1:4">
      <c r="A75" s="82">
        <f t="shared" si="2"/>
        <v>44985</v>
      </c>
      <c r="B75" s="18">
        <v>8.3569861398934648</v>
      </c>
      <c r="C75" s="18">
        <v>7.8012525787230373</v>
      </c>
      <c r="D75" s="18">
        <v>7.2691060382962718</v>
      </c>
    </row>
    <row r="76" spans="1:4">
      <c r="A76" s="82">
        <f t="shared" si="2"/>
        <v>45016</v>
      </c>
      <c r="B76" s="18">
        <v>6.406657155573555</v>
      </c>
      <c r="C76" s="18">
        <v>6.4306516363317456</v>
      </c>
      <c r="D76" s="18">
        <v>6.5409630658688229</v>
      </c>
    </row>
    <row r="77" spans="1:4">
      <c r="A77" s="82">
        <f t="shared" si="2"/>
        <v>45046</v>
      </c>
      <c r="B77" s="18">
        <v>4.3045803295163267</v>
      </c>
      <c r="C77" s="18">
        <v>5.6294168383178089</v>
      </c>
      <c r="D77" s="18">
        <v>5.5825661078636557</v>
      </c>
    </row>
    <row r="78" spans="1:4">
      <c r="A78" s="82">
        <f t="shared" si="2"/>
        <v>45077</v>
      </c>
      <c r="B78" s="18">
        <v>3.0865032447455718</v>
      </c>
      <c r="C78" s="18">
        <v>4.9382713467854131</v>
      </c>
      <c r="D78" s="18">
        <v>5.5244919378734068</v>
      </c>
    </row>
    <row r="79" spans="1:4">
      <c r="A79" s="82">
        <f t="shared" si="2"/>
        <v>45107</v>
      </c>
      <c r="B79" s="18">
        <v>1.4518285160379776</v>
      </c>
      <c r="C79" s="18">
        <v>3.9910794516552812</v>
      </c>
      <c r="D79" s="18">
        <v>5.0487593725112561</v>
      </c>
    </row>
    <row r="80" spans="1:4">
      <c r="A80" s="82">
        <f t="shared" si="2"/>
        <v>45138</v>
      </c>
      <c r="B80" s="18">
        <v>0.59949055114458361</v>
      </c>
      <c r="C80" s="18">
        <v>3.3569715167537169</v>
      </c>
      <c r="D80" s="18">
        <v>4.2719056469152861</v>
      </c>
    </row>
    <row r="81" spans="1:4">
      <c r="A81" s="82">
        <f t="shared" si="2"/>
        <v>45169</v>
      </c>
      <c r="B81" s="18">
        <v>0.35313145780541788</v>
      </c>
      <c r="C81" s="18">
        <v>2.968386411722463</v>
      </c>
      <c r="D81" s="18">
        <v>3.9913452032916581</v>
      </c>
    </row>
    <row r="82" spans="1:4">
      <c r="A82" s="82">
        <f t="shared" si="2"/>
        <v>45199</v>
      </c>
      <c r="B82" s="18">
        <v>-8.0847536483943827E-2</v>
      </c>
      <c r="C82" s="18">
        <v>2.4788579023642683</v>
      </c>
      <c r="D82" s="18">
        <v>3.3861393591929669</v>
      </c>
    </row>
    <row r="83" spans="1:4">
      <c r="A83" s="82">
        <f t="shared" si="2"/>
        <v>45230</v>
      </c>
      <c r="B83" s="18">
        <v>-4.6504096578033227E-2</v>
      </c>
      <c r="C83" s="18">
        <v>2.2013376687262394</v>
      </c>
      <c r="D83" s="18">
        <v>3.1255683412729098</v>
      </c>
    </row>
    <row r="84" spans="1:4">
      <c r="A84" s="82">
        <f t="shared" si="2"/>
        <v>45260</v>
      </c>
      <c r="B84" s="18">
        <v>-0.24390438070011555</v>
      </c>
      <c r="C84" s="18">
        <v>2.0209376648144541</v>
      </c>
      <c r="D84" s="18">
        <v>2.9425888760505927</v>
      </c>
    </row>
    <row r="85" spans="1:4">
      <c r="A85" s="82">
        <f t="shared" si="2"/>
        <v>45291</v>
      </c>
      <c r="B85" s="18">
        <v>-0.39353895237825043</v>
      </c>
      <c r="C85" s="18">
        <v>1.7885164192284577</v>
      </c>
      <c r="D85" s="18">
        <v>2.8695040508015097</v>
      </c>
    </row>
    <row r="86" spans="1:4">
      <c r="A86" s="82">
        <f t="shared" si="2"/>
        <v>45322</v>
      </c>
      <c r="B86" s="18">
        <v>-0.44083532430917671</v>
      </c>
      <c r="C86" s="18">
        <v>1.943253199752192</v>
      </c>
      <c r="D86" s="18">
        <v>2.960066781349397</v>
      </c>
    </row>
    <row r="87" spans="1:4">
      <c r="A87" s="82">
        <f t="shared" si="2"/>
        <v>45351</v>
      </c>
      <c r="B87" s="18">
        <v>-0.65415810312974543</v>
      </c>
      <c r="C87" s="18">
        <v>1.5196636525478056</v>
      </c>
      <c r="D87" s="18">
        <v>2.6620200309630775</v>
      </c>
    </row>
    <row r="88" spans="1:4">
      <c r="A88" s="82">
        <f t="shared" si="2"/>
        <v>45382</v>
      </c>
      <c r="B88" s="18">
        <v>-0.70986287761924416</v>
      </c>
      <c r="C88" s="18">
        <v>1.0279155917402676</v>
      </c>
      <c r="D88" s="18">
        <v>2.4319161834224445</v>
      </c>
    </row>
    <row r="89" spans="1:4">
      <c r="A89" s="82">
        <f t="shared" si="2"/>
        <v>45412</v>
      </c>
      <c r="B89" s="18">
        <v>-0.53692140460677251</v>
      </c>
      <c r="C89" s="18">
        <v>1.0084241009625998</v>
      </c>
      <c r="D89" s="18">
        <v>2.9540689796659194</v>
      </c>
    </row>
    <row r="90" spans="1:4">
      <c r="A90" s="82">
        <f t="shared" si="2"/>
        <v>45443</v>
      </c>
      <c r="B90" s="18">
        <v>-0.3</v>
      </c>
      <c r="C90" s="18">
        <v>0.7</v>
      </c>
      <c r="D90" s="18">
        <v>2.4</v>
      </c>
    </row>
    <row r="91" spans="1:4">
      <c r="A91" s="82">
        <f t="shared" si="2"/>
        <v>45473</v>
      </c>
      <c r="B91" s="18">
        <v>0</v>
      </c>
      <c r="C91" s="18">
        <v>1</v>
      </c>
      <c r="D91" s="18">
        <v>2.2999999999999998</v>
      </c>
    </row>
    <row r="92" spans="1:4">
      <c r="A92" s="82">
        <f t="shared" si="2"/>
        <v>45504</v>
      </c>
      <c r="B92" s="18">
        <v>0.3</v>
      </c>
      <c r="C92" s="18">
        <v>1.35</v>
      </c>
      <c r="D92" s="18">
        <v>2.4</v>
      </c>
    </row>
    <row r="93" spans="1:4">
      <c r="A93" s="82">
        <f t="shared" si="2"/>
        <v>45535</v>
      </c>
      <c r="B93" s="58">
        <v>0.3</v>
      </c>
      <c r="C93" s="58">
        <v>1.3</v>
      </c>
      <c r="D93" s="58">
        <v>2.7</v>
      </c>
    </row>
    <row r="94" spans="1:4">
      <c r="A94" s="82">
        <f t="shared" si="2"/>
        <v>45565</v>
      </c>
      <c r="B94" s="58">
        <v>0.7</v>
      </c>
      <c r="C94" s="58">
        <v>1.7</v>
      </c>
      <c r="D94" s="58">
        <v>3</v>
      </c>
    </row>
    <row r="95" spans="1:4">
      <c r="A95" s="82">
        <f t="shared" si="2"/>
        <v>45596</v>
      </c>
      <c r="B95" s="58">
        <v>0.6</v>
      </c>
      <c r="C95" s="58">
        <v>1.5</v>
      </c>
      <c r="D95" s="58">
        <v>2.5</v>
      </c>
    </row>
    <row r="96" spans="1:4" ht="15.5">
      <c r="A96" s="82">
        <f t="shared" si="2"/>
        <v>45626</v>
      </c>
      <c r="B96" s="99">
        <v>0.8</v>
      </c>
      <c r="C96" s="99">
        <v>1.3</v>
      </c>
      <c r="D96" s="99">
        <v>2.2999999999999998</v>
      </c>
    </row>
    <row r="97" spans="1:4" ht="15.5">
      <c r="A97" s="82">
        <f t="shared" si="2"/>
        <v>45657</v>
      </c>
      <c r="B97" s="99">
        <v>0.9</v>
      </c>
      <c r="C97" s="99">
        <v>1.1000000000000001</v>
      </c>
      <c r="D97" s="99">
        <v>2.4</v>
      </c>
    </row>
    <row r="98" spans="1:4" ht="15.5">
      <c r="A98" s="82">
        <f t="shared" si="2"/>
        <v>45688</v>
      </c>
      <c r="B98" s="99">
        <v>1.2</v>
      </c>
      <c r="C98" s="99">
        <v>1.3</v>
      </c>
      <c r="D98" s="99">
        <v>2.1</v>
      </c>
    </row>
    <row r="99" spans="1:4" ht="15.5">
      <c r="A99" s="82">
        <f t="shared" si="2"/>
        <v>45716</v>
      </c>
      <c r="B99" s="99">
        <v>1.5</v>
      </c>
      <c r="C99" s="99">
        <v>1.2</v>
      </c>
      <c r="D99" s="99">
        <v>2.2000000000000002</v>
      </c>
    </row>
    <row r="100" spans="1:4" ht="15.5">
      <c r="A100" s="82">
        <f t="shared" si="2"/>
        <v>45747</v>
      </c>
      <c r="B100" s="105">
        <v>2.0047945598907262</v>
      </c>
      <c r="C100" s="105">
        <v>1.7490875876649596</v>
      </c>
      <c r="D100" s="105">
        <v>2.3664690274729736</v>
      </c>
    </row>
    <row r="101" spans="1:4" ht="15.5">
      <c r="A101" s="82">
        <f t="shared" si="2"/>
        <v>45777</v>
      </c>
      <c r="B101" s="105">
        <v>2.3949791930904638</v>
      </c>
      <c r="C101" s="105">
        <v>1.6966776765485321</v>
      </c>
      <c r="D101" s="105">
        <v>2.117424062351219</v>
      </c>
    </row>
    <row r="102" spans="1:4" ht="15.5">
      <c r="A102" s="82">
        <f t="shared" si="2"/>
        <v>45808</v>
      </c>
      <c r="B102" s="99">
        <v>2.8</v>
      </c>
      <c r="C102" s="99">
        <v>2.2000000000000002</v>
      </c>
      <c r="D102" s="99">
        <v>2.2000000000000002</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opLeftCell="E1" zoomScale="73" workbookViewId="0">
      <selection activeCell="F23" sqref="F23"/>
    </sheetView>
  </sheetViews>
  <sheetFormatPr defaultRowHeight="14.5"/>
  <cols>
    <col min="1" max="1" width="9.08984375" bestFit="1" customWidth="1"/>
  </cols>
  <sheetData>
    <row r="1" spans="1:6" ht="15.5">
      <c r="A1" s="99" t="s">
        <v>43</v>
      </c>
      <c r="B1" s="99" t="s">
        <v>336</v>
      </c>
      <c r="C1" s="99" t="s">
        <v>337</v>
      </c>
      <c r="D1" s="99" t="s">
        <v>338</v>
      </c>
      <c r="F1" s="166" t="s">
        <v>335</v>
      </c>
    </row>
    <row r="2" spans="1:6" ht="15.5">
      <c r="A2" s="160">
        <v>43101</v>
      </c>
      <c r="B2" s="186">
        <v>1.5</v>
      </c>
      <c r="C2" s="187">
        <v>2.7697802655062942</v>
      </c>
      <c r="D2" s="187">
        <v>0.45074969747012084</v>
      </c>
      <c r="F2" s="70" t="s">
        <v>359</v>
      </c>
    </row>
    <row r="3" spans="1:6" ht="15.5">
      <c r="A3" s="160">
        <v>43132</v>
      </c>
      <c r="B3" s="186">
        <v>1.6</v>
      </c>
      <c r="C3" s="187">
        <v>3.0428792253834214</v>
      </c>
      <c r="D3" s="187">
        <v>0.29452198686483744</v>
      </c>
    </row>
    <row r="4" spans="1:6" ht="15.5">
      <c r="A4" s="160">
        <v>43160</v>
      </c>
      <c r="B4" s="186">
        <v>1.8</v>
      </c>
      <c r="C4" s="187">
        <v>3.574995644839829</v>
      </c>
      <c r="D4" s="187">
        <v>0.21005687635635706</v>
      </c>
    </row>
    <row r="5" spans="1:6" ht="15.5">
      <c r="A5" s="160">
        <v>43191</v>
      </c>
      <c r="B5" s="186">
        <v>1.6</v>
      </c>
      <c r="C5" s="187">
        <v>3.3252804159991989</v>
      </c>
      <c r="D5" s="187">
        <v>8.6563234835801417E-2</v>
      </c>
    </row>
    <row r="6" spans="1:6" ht="15.5">
      <c r="A6" s="160">
        <v>43221</v>
      </c>
      <c r="B6" s="186">
        <v>1.5</v>
      </c>
      <c r="C6" s="187">
        <v>3.0278940798951659</v>
      </c>
      <c r="D6" s="187">
        <v>0.2148425771119955</v>
      </c>
    </row>
    <row r="7" spans="1:6" ht="15.5">
      <c r="A7" s="160">
        <v>43252</v>
      </c>
      <c r="B7" s="186">
        <v>1.5</v>
      </c>
      <c r="C7" s="187">
        <v>3.0770595557464864</v>
      </c>
      <c r="D7" s="187">
        <v>0.18110853065347321</v>
      </c>
    </row>
    <row r="8" spans="1:6" ht="15.5">
      <c r="A8" s="160">
        <v>43282</v>
      </c>
      <c r="B8" s="186">
        <v>1.6</v>
      </c>
      <c r="C8" s="187">
        <v>3.8922217079708554</v>
      </c>
      <c r="D8" s="187">
        <v>-0.49484561770841706</v>
      </c>
    </row>
    <row r="9" spans="1:6" ht="15.5">
      <c r="A9" s="160">
        <v>43313</v>
      </c>
      <c r="B9" s="186">
        <v>1.6</v>
      </c>
      <c r="C9" s="187">
        <v>4.224964651068519</v>
      </c>
      <c r="D9" s="187">
        <v>-0.64600862031765072</v>
      </c>
    </row>
    <row r="10" spans="1:6" ht="15.5">
      <c r="A10" s="160">
        <v>43344</v>
      </c>
      <c r="B10" s="186">
        <v>1.6</v>
      </c>
      <c r="C10" s="187">
        <v>4.1040736377692566</v>
      </c>
      <c r="D10" s="187">
        <v>-0.64600862031765072</v>
      </c>
    </row>
    <row r="11" spans="1:6" ht="15.5">
      <c r="A11" s="160">
        <v>43374</v>
      </c>
      <c r="B11" s="186">
        <v>0.9</v>
      </c>
      <c r="C11" s="187">
        <v>2.6087120283319942</v>
      </c>
      <c r="D11" s="187">
        <v>-0.64600862031765072</v>
      </c>
    </row>
    <row r="12" spans="1:6" ht="15.5">
      <c r="A12" s="160">
        <v>43405</v>
      </c>
      <c r="B12" s="186">
        <v>0.5</v>
      </c>
      <c r="C12" s="187">
        <v>1.7864964528788052</v>
      </c>
      <c r="D12" s="187">
        <v>-0.64600862031765072</v>
      </c>
    </row>
    <row r="13" spans="1:6" ht="15.5">
      <c r="A13" s="160">
        <v>43435</v>
      </c>
      <c r="B13" s="186">
        <v>0.4</v>
      </c>
      <c r="C13" s="187">
        <v>1.5913779110734438</v>
      </c>
      <c r="D13" s="187">
        <v>-0.70633687253163213</v>
      </c>
    </row>
    <row r="14" spans="1:6" ht="15.5">
      <c r="A14" s="160">
        <v>43466</v>
      </c>
      <c r="B14" s="186">
        <v>-0.1</v>
      </c>
      <c r="C14" s="187">
        <v>0.7363479685668306</v>
      </c>
      <c r="D14" s="187">
        <v>-0.70633687253157662</v>
      </c>
    </row>
    <row r="15" spans="1:6" ht="15.5">
      <c r="A15" s="160">
        <v>43497</v>
      </c>
      <c r="B15" s="186">
        <v>-0.2</v>
      </c>
      <c r="C15" s="187">
        <v>0.33980057734082081</v>
      </c>
      <c r="D15" s="187">
        <v>-0.49569029709161105</v>
      </c>
    </row>
    <row r="16" spans="1:6" ht="15.5">
      <c r="A16" s="160">
        <v>43525</v>
      </c>
      <c r="B16" s="186">
        <v>0.4</v>
      </c>
      <c r="C16" s="187">
        <v>-0.16139908234673594</v>
      </c>
      <c r="D16" s="187">
        <v>1.2132283182745507</v>
      </c>
    </row>
    <row r="17" spans="1:4" ht="15.5">
      <c r="A17" s="160">
        <v>43556</v>
      </c>
      <c r="B17" s="186">
        <v>0.3</v>
      </c>
      <c r="C17" s="187">
        <v>-0.39690407733671274</v>
      </c>
      <c r="D17" s="187">
        <v>1.2463707161916693</v>
      </c>
    </row>
    <row r="18" spans="1:4" ht="15.5">
      <c r="A18" s="160">
        <v>43586</v>
      </c>
      <c r="B18" s="186">
        <v>0.1</v>
      </c>
      <c r="C18" s="187">
        <v>-0.99722165370282889</v>
      </c>
      <c r="D18" s="187">
        <v>1.6123397389894212</v>
      </c>
    </row>
    <row r="19" spans="1:4" ht="15.5">
      <c r="A19" s="160">
        <v>43617</v>
      </c>
      <c r="B19" s="186">
        <v>0.1</v>
      </c>
      <c r="C19" s="187">
        <v>-1.1036223802669665</v>
      </c>
      <c r="D19" s="187">
        <v>1.71755135858076</v>
      </c>
    </row>
    <row r="20" spans="1:4" ht="15.5">
      <c r="A20" s="160">
        <v>43647</v>
      </c>
      <c r="B20" s="186">
        <v>0.6</v>
      </c>
      <c r="C20" s="187">
        <v>-1.0006310999792656</v>
      </c>
      <c r="D20" s="187">
        <v>2.6328773438371478</v>
      </c>
    </row>
    <row r="21" spans="1:4" ht="15.5">
      <c r="A21" s="160">
        <v>43678</v>
      </c>
      <c r="B21" s="186">
        <v>0.3</v>
      </c>
      <c r="C21" s="187">
        <v>-1.562871307256164</v>
      </c>
      <c r="D21" s="187">
        <v>2.6563310291835673</v>
      </c>
    </row>
    <row r="22" spans="1:4" ht="15.5">
      <c r="A22" s="160">
        <v>43709</v>
      </c>
      <c r="B22" s="186">
        <v>0.2</v>
      </c>
      <c r="C22" s="187">
        <v>-1.8088019154058221</v>
      </c>
      <c r="D22" s="187">
        <v>2.6563310291835673</v>
      </c>
    </row>
    <row r="23" spans="1:4" ht="15.5">
      <c r="A23" s="160">
        <v>43739</v>
      </c>
      <c r="B23" s="186">
        <v>0.8</v>
      </c>
      <c r="C23" s="187">
        <v>-1.24996312496366</v>
      </c>
      <c r="D23" s="187">
        <v>3.40440764352401</v>
      </c>
    </row>
    <row r="24" spans="1:4" ht="15.5">
      <c r="A24" s="160">
        <v>43770</v>
      </c>
      <c r="B24" s="186">
        <v>0.6</v>
      </c>
      <c r="C24" s="187">
        <v>-1.8639276988648978</v>
      </c>
      <c r="D24" s="187">
        <v>3.6168127117254256</v>
      </c>
    </row>
    <row r="25" spans="1:4" ht="15.5">
      <c r="A25" s="160">
        <v>43800</v>
      </c>
      <c r="B25" s="186">
        <v>0.6</v>
      </c>
      <c r="C25" s="187">
        <v>-1.9115771486100885</v>
      </c>
      <c r="D25" s="187">
        <v>3.6730493860891666</v>
      </c>
    </row>
    <row r="26" spans="1:4" ht="15.5">
      <c r="A26" s="160">
        <v>43831</v>
      </c>
      <c r="B26" s="186">
        <v>0.3</v>
      </c>
      <c r="C26" s="187">
        <v>-1.1646864257249367</v>
      </c>
      <c r="D26" s="187">
        <v>3.7575780746229803</v>
      </c>
    </row>
    <row r="27" spans="1:4" ht="15.5">
      <c r="A27" s="160">
        <v>43862</v>
      </c>
      <c r="B27" s="186">
        <v>2.2999999999999998</v>
      </c>
      <c r="C27" s="187">
        <v>-1.1282190742959552</v>
      </c>
      <c r="D27" s="187">
        <v>3.5547425769071772</v>
      </c>
    </row>
    <row r="28" spans="1:4" ht="15.5">
      <c r="A28" s="160">
        <v>43891</v>
      </c>
      <c r="B28" s="186">
        <v>2.4</v>
      </c>
      <c r="C28" s="187">
        <v>-1.5572343811400491</v>
      </c>
      <c r="D28" s="187">
        <v>1.1625389281212151</v>
      </c>
    </row>
    <row r="29" spans="1:4" ht="15.5">
      <c r="A29" s="160">
        <v>43922</v>
      </c>
      <c r="B29" s="186">
        <v>0.6</v>
      </c>
      <c r="C29" s="187">
        <v>-0.98999941030395444</v>
      </c>
      <c r="D29" s="187">
        <v>1.4142345850245874</v>
      </c>
    </row>
    <row r="30" spans="1:4" ht="15.5">
      <c r="A30" s="160">
        <v>43952</v>
      </c>
      <c r="B30" s="186">
        <v>-2.5</v>
      </c>
      <c r="C30" s="187">
        <v>-0.64528838434461111</v>
      </c>
      <c r="D30" s="187">
        <v>0.63993639626445109</v>
      </c>
    </row>
    <row r="31" spans="1:4" ht="15.5">
      <c r="A31" s="160">
        <v>43983</v>
      </c>
      <c r="B31" s="186">
        <v>3.2</v>
      </c>
      <c r="C31" s="187">
        <v>-0.76801210858665758</v>
      </c>
      <c r="D31" s="187">
        <v>0.56969290366037928</v>
      </c>
    </row>
    <row r="32" spans="1:4" ht="15.5">
      <c r="A32" s="160">
        <v>44013</v>
      </c>
      <c r="B32" s="186">
        <v>5</v>
      </c>
      <c r="C32" s="187">
        <v>-1.2422191423195561</v>
      </c>
      <c r="D32" s="187">
        <v>0.53745953654238399</v>
      </c>
    </row>
    <row r="33" spans="1:4" ht="15.5">
      <c r="A33" s="160">
        <v>44044</v>
      </c>
      <c r="B33" s="186">
        <v>5.8</v>
      </c>
      <c r="C33" s="187">
        <v>-1.109084676227623</v>
      </c>
      <c r="D33" s="187">
        <v>0.55507933016023525</v>
      </c>
    </row>
    <row r="34" spans="1:4" ht="15.5">
      <c r="A34" s="160">
        <v>44075</v>
      </c>
      <c r="B34" s="186">
        <v>5.2</v>
      </c>
      <c r="C34" s="187">
        <v>-1.0267874174103908</v>
      </c>
      <c r="D34" s="187">
        <v>0.70885023851754436</v>
      </c>
    </row>
    <row r="35" spans="1:4" ht="15.5">
      <c r="A35" s="160">
        <v>44105</v>
      </c>
      <c r="B35" s="186">
        <v>5</v>
      </c>
      <c r="C35" s="187">
        <v>-0.99540389850466537</v>
      </c>
      <c r="D35" s="187">
        <v>-1.9725432843287205E-2</v>
      </c>
    </row>
    <row r="36" spans="1:4" ht="15.5">
      <c r="A36" s="160">
        <v>44136</v>
      </c>
      <c r="B36" s="186">
        <v>5.6</v>
      </c>
      <c r="C36" s="187">
        <v>-0.90556293605469351</v>
      </c>
      <c r="D36" s="187">
        <v>-0.22467592767576594</v>
      </c>
    </row>
    <row r="37" spans="1:4" ht="15.5">
      <c r="A37" s="160">
        <v>44166</v>
      </c>
      <c r="B37" s="186">
        <v>7.3</v>
      </c>
      <c r="C37" s="187">
        <v>-0.83425201860786169</v>
      </c>
      <c r="D37" s="187">
        <v>-0.27879830994017585</v>
      </c>
    </row>
    <row r="38" spans="1:4" ht="15.5">
      <c r="A38" s="160">
        <v>44197</v>
      </c>
      <c r="B38" s="186">
        <v>4.5</v>
      </c>
      <c r="C38" s="187">
        <v>-0.41299902147733381</v>
      </c>
      <c r="D38" s="187">
        <v>0.64859426602921211</v>
      </c>
    </row>
    <row r="39" spans="1:4" ht="15.5">
      <c r="A39" s="160">
        <v>44228</v>
      </c>
      <c r="B39" s="186">
        <v>5</v>
      </c>
      <c r="C39" s="187">
        <v>-0.28338373174360276</v>
      </c>
      <c r="D39" s="187">
        <v>1.6457642856570143</v>
      </c>
    </row>
    <row r="40" spans="1:4" ht="15.5">
      <c r="A40" s="160">
        <v>44256</v>
      </c>
      <c r="B40" s="186">
        <v>4.8</v>
      </c>
      <c r="C40" s="187">
        <v>0.14453696514160619</v>
      </c>
      <c r="D40" s="187">
        <v>2.7599307628052294</v>
      </c>
    </row>
    <row r="41" spans="1:4" ht="15.5">
      <c r="A41" s="160">
        <v>44287</v>
      </c>
      <c r="B41" s="186">
        <v>6.1</v>
      </c>
      <c r="C41" s="187">
        <v>-3.0126868536906048E-2</v>
      </c>
      <c r="D41" s="187">
        <v>3.0772757868759104</v>
      </c>
    </row>
    <row r="42" spans="1:4" ht="15.5">
      <c r="A42" s="160">
        <v>44317</v>
      </c>
      <c r="B42" s="186">
        <v>8.6</v>
      </c>
      <c r="C42" s="187">
        <v>1.2630680605481448</v>
      </c>
      <c r="D42" s="187">
        <v>3.4431136066984891</v>
      </c>
    </row>
    <row r="43" spans="1:4" ht="15.5">
      <c r="A43" s="160">
        <v>44348</v>
      </c>
      <c r="B43" s="186">
        <v>1.9</v>
      </c>
      <c r="C43" s="187">
        <v>2.3649931285319781</v>
      </c>
      <c r="D43" s="187">
        <v>3.321181038110077</v>
      </c>
    </row>
    <row r="44" spans="1:4" ht="15.5">
      <c r="A44" s="160">
        <v>44378</v>
      </c>
      <c r="B44" s="186">
        <v>-1.2</v>
      </c>
      <c r="C44" s="187">
        <v>3.1013974537178024</v>
      </c>
      <c r="D44" s="187">
        <v>3.2048485060822696</v>
      </c>
    </row>
    <row r="45" spans="1:4" ht="15.5">
      <c r="A45" s="160">
        <v>44409</v>
      </c>
      <c r="B45" s="186">
        <v>-3.7</v>
      </c>
      <c r="C45" s="187">
        <v>3.4367015960363734</v>
      </c>
      <c r="D45" s="187">
        <v>3.1631895334817139</v>
      </c>
    </row>
    <row r="46" spans="1:4" ht="15.5">
      <c r="A46" s="160">
        <v>44440</v>
      </c>
      <c r="B46" s="186">
        <v>-4.5</v>
      </c>
      <c r="C46" s="187">
        <v>4.1836376342342607</v>
      </c>
      <c r="D46" s="187">
        <v>2.8653339000574096</v>
      </c>
    </row>
    <row r="47" spans="1:4" ht="15.5">
      <c r="A47" s="160">
        <v>44470</v>
      </c>
      <c r="B47" s="186">
        <v>-2.2999999999999998</v>
      </c>
      <c r="C47" s="187">
        <v>4.9530551270408951</v>
      </c>
      <c r="D47" s="187">
        <v>2.942123299380861</v>
      </c>
    </row>
    <row r="48" spans="1:4" ht="15.5">
      <c r="A48" s="160">
        <v>44501</v>
      </c>
      <c r="B48" s="186">
        <v>-1.6</v>
      </c>
      <c r="C48" s="187">
        <v>6.3816373614621114</v>
      </c>
      <c r="D48" s="187">
        <v>2.8454890615057904</v>
      </c>
    </row>
    <row r="49" spans="1:4" ht="15.5">
      <c r="A49" s="160">
        <v>44531</v>
      </c>
      <c r="B49" s="186">
        <v>-0.9</v>
      </c>
      <c r="C49" s="187">
        <v>6.9429989971355077</v>
      </c>
      <c r="D49" s="187">
        <v>2.9442085928501394</v>
      </c>
    </row>
    <row r="50" spans="1:4" ht="15.5">
      <c r="A50" s="160">
        <v>44562</v>
      </c>
      <c r="B50" s="186">
        <v>-0.1</v>
      </c>
      <c r="C50" s="187">
        <v>6.5521396189923253</v>
      </c>
      <c r="D50" s="187">
        <v>1.9197144372896657</v>
      </c>
    </row>
    <row r="51" spans="1:4" ht="15.5">
      <c r="A51" s="160">
        <v>44593</v>
      </c>
      <c r="B51" s="186">
        <v>-2.5</v>
      </c>
      <c r="C51" s="187">
        <v>6.6592084601933443</v>
      </c>
      <c r="D51" s="187">
        <v>2.4172303464861322</v>
      </c>
    </row>
    <row r="52" spans="1:4" ht="15.5">
      <c r="A52" s="160">
        <v>44621</v>
      </c>
      <c r="B52" s="186">
        <v>2.2999999999999998</v>
      </c>
      <c r="C52" s="187">
        <v>8.0229943698335795</v>
      </c>
      <c r="D52" s="187">
        <v>2.0940336889133881</v>
      </c>
    </row>
    <row r="53" spans="1:4" ht="15.5">
      <c r="A53" s="160">
        <v>44652</v>
      </c>
      <c r="B53" s="186">
        <v>4.7</v>
      </c>
      <c r="C53" s="187">
        <v>8.2571245322896836</v>
      </c>
      <c r="D53" s="187">
        <v>2.790846509343381</v>
      </c>
    </row>
    <row r="54" spans="1:4" ht="15.5">
      <c r="A54" s="160">
        <v>44682</v>
      </c>
      <c r="B54" s="186">
        <v>4.0999999999999996</v>
      </c>
      <c r="C54" s="187">
        <v>7.5766001428742902</v>
      </c>
      <c r="D54" s="187">
        <v>3.7721641756898849</v>
      </c>
    </row>
    <row r="55" spans="1:4" ht="15.5">
      <c r="A55" s="160">
        <v>44713</v>
      </c>
      <c r="B55" s="186">
        <v>4.9000000000000004</v>
      </c>
      <c r="C55" s="187">
        <v>9.1417582741052605</v>
      </c>
      <c r="D55" s="187">
        <v>4.9597637734848155</v>
      </c>
    </row>
    <row r="56" spans="1:4" ht="15.5">
      <c r="A56" s="160">
        <v>44743</v>
      </c>
      <c r="B56" s="186">
        <v>5.5</v>
      </c>
      <c r="C56" s="187">
        <v>10.304381327997136</v>
      </c>
      <c r="D56" s="187">
        <v>6.3483906422374448</v>
      </c>
    </row>
    <row r="57" spans="1:4" ht="15.5">
      <c r="A57" s="160">
        <v>44774</v>
      </c>
      <c r="B57" s="186">
        <v>6.2</v>
      </c>
      <c r="C57" s="187">
        <v>10.466590308845337</v>
      </c>
      <c r="D57" s="187">
        <v>6.4867881456492693</v>
      </c>
    </row>
    <row r="58" spans="1:4" ht="15.5">
      <c r="A58" s="160">
        <v>44805</v>
      </c>
      <c r="B58" s="186">
        <v>10.3</v>
      </c>
      <c r="C58" s="187">
        <v>9.9092702065299409</v>
      </c>
      <c r="D58" s="187">
        <v>7.314475094496653</v>
      </c>
    </row>
    <row r="59" spans="1:4" ht="15.5">
      <c r="A59" s="160">
        <v>44835</v>
      </c>
      <c r="B59" s="186">
        <v>10.1</v>
      </c>
      <c r="C59" s="187">
        <v>9.8700619237408027</v>
      </c>
      <c r="D59" s="187">
        <v>7.2641596248657958</v>
      </c>
    </row>
    <row r="60" spans="1:4" ht="15.5">
      <c r="A60" s="160">
        <v>44866</v>
      </c>
      <c r="B60" s="186">
        <v>11.1</v>
      </c>
      <c r="C60" s="187">
        <v>8.8125554422153307</v>
      </c>
      <c r="D60" s="187">
        <v>7.7180471203651013</v>
      </c>
    </row>
    <row r="61" spans="1:4" ht="15.5">
      <c r="A61" s="160">
        <v>44896</v>
      </c>
      <c r="B61" s="186">
        <v>11</v>
      </c>
      <c r="C61" s="187">
        <v>8.4850759869921966</v>
      </c>
      <c r="D61" s="187">
        <v>8.1655320148747101</v>
      </c>
    </row>
    <row r="62" spans="1:4" ht="15.5">
      <c r="A62" s="160">
        <v>44927</v>
      </c>
      <c r="B62" s="186">
        <v>9.1</v>
      </c>
      <c r="C62" s="187">
        <v>8.6046870944199938</v>
      </c>
      <c r="D62" s="187">
        <v>8.2464240795238055</v>
      </c>
    </row>
    <row r="63" spans="1:4" ht="15.5">
      <c r="A63" s="160">
        <v>44958</v>
      </c>
      <c r="B63" s="186">
        <v>12.9</v>
      </c>
      <c r="C63" s="187">
        <v>8.5978000868092828</v>
      </c>
      <c r="D63" s="187">
        <v>6.7604595998509653</v>
      </c>
    </row>
    <row r="64" spans="1:4" ht="15.5">
      <c r="A64" s="160">
        <v>44986</v>
      </c>
      <c r="B64" s="186">
        <v>7.7</v>
      </c>
      <c r="C64" s="187">
        <v>7.2678594929876272</v>
      </c>
      <c r="D64" s="187">
        <v>7.6421230866198675</v>
      </c>
    </row>
    <row r="65" spans="1:4" ht="15.5">
      <c r="A65" s="160">
        <v>45017</v>
      </c>
      <c r="B65" s="186">
        <v>5.0999999999999996</v>
      </c>
      <c r="C65" s="187">
        <v>6.9061829576563039</v>
      </c>
      <c r="D65" s="187">
        <v>6.2913805680655965</v>
      </c>
    </row>
    <row r="66" spans="1:4" ht="15.5">
      <c r="A66" s="160">
        <v>45047</v>
      </c>
      <c r="B66" s="186">
        <v>6.7</v>
      </c>
      <c r="C66" s="187">
        <v>6.5355693880951415</v>
      </c>
      <c r="D66" s="187">
        <v>5.3843215080867424</v>
      </c>
    </row>
    <row r="67" spans="1:4" ht="15.5">
      <c r="A67" s="160">
        <v>45078</v>
      </c>
      <c r="B67" s="186">
        <v>5.2</v>
      </c>
      <c r="C67" s="187">
        <v>4.1879186049812889</v>
      </c>
      <c r="D67" s="187">
        <v>4.3740421512827865</v>
      </c>
    </row>
    <row r="68" spans="1:4" ht="15.5">
      <c r="A68" s="160">
        <v>45108</v>
      </c>
      <c r="B68" s="186">
        <v>5.2</v>
      </c>
      <c r="C68" s="187">
        <v>3.0704213935070612</v>
      </c>
      <c r="D68" s="187">
        <v>3.0327721186587109</v>
      </c>
    </row>
    <row r="69" spans="1:4" ht="15.5">
      <c r="A69" s="160">
        <v>45139</v>
      </c>
      <c r="B69" s="186">
        <v>5.2</v>
      </c>
      <c r="C69" s="187">
        <v>2.5006724098038502</v>
      </c>
      <c r="D69" s="187">
        <v>3.0363311182114883</v>
      </c>
    </row>
    <row r="70" spans="1:4" ht="15.5">
      <c r="A70" s="160">
        <v>45170</v>
      </c>
      <c r="B70" s="186">
        <v>7</v>
      </c>
      <c r="C70" s="187">
        <v>2.2279363336514368</v>
      </c>
      <c r="D70" s="187">
        <v>2.3811266499407235</v>
      </c>
    </row>
    <row r="71" spans="1:4" ht="15.5">
      <c r="A71" s="160">
        <v>45200</v>
      </c>
      <c r="B71" s="186">
        <v>6.3</v>
      </c>
      <c r="C71" s="187">
        <v>1.8624428693322592</v>
      </c>
      <c r="D71" s="187">
        <v>2.9211386936800032</v>
      </c>
    </row>
    <row r="72" spans="1:4" ht="15.5">
      <c r="A72" s="160">
        <v>45231</v>
      </c>
      <c r="B72" s="186">
        <v>2.6</v>
      </c>
      <c r="C72" s="187">
        <v>1.489045096290309</v>
      </c>
      <c r="D72" s="187">
        <v>2.8722802797085167</v>
      </c>
    </row>
    <row r="73" spans="1:4" ht="15.5">
      <c r="A73" s="160">
        <v>45261</v>
      </c>
      <c r="B73" s="186">
        <v>2.8</v>
      </c>
      <c r="C73" s="187">
        <v>1.2331018522849346</v>
      </c>
      <c r="D73" s="187">
        <v>2.361007883039945</v>
      </c>
    </row>
    <row r="74" spans="1:4" ht="15.5">
      <c r="A74" s="160">
        <v>45292</v>
      </c>
      <c r="B74" s="186">
        <v>7.4</v>
      </c>
      <c r="C74" s="187">
        <v>1.3093279355557597</v>
      </c>
      <c r="D74" s="187">
        <v>2.3063507424368801</v>
      </c>
    </row>
    <row r="75" spans="1:4" ht="15.5">
      <c r="A75" s="160">
        <v>45323</v>
      </c>
      <c r="B75" s="186">
        <v>3.7</v>
      </c>
      <c r="C75" s="187">
        <v>1.0957718517326409</v>
      </c>
      <c r="D75" s="187">
        <v>2.7266480386042513</v>
      </c>
    </row>
    <row r="76" spans="1:4" ht="15.5">
      <c r="A76" s="160">
        <v>45352</v>
      </c>
      <c r="B76" s="186">
        <v>1.6</v>
      </c>
      <c r="C76" s="187">
        <v>1.0650252067986976</v>
      </c>
      <c r="D76" s="187">
        <v>2.1943478434794494</v>
      </c>
    </row>
    <row r="77" spans="1:4" ht="15.5">
      <c r="A77" s="160">
        <v>45383</v>
      </c>
      <c r="B77" s="186">
        <v>1.5</v>
      </c>
      <c r="C77" s="187">
        <v>1.1759615716732785</v>
      </c>
      <c r="D77" s="187">
        <v>2.1389538942867992</v>
      </c>
    </row>
    <row r="78" spans="1:4" ht="15.5">
      <c r="A78" s="160">
        <v>45413</v>
      </c>
      <c r="B78" s="186">
        <v>1.8</v>
      </c>
      <c r="C78" s="187">
        <v>1.2235761608839768</v>
      </c>
      <c r="D78" s="187">
        <v>2.1211295029739397</v>
      </c>
    </row>
    <row r="79" spans="1:4" ht="15.5">
      <c r="A79" s="160">
        <v>45444</v>
      </c>
      <c r="B79" s="186">
        <v>3.3</v>
      </c>
      <c r="C79" s="187">
        <v>1.0730299767661933</v>
      </c>
      <c r="D79" s="187">
        <v>2.1072255660602446</v>
      </c>
    </row>
    <row r="80" spans="1:4" ht="15.5">
      <c r="A80" s="160">
        <v>45474</v>
      </c>
      <c r="B80" s="186">
        <v>0.9</v>
      </c>
      <c r="C80" s="187">
        <v>0.91135385331968521</v>
      </c>
      <c r="D80" s="187">
        <v>2.4787982378668749</v>
      </c>
    </row>
    <row r="81" spans="1:4" ht="15.5">
      <c r="A81" s="160">
        <v>45505</v>
      </c>
      <c r="B81" s="186">
        <v>5.3</v>
      </c>
      <c r="C81" s="187">
        <v>0.90011142408115141</v>
      </c>
      <c r="D81" s="187">
        <v>2.140260462668242</v>
      </c>
    </row>
    <row r="82" spans="1:4" ht="15.5">
      <c r="A82" s="160">
        <v>45536</v>
      </c>
      <c r="B82" s="186">
        <v>1.7</v>
      </c>
      <c r="C82" s="187">
        <v>0.88813328687618043</v>
      </c>
      <c r="D82" s="187">
        <v>2.1469262727275451</v>
      </c>
    </row>
    <row r="83" spans="1:4" ht="15.5">
      <c r="A83" s="160">
        <v>45566</v>
      </c>
      <c r="B83" s="186">
        <v>-0.1</v>
      </c>
      <c r="C83" s="187">
        <v>0.49477292304871412</v>
      </c>
      <c r="D83" s="187">
        <v>1.9751270710026247</v>
      </c>
    </row>
    <row r="84" spans="1:4" ht="15.5">
      <c r="A84" s="160">
        <v>45597</v>
      </c>
      <c r="B84" s="187">
        <v>-1</v>
      </c>
      <c r="C84" s="187">
        <v>0.90308669819385567</v>
      </c>
      <c r="D84" s="187">
        <v>1.7075409468692015</v>
      </c>
    </row>
    <row r="85" spans="1:4" ht="15.5">
      <c r="A85" s="160">
        <v>45627</v>
      </c>
      <c r="B85" s="186">
        <v>-3.8</v>
      </c>
      <c r="C85" s="187">
        <v>0.85655593062525792</v>
      </c>
      <c r="D85" s="187">
        <v>1.7418174501553141</v>
      </c>
    </row>
    <row r="86" spans="1:4" ht="15.5">
      <c r="A86" s="160">
        <v>45658</v>
      </c>
      <c r="B86" s="187">
        <v>-6</v>
      </c>
      <c r="C86" s="187">
        <v>0.39593874339740598</v>
      </c>
      <c r="D86" s="187">
        <v>2.0654367736572699</v>
      </c>
    </row>
    <row r="87" spans="1:4" ht="15.5">
      <c r="A87" s="160">
        <v>45689</v>
      </c>
      <c r="B87" s="187">
        <v>-5</v>
      </c>
      <c r="C87" s="187">
        <v>0.49898404063153379</v>
      </c>
      <c r="D87" s="187">
        <v>1.7581067330052491</v>
      </c>
    </row>
    <row r="88" spans="1:4" ht="15.5">
      <c r="A88" s="160">
        <v>45717</v>
      </c>
      <c r="B88" s="186">
        <v>-2.6</v>
      </c>
      <c r="C88" s="187">
        <v>0.52953079143709392</v>
      </c>
      <c r="D88" s="187">
        <v>1.0311546130747251</v>
      </c>
    </row>
    <row r="89" spans="1:4" ht="15.5">
      <c r="A89" s="160">
        <v>45748</v>
      </c>
      <c r="B89" s="186">
        <v>-2.1</v>
      </c>
      <c r="C89" s="187">
        <v>0.43762397062441227</v>
      </c>
      <c r="D89" s="187">
        <v>1.6467344993682076</v>
      </c>
    </row>
    <row r="90" spans="1:4" ht="15.5">
      <c r="A90" s="160">
        <v>45778</v>
      </c>
      <c r="B90" s="184">
        <v>0.5</v>
      </c>
      <c r="C90" s="185">
        <v>0.68430370548173691</v>
      </c>
      <c r="D90" s="185">
        <v>2.4794103872374462</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G24"/>
  <sheetViews>
    <sheetView tabSelected="1" zoomScale="73" zoomScaleNormal="80" workbookViewId="0">
      <selection activeCell="AT11" sqref="AT11"/>
    </sheetView>
  </sheetViews>
  <sheetFormatPr defaultColWidth="9.1796875" defaultRowHeight="16.5" outlineLevelCol="1"/>
  <cols>
    <col min="1" max="1" width="36.81640625" style="19" customWidth="1"/>
    <col min="2" max="33" width="0" style="19" hidden="1" customWidth="1" outlineLevel="1"/>
    <col min="34" max="34" width="9.1796875" style="19" collapsed="1"/>
    <col min="35" max="37" width="9.1796875" style="19"/>
    <col min="38" max="38" width="15.54296875" style="19" customWidth="1"/>
    <col min="39" max="43" width="11.81640625" style="19" customWidth="1"/>
    <col min="44" max="16384" width="9.1796875" style="19"/>
  </cols>
  <sheetData>
    <row r="2" spans="1:59">
      <c r="A2" s="87"/>
      <c r="B2" s="87" t="s">
        <v>181</v>
      </c>
      <c r="C2" s="87" t="s">
        <v>182</v>
      </c>
      <c r="D2" s="87" t="s">
        <v>183</v>
      </c>
      <c r="E2" s="87" t="s">
        <v>184</v>
      </c>
      <c r="F2" s="87" t="s">
        <v>185</v>
      </c>
      <c r="G2" s="87" t="s">
        <v>186</v>
      </c>
      <c r="H2" s="87" t="s">
        <v>187</v>
      </c>
      <c r="I2" s="87" t="s">
        <v>188</v>
      </c>
      <c r="J2" s="87" t="s">
        <v>189</v>
      </c>
      <c r="K2" s="87" t="s">
        <v>190</v>
      </c>
      <c r="L2" s="87" t="s">
        <v>191</v>
      </c>
      <c r="M2" s="87" t="s">
        <v>192</v>
      </c>
      <c r="N2" s="87" t="s">
        <v>193</v>
      </c>
      <c r="O2" s="87" t="s">
        <v>194</v>
      </c>
      <c r="P2" s="87" t="s">
        <v>195</v>
      </c>
      <c r="Q2" s="87" t="s">
        <v>196</v>
      </c>
      <c r="R2" s="87" t="s">
        <v>197</v>
      </c>
      <c r="S2" s="87" t="s">
        <v>198</v>
      </c>
      <c r="T2" s="87" t="s">
        <v>199</v>
      </c>
      <c r="U2" s="87" t="s">
        <v>200</v>
      </c>
      <c r="V2" s="87" t="s">
        <v>201</v>
      </c>
      <c r="W2" s="87" t="s">
        <v>202</v>
      </c>
      <c r="X2" s="87" t="s">
        <v>203</v>
      </c>
      <c r="Y2" s="87" t="s">
        <v>204</v>
      </c>
      <c r="Z2" s="87" t="s">
        <v>105</v>
      </c>
      <c r="AA2" s="87" t="s">
        <v>106</v>
      </c>
      <c r="AB2" s="87" t="s">
        <v>107</v>
      </c>
      <c r="AC2" s="87" t="s">
        <v>108</v>
      </c>
      <c r="AD2" s="87" t="s">
        <v>109</v>
      </c>
      <c r="AE2" s="87" t="s">
        <v>110</v>
      </c>
      <c r="AF2" s="87" t="s">
        <v>111</v>
      </c>
      <c r="AG2" s="87" t="s">
        <v>112</v>
      </c>
      <c r="AH2" s="87" t="s">
        <v>113</v>
      </c>
      <c r="AI2" s="87" t="s">
        <v>114</v>
      </c>
      <c r="AJ2" s="87" t="s">
        <v>115</v>
      </c>
      <c r="AK2" s="87" t="s">
        <v>116</v>
      </c>
      <c r="AL2" s="87" t="s">
        <v>117</v>
      </c>
      <c r="AM2" s="87" t="s">
        <v>118</v>
      </c>
      <c r="AN2" s="87" t="s">
        <v>119</v>
      </c>
      <c r="AO2" s="87" t="s">
        <v>120</v>
      </c>
      <c r="AP2" s="87" t="s">
        <v>121</v>
      </c>
      <c r="AQ2" s="87" t="s">
        <v>122</v>
      </c>
      <c r="AR2" s="87" t="s">
        <v>123</v>
      </c>
      <c r="AS2" s="87" t="s">
        <v>124</v>
      </c>
      <c r="AT2" s="87" t="s">
        <v>22</v>
      </c>
      <c r="AU2" s="87" t="s">
        <v>23</v>
      </c>
      <c r="AV2" s="87" t="s">
        <v>24</v>
      </c>
      <c r="AW2" s="87" t="s">
        <v>25</v>
      </c>
      <c r="AX2" s="87" t="s">
        <v>26</v>
      </c>
      <c r="AY2" s="87" t="s">
        <v>27</v>
      </c>
      <c r="AZ2" s="87" t="s">
        <v>28</v>
      </c>
      <c r="BA2" s="87" t="s">
        <v>29</v>
      </c>
      <c r="BB2" s="87" t="s">
        <v>30</v>
      </c>
      <c r="BC2" s="87" t="s">
        <v>31</v>
      </c>
      <c r="BD2" s="87" t="s">
        <v>32</v>
      </c>
      <c r="BE2" s="87" t="s">
        <v>125</v>
      </c>
      <c r="BF2" s="87" t="s">
        <v>249</v>
      </c>
      <c r="BG2" s="87" t="s">
        <v>250</v>
      </c>
    </row>
    <row r="3" spans="1:59">
      <c r="A3" s="88" t="s">
        <v>205</v>
      </c>
      <c r="B3" s="85">
        <v>3.6</v>
      </c>
      <c r="C3" s="85">
        <v>9.1999999999999993</v>
      </c>
      <c r="D3" s="85">
        <v>4.8</v>
      </c>
      <c r="E3" s="85">
        <v>3.2</v>
      </c>
      <c r="F3" s="85">
        <v>3.1</v>
      </c>
      <c r="G3" s="85">
        <v>3</v>
      </c>
      <c r="H3" s="85">
        <v>2</v>
      </c>
      <c r="I3" s="85">
        <v>2.7</v>
      </c>
      <c r="J3" s="85">
        <v>1.7</v>
      </c>
      <c r="K3" s="85">
        <v>1.2</v>
      </c>
      <c r="L3" s="85">
        <v>1</v>
      </c>
      <c r="M3" s="85">
        <v>1.1000000000000001</v>
      </c>
      <c r="N3" s="85">
        <v>0.9</v>
      </c>
      <c r="O3" s="85">
        <v>0.7</v>
      </c>
      <c r="P3" s="85">
        <v>0.7</v>
      </c>
      <c r="Q3" s="85">
        <v>1.3</v>
      </c>
      <c r="R3" s="85">
        <v>3.9</v>
      </c>
      <c r="S3" s="86">
        <v>1.9</v>
      </c>
      <c r="T3" s="85">
        <v>1.2</v>
      </c>
      <c r="U3" s="85">
        <v>0.4</v>
      </c>
      <c r="V3" s="85">
        <v>2.9</v>
      </c>
      <c r="W3" s="85">
        <v>5.0999999999999996</v>
      </c>
      <c r="X3" s="85">
        <v>3.6</v>
      </c>
      <c r="Y3" s="85">
        <v>14.8</v>
      </c>
      <c r="Z3" s="85">
        <v>8.1</v>
      </c>
      <c r="AA3" s="85">
        <v>6.3</v>
      </c>
      <c r="AB3" s="85">
        <v>2.4</v>
      </c>
      <c r="AC3" s="89">
        <v>1.4</v>
      </c>
      <c r="AD3" s="89">
        <v>2.4046434494195692</v>
      </c>
      <c r="AE3" s="89">
        <v>58.201498751040802</v>
      </c>
      <c r="AF3" s="89">
        <v>39.666666666666664</v>
      </c>
      <c r="AG3" s="89">
        <v>32.220367278797994</v>
      </c>
      <c r="AH3" s="89">
        <v>19.600000000000001</v>
      </c>
      <c r="AI3" s="89">
        <v>17.7</v>
      </c>
      <c r="AJ3" s="89">
        <v>14.7</v>
      </c>
      <c r="AK3" s="89">
        <v>13.064361191162345</v>
      </c>
      <c r="AL3" s="89">
        <v>9.6747289407839876</v>
      </c>
      <c r="AM3" s="89">
        <v>10.321489001692047</v>
      </c>
      <c r="AN3" s="89">
        <v>8.8952654232424688</v>
      </c>
      <c r="AO3" s="89">
        <v>3.2670454545454546</v>
      </c>
      <c r="AP3" s="89">
        <v>3.4770514603616132</v>
      </c>
      <c r="AQ3" s="89">
        <v>9.2811646951774343</v>
      </c>
      <c r="AR3" s="89">
        <v>3.7514654161781942</v>
      </c>
      <c r="AS3" s="90">
        <v>3.0423280423280423</v>
      </c>
      <c r="AT3" s="90">
        <v>2.12</v>
      </c>
      <c r="AU3" s="91">
        <v>3.90625</v>
      </c>
      <c r="AV3" s="91">
        <v>3.45</v>
      </c>
      <c r="AW3" s="91">
        <v>8.6</v>
      </c>
      <c r="AX3" s="92">
        <v>10.104166666666666</v>
      </c>
      <c r="AY3" s="90">
        <v>9.5</v>
      </c>
      <c r="AZ3" s="90">
        <v>9.3942054433713782</v>
      </c>
      <c r="BA3" s="90">
        <v>5.6020066889632103</v>
      </c>
      <c r="BB3" s="90">
        <v>7.9822616407982299</v>
      </c>
      <c r="BC3" s="90">
        <v>8.16</v>
      </c>
      <c r="BD3" s="90">
        <v>6.72</v>
      </c>
      <c r="BE3" s="90">
        <v>6.82</v>
      </c>
      <c r="BF3" s="90">
        <v>4.9166666666666661</v>
      </c>
      <c r="BG3" s="90">
        <v>4.9044056525353286</v>
      </c>
    </row>
    <row r="4" spans="1:59">
      <c r="A4" s="88" t="s">
        <v>206</v>
      </c>
      <c r="B4" s="85">
        <v>7.6</v>
      </c>
      <c r="C4" s="85">
        <v>13.9</v>
      </c>
      <c r="D4" s="85">
        <v>6.4</v>
      </c>
      <c r="E4" s="85">
        <v>5.0999999999999996</v>
      </c>
      <c r="F4" s="85">
        <v>6</v>
      </c>
      <c r="G4" s="85">
        <v>3.6</v>
      </c>
      <c r="H4" s="85">
        <v>3.1</v>
      </c>
      <c r="I4" s="85">
        <v>5.6</v>
      </c>
      <c r="J4" s="85">
        <v>6.2</v>
      </c>
      <c r="K4" s="85">
        <v>4.5999999999999996</v>
      </c>
      <c r="L4" s="85">
        <v>8.6</v>
      </c>
      <c r="M4" s="85">
        <v>7</v>
      </c>
      <c r="N4" s="85">
        <v>5.0999999999999996</v>
      </c>
      <c r="O4" s="85">
        <v>8</v>
      </c>
      <c r="P4" s="85">
        <v>6.2</v>
      </c>
      <c r="Q4" s="85">
        <v>5.6</v>
      </c>
      <c r="R4" s="85">
        <v>13.4</v>
      </c>
      <c r="S4" s="86">
        <v>9.1999999999999993</v>
      </c>
      <c r="T4" s="85">
        <v>9.1</v>
      </c>
      <c r="U4" s="85">
        <v>10.3</v>
      </c>
      <c r="V4" s="85">
        <v>17</v>
      </c>
      <c r="W4" s="85">
        <v>15.3</v>
      </c>
      <c r="X4" s="85">
        <v>16.100000000000001</v>
      </c>
      <c r="Y4" s="85">
        <v>14.8</v>
      </c>
      <c r="Z4" s="85">
        <v>20.8</v>
      </c>
      <c r="AA4" s="85">
        <v>18.600000000000001</v>
      </c>
      <c r="AB4" s="85">
        <v>18.3</v>
      </c>
      <c r="AC4" s="89">
        <v>13.2</v>
      </c>
      <c r="AD4" s="89">
        <v>17.412935323383085</v>
      </c>
      <c r="AE4" s="89">
        <v>21.482098251457117</v>
      </c>
      <c r="AF4" s="89">
        <v>28.499999999999996</v>
      </c>
      <c r="AG4" s="89">
        <v>26.961602671118552</v>
      </c>
      <c r="AH4" s="89">
        <v>24.5</v>
      </c>
      <c r="AI4" s="89">
        <v>27.4</v>
      </c>
      <c r="AJ4" s="89">
        <v>28.8</v>
      </c>
      <c r="AK4" s="89">
        <v>24.975984630163303</v>
      </c>
      <c r="AL4" s="89">
        <v>23.603002502085072</v>
      </c>
      <c r="AM4" s="89">
        <v>22.081218274111674</v>
      </c>
      <c r="AN4" s="89">
        <v>21.52080344332855</v>
      </c>
      <c r="AO4" s="89">
        <v>14.772727272727273</v>
      </c>
      <c r="AP4" s="89">
        <v>12.100139082058414</v>
      </c>
      <c r="AQ4" s="89">
        <v>13.830755232029118</v>
      </c>
      <c r="AR4" s="89">
        <v>20.281359906213364</v>
      </c>
      <c r="AS4" s="90">
        <v>17.063492063492063</v>
      </c>
      <c r="AT4" s="90">
        <v>12.74</v>
      </c>
      <c r="AU4" s="91">
        <v>15.9</v>
      </c>
      <c r="AV4" s="91">
        <v>15.11</v>
      </c>
      <c r="AW4" s="91">
        <v>10.375275938189846</v>
      </c>
      <c r="AX4" s="91">
        <v>11.041666666666666</v>
      </c>
      <c r="AY4" s="90">
        <v>8.75</v>
      </c>
      <c r="AZ4" s="90">
        <v>10.272168568920105</v>
      </c>
      <c r="BA4" s="90">
        <v>7.5250836120401345</v>
      </c>
      <c r="BB4" s="90">
        <v>7.7605321507760534</v>
      </c>
      <c r="BC4" s="90">
        <v>7.66</v>
      </c>
      <c r="BD4" s="90">
        <v>7.39</v>
      </c>
      <c r="BE4" s="90">
        <v>9.07</v>
      </c>
      <c r="BF4" s="90">
        <v>7.2499999999999991</v>
      </c>
      <c r="BG4" s="90">
        <v>7.3150457190357443</v>
      </c>
    </row>
    <row r="5" spans="1:59">
      <c r="A5" s="88" t="s">
        <v>207</v>
      </c>
      <c r="B5" s="85">
        <v>16.5</v>
      </c>
      <c r="C5" s="85">
        <v>21.4</v>
      </c>
      <c r="D5" s="85">
        <v>26.7</v>
      </c>
      <c r="E5" s="85">
        <v>38.299999999999997</v>
      </c>
      <c r="F5" s="85">
        <v>26.4</v>
      </c>
      <c r="G5" s="85">
        <v>27.2</v>
      </c>
      <c r="H5" s="85">
        <v>21.4</v>
      </c>
      <c r="I5" s="85">
        <v>44.7</v>
      </c>
      <c r="J5" s="85">
        <v>37</v>
      </c>
      <c r="K5" s="85">
        <v>31.9</v>
      </c>
      <c r="L5" s="85">
        <v>31.7</v>
      </c>
      <c r="M5" s="85">
        <v>27.9</v>
      </c>
      <c r="N5" s="85">
        <v>23.6</v>
      </c>
      <c r="O5" s="85">
        <v>22.7</v>
      </c>
      <c r="P5" s="85">
        <v>20.100000000000001</v>
      </c>
      <c r="Q5" s="85">
        <v>24.5</v>
      </c>
      <c r="R5" s="85">
        <v>29</v>
      </c>
      <c r="S5" s="86">
        <v>21.5</v>
      </c>
      <c r="T5" s="85">
        <v>22.6</v>
      </c>
      <c r="U5" s="85">
        <v>38.1</v>
      </c>
      <c r="V5" s="85">
        <v>44.4</v>
      </c>
      <c r="W5" s="85">
        <v>41.1</v>
      </c>
      <c r="X5" s="85">
        <v>50.8</v>
      </c>
      <c r="Y5" s="85">
        <v>54.6</v>
      </c>
      <c r="Z5" s="85">
        <v>64.2</v>
      </c>
      <c r="AA5" s="85">
        <v>63.9</v>
      </c>
      <c r="AB5" s="85">
        <v>61.8</v>
      </c>
      <c r="AC5" s="89">
        <v>48.4</v>
      </c>
      <c r="AD5" s="89">
        <v>43.117744610281925</v>
      </c>
      <c r="AE5" s="89">
        <v>10.158201498751041</v>
      </c>
      <c r="AF5" s="89">
        <v>18.833333333333332</v>
      </c>
      <c r="AG5" s="89">
        <v>23.87312186978297</v>
      </c>
      <c r="AH5" s="89">
        <v>36.9</v>
      </c>
      <c r="AI5" s="89">
        <v>33.5</v>
      </c>
      <c r="AJ5" s="89">
        <v>36.5</v>
      </c>
      <c r="AK5" s="89">
        <v>44.380403458213266</v>
      </c>
      <c r="AL5" s="89">
        <v>46.622185154295245</v>
      </c>
      <c r="AM5" s="89">
        <v>35.363790186125208</v>
      </c>
      <c r="AN5" s="89">
        <v>35.868005738880917</v>
      </c>
      <c r="AO5" s="89">
        <v>35.653409090909086</v>
      </c>
      <c r="AP5" s="89">
        <v>33.796940194714878</v>
      </c>
      <c r="AQ5" s="89">
        <v>13.102820746132849</v>
      </c>
      <c r="AR5" s="89">
        <v>17.116060961313011</v>
      </c>
      <c r="AS5" s="90">
        <v>8.0687830687830679</v>
      </c>
      <c r="AT5" s="90">
        <v>6.99</v>
      </c>
      <c r="AU5" s="91">
        <v>6.8080357142857135</v>
      </c>
      <c r="AV5" s="91">
        <v>11.87</v>
      </c>
      <c r="AW5" s="91">
        <v>20.088300220750551</v>
      </c>
      <c r="AX5" s="91">
        <v>19.375</v>
      </c>
      <c r="AY5" s="90">
        <v>12.5</v>
      </c>
      <c r="AZ5" s="90">
        <v>16.417910447761194</v>
      </c>
      <c r="BA5" s="90">
        <v>19.063545150501675</v>
      </c>
      <c r="BB5" s="90">
        <v>22.394678492239468</v>
      </c>
      <c r="BC5" s="90">
        <v>20.149999999999999</v>
      </c>
      <c r="BD5" s="90">
        <v>16.43</v>
      </c>
      <c r="BE5" s="90">
        <v>23.63</v>
      </c>
      <c r="BF5" s="90">
        <v>28.083333333333332</v>
      </c>
      <c r="BG5" s="90">
        <v>29.177057356608476</v>
      </c>
    </row>
    <row r="6" spans="1:59">
      <c r="A6" s="88" t="s">
        <v>208</v>
      </c>
      <c r="B6" s="85">
        <v>30.2</v>
      </c>
      <c r="C6" s="85">
        <v>17</v>
      </c>
      <c r="D6" s="85">
        <v>32</v>
      </c>
      <c r="E6" s="85">
        <v>31.4</v>
      </c>
      <c r="F6" s="85">
        <v>46.3</v>
      </c>
      <c r="G6" s="85">
        <v>48.6</v>
      </c>
      <c r="H6" s="85">
        <v>44</v>
      </c>
      <c r="I6" s="85">
        <v>33.200000000000003</v>
      </c>
      <c r="J6" s="85">
        <v>36</v>
      </c>
      <c r="K6" s="85">
        <v>47.6</v>
      </c>
      <c r="L6" s="85">
        <v>47.5</v>
      </c>
      <c r="M6" s="85">
        <v>49.5</v>
      </c>
      <c r="N6" s="85">
        <v>52</v>
      </c>
      <c r="O6" s="85">
        <v>49.5</v>
      </c>
      <c r="P6" s="85">
        <v>53.3</v>
      </c>
      <c r="Q6" s="85">
        <v>51.1</v>
      </c>
      <c r="R6" s="85">
        <v>38.4</v>
      </c>
      <c r="S6" s="86">
        <v>43.9</v>
      </c>
      <c r="T6" s="85">
        <v>43.8</v>
      </c>
      <c r="U6" s="85">
        <v>35.4</v>
      </c>
      <c r="V6" s="85">
        <v>24.8</v>
      </c>
      <c r="W6" s="85">
        <v>27.2</v>
      </c>
      <c r="X6" s="85">
        <v>22.5</v>
      </c>
      <c r="Y6" s="85">
        <v>9</v>
      </c>
      <c r="Z6" s="85">
        <v>4.0999999999999996</v>
      </c>
      <c r="AA6" s="85">
        <v>9.4</v>
      </c>
      <c r="AB6" s="85">
        <v>13.8</v>
      </c>
      <c r="AC6" s="89">
        <v>26.5</v>
      </c>
      <c r="AD6" s="89">
        <v>28.35820895522388</v>
      </c>
      <c r="AE6" s="89">
        <v>0</v>
      </c>
      <c r="AF6" s="89">
        <v>0.83333333333333337</v>
      </c>
      <c r="AG6" s="89">
        <v>1.5859766277128546</v>
      </c>
      <c r="AH6" s="89">
        <v>1.2</v>
      </c>
      <c r="AI6" s="89">
        <v>3.5</v>
      </c>
      <c r="AJ6" s="89">
        <v>3.6</v>
      </c>
      <c r="AK6" s="89">
        <v>3.1700288184438041</v>
      </c>
      <c r="AL6" s="89">
        <v>2.2518765638031693</v>
      </c>
      <c r="AM6" s="89">
        <v>7.1912013536379025</v>
      </c>
      <c r="AN6" s="89">
        <v>7.6040172166427542</v>
      </c>
      <c r="AO6" s="89">
        <v>11.647727272727272</v>
      </c>
      <c r="AP6" s="89">
        <v>12.517385257301807</v>
      </c>
      <c r="AQ6" s="89">
        <v>20.473157415832574</v>
      </c>
      <c r="AR6" s="89">
        <v>23.563892145369287</v>
      </c>
      <c r="AS6" s="90">
        <v>27.24867724867725</v>
      </c>
      <c r="AT6" s="90">
        <v>33.19</v>
      </c>
      <c r="AU6" s="93">
        <v>28.459821428571431</v>
      </c>
      <c r="AV6" s="91">
        <v>23.11</v>
      </c>
      <c r="AW6" s="91">
        <v>28.035320088300221</v>
      </c>
      <c r="AX6" s="91">
        <v>20.520833333333332</v>
      </c>
      <c r="AY6" s="90">
        <v>18.666666666666668</v>
      </c>
      <c r="AZ6" s="90">
        <v>14.661984196663742</v>
      </c>
      <c r="BA6" s="90">
        <v>14.715719063545151</v>
      </c>
      <c r="BB6" s="90">
        <v>17.627494456762747</v>
      </c>
      <c r="BC6" s="90">
        <v>12.41</v>
      </c>
      <c r="BD6" s="90">
        <v>14.02</v>
      </c>
      <c r="BE6" s="90">
        <v>15.97</v>
      </c>
      <c r="BF6" s="90">
        <v>15.75</v>
      </c>
      <c r="BG6" s="90">
        <v>13.383208645054031</v>
      </c>
    </row>
    <row r="7" spans="1:59">
      <c r="A7" s="88" t="s">
        <v>209</v>
      </c>
      <c r="B7" s="85">
        <v>22.7</v>
      </c>
      <c r="C7" s="85">
        <v>4.9000000000000004</v>
      </c>
      <c r="D7" s="85">
        <v>11.9</v>
      </c>
      <c r="E7" s="85">
        <v>5.7</v>
      </c>
      <c r="F7" s="85">
        <v>9.1999999999999993</v>
      </c>
      <c r="G7" s="85">
        <v>12.1</v>
      </c>
      <c r="H7" s="85">
        <v>21.8</v>
      </c>
      <c r="I7" s="85">
        <v>10.199999999999999</v>
      </c>
      <c r="J7" s="85">
        <v>12.8</v>
      </c>
      <c r="K7" s="85">
        <v>12.1</v>
      </c>
      <c r="L7" s="85">
        <v>9.3000000000000007</v>
      </c>
      <c r="M7" s="85">
        <v>12.1</v>
      </c>
      <c r="N7" s="85">
        <v>14.3</v>
      </c>
      <c r="O7" s="85">
        <v>16.2</v>
      </c>
      <c r="P7" s="85">
        <v>17.399999999999999</v>
      </c>
      <c r="Q7" s="85">
        <v>12.8</v>
      </c>
      <c r="R7" s="85">
        <v>6.9</v>
      </c>
      <c r="S7" s="86">
        <v>14</v>
      </c>
      <c r="T7" s="85">
        <v>14</v>
      </c>
      <c r="U7" s="85">
        <v>7.1</v>
      </c>
      <c r="V7" s="85">
        <v>3.3</v>
      </c>
      <c r="W7" s="85">
        <v>3.6</v>
      </c>
      <c r="X7" s="85">
        <v>3</v>
      </c>
      <c r="Y7" s="85">
        <v>2.2000000000000002</v>
      </c>
      <c r="Z7" s="85">
        <v>0.2</v>
      </c>
      <c r="AA7" s="85">
        <v>1.3</v>
      </c>
      <c r="AB7" s="85">
        <v>1.6</v>
      </c>
      <c r="AC7" s="89">
        <v>7.8</v>
      </c>
      <c r="AD7" s="89">
        <v>5.3067993366500827</v>
      </c>
      <c r="AE7" s="89">
        <v>0.58284762697751868</v>
      </c>
      <c r="AF7" s="89">
        <v>8.3333333333333343E-2</v>
      </c>
      <c r="AG7" s="89">
        <v>8.347245409015025E-2</v>
      </c>
      <c r="AH7" s="89">
        <v>0.1</v>
      </c>
      <c r="AI7" s="89">
        <v>0.8</v>
      </c>
      <c r="AJ7" s="89">
        <v>1.1000000000000001</v>
      </c>
      <c r="AK7" s="89">
        <v>0.96061479346781953</v>
      </c>
      <c r="AL7" s="89">
        <v>0.33361134278565469</v>
      </c>
      <c r="AM7" s="89">
        <v>0.76142131979695438</v>
      </c>
      <c r="AN7" s="89">
        <v>0.57388809182209477</v>
      </c>
      <c r="AO7" s="89">
        <v>1.9886363636363635</v>
      </c>
      <c r="AP7" s="89">
        <v>3.05980528511822</v>
      </c>
      <c r="AQ7" s="89">
        <v>3.9126478616924478</v>
      </c>
      <c r="AR7" s="89">
        <v>2.9308323563892147</v>
      </c>
      <c r="AS7" s="90">
        <v>3.9682539682539684</v>
      </c>
      <c r="AT7" s="90">
        <v>6.73</v>
      </c>
      <c r="AU7" s="91">
        <v>3.7946428571428568</v>
      </c>
      <c r="AV7" s="91">
        <v>6.04</v>
      </c>
      <c r="AW7" s="91">
        <v>8</v>
      </c>
      <c r="AX7" s="91">
        <v>7.395833333333333</v>
      </c>
      <c r="AY7" s="90">
        <v>8.8333333333333339</v>
      </c>
      <c r="AZ7" s="90">
        <v>7.4626865671641784</v>
      </c>
      <c r="BA7" s="90">
        <v>6.7725752508361197</v>
      </c>
      <c r="BB7" s="90">
        <v>7.2062084257206216</v>
      </c>
      <c r="BC7" s="90">
        <v>5.33</v>
      </c>
      <c r="BD7" s="90">
        <v>6.31</v>
      </c>
      <c r="BE7" s="90">
        <v>5.74</v>
      </c>
      <c r="BF7" s="90">
        <v>7.416666666666667</v>
      </c>
      <c r="BG7" s="90">
        <v>5.2369077306733178</v>
      </c>
    </row>
    <row r="8" spans="1:59">
      <c r="A8" s="88" t="s">
        <v>210</v>
      </c>
      <c r="B8" s="85">
        <v>19.399999999999999</v>
      </c>
      <c r="C8" s="85">
        <v>33.599999999999987</v>
      </c>
      <c r="D8" s="85">
        <v>18.2</v>
      </c>
      <c r="E8" s="85">
        <v>16.299999999999994</v>
      </c>
      <c r="F8" s="85">
        <v>9</v>
      </c>
      <c r="G8" s="85">
        <v>5.5000000000000053</v>
      </c>
      <c r="H8" s="85">
        <v>7.7000000000000082</v>
      </c>
      <c r="I8" s="85">
        <v>3.5999999999999943</v>
      </c>
      <c r="J8" s="85">
        <v>6.2999999999999972</v>
      </c>
      <c r="K8" s="85">
        <v>2.6000000000000028</v>
      </c>
      <c r="L8" s="85">
        <v>1.9000000000000086</v>
      </c>
      <c r="M8" s="85">
        <v>2.400000000000003</v>
      </c>
      <c r="N8" s="85">
        <v>4.1000000000000085</v>
      </c>
      <c r="O8" s="85">
        <v>2.8999999999999941</v>
      </c>
      <c r="P8" s="85">
        <v>2.3000000000000087</v>
      </c>
      <c r="Q8" s="85">
        <v>4.6999999999999975</v>
      </c>
      <c r="R8" s="85">
        <v>8.4000000000000021</v>
      </c>
      <c r="S8" s="86">
        <v>9.4999999999999947</v>
      </c>
      <c r="T8" s="85">
        <v>9.3000000000000007</v>
      </c>
      <c r="U8" s="85">
        <v>8.6999999999999993</v>
      </c>
      <c r="V8" s="85">
        <v>7.6</v>
      </c>
      <c r="W8" s="85">
        <v>7.7</v>
      </c>
      <c r="X8" s="85">
        <v>3.9</v>
      </c>
      <c r="Y8" s="85">
        <v>4.7</v>
      </c>
      <c r="Z8" s="85">
        <v>2.6</v>
      </c>
      <c r="AA8" s="85">
        <v>0.5</v>
      </c>
      <c r="AB8" s="85">
        <v>2.1</v>
      </c>
      <c r="AC8" s="89">
        <v>2.7</v>
      </c>
      <c r="AD8" s="89">
        <v>3.3167495854063018</v>
      </c>
      <c r="AE8" s="89">
        <v>9.5753538717735225</v>
      </c>
      <c r="AF8" s="89">
        <v>12.0833333333333</v>
      </c>
      <c r="AG8" s="89">
        <v>15.275459098497496</v>
      </c>
      <c r="AH8" s="89">
        <v>17.7</v>
      </c>
      <c r="AI8" s="89">
        <v>17.100000000000001</v>
      </c>
      <c r="AJ8" s="89">
        <v>15.3</v>
      </c>
      <c r="AK8" s="89">
        <v>13.448607108549471</v>
      </c>
      <c r="AL8" s="89">
        <v>17.514595496246873</v>
      </c>
      <c r="AM8" s="89">
        <v>24.280879864636209</v>
      </c>
      <c r="AN8" s="89">
        <v>25.538020086083215</v>
      </c>
      <c r="AO8" s="89">
        <v>32.670454545454547</v>
      </c>
      <c r="AP8" s="89">
        <v>35.048678720445068</v>
      </c>
      <c r="AQ8" s="89">
        <v>39.399454049135578</v>
      </c>
      <c r="AR8" s="89">
        <v>32.356389214536932</v>
      </c>
      <c r="AS8" s="90">
        <v>40.608465608465607</v>
      </c>
      <c r="AT8" s="90">
        <v>38.229999999999997</v>
      </c>
      <c r="AU8" s="91">
        <v>41.071428571428569</v>
      </c>
      <c r="AV8" s="91">
        <v>40.380000000000003</v>
      </c>
      <c r="AW8" s="91">
        <v>24.9</v>
      </c>
      <c r="AX8" s="91">
        <v>31.5625</v>
      </c>
      <c r="AY8" s="90">
        <v>41.75</v>
      </c>
      <c r="AZ8" s="90">
        <v>41.791044776119399</v>
      </c>
      <c r="BA8" s="90">
        <v>46.321070234113712</v>
      </c>
      <c r="BB8" s="90">
        <v>37.028824833702885</v>
      </c>
      <c r="BC8" s="90">
        <v>46.29</v>
      </c>
      <c r="BD8" s="90">
        <v>49.13</v>
      </c>
      <c r="BE8" s="90">
        <v>38.770000000000003</v>
      </c>
      <c r="BF8" s="90">
        <v>36.583333333333336</v>
      </c>
      <c r="BG8" s="90">
        <v>39.983374896093096</v>
      </c>
    </row>
    <row r="9" spans="1:59">
      <c r="A9" s="20"/>
      <c r="B9" s="21"/>
      <c r="C9" s="21"/>
      <c r="D9" s="21"/>
      <c r="E9" s="21"/>
      <c r="F9" s="21"/>
      <c r="G9" s="21"/>
      <c r="H9" s="21"/>
      <c r="I9" s="21"/>
      <c r="J9" s="21"/>
      <c r="K9" s="21"/>
      <c r="L9" s="21"/>
      <c r="M9" s="21"/>
      <c r="N9" s="21"/>
      <c r="O9" s="21"/>
      <c r="P9" s="21"/>
      <c r="Q9" s="21"/>
      <c r="R9" s="21"/>
      <c r="S9" s="21"/>
      <c r="T9" s="21"/>
      <c r="U9" s="21"/>
      <c r="V9" s="22"/>
      <c r="W9" s="22"/>
      <c r="X9" s="22"/>
      <c r="Y9" s="22"/>
      <c r="Z9" s="22"/>
      <c r="AA9" s="23"/>
      <c r="AB9" s="23"/>
      <c r="AC9" s="24"/>
      <c r="AD9" s="24"/>
      <c r="AE9" s="24"/>
      <c r="AF9" s="24"/>
      <c r="AG9" s="24"/>
      <c r="AH9" s="24"/>
      <c r="AI9" s="24"/>
      <c r="AJ9" s="24"/>
      <c r="AK9" s="24"/>
      <c r="AL9" s="24"/>
      <c r="AM9" s="24"/>
      <c r="AN9" s="24"/>
      <c r="AO9" s="24"/>
      <c r="AP9" s="24"/>
      <c r="AQ9" s="24"/>
      <c r="AW9" s="25"/>
      <c r="AX9" s="26"/>
    </row>
    <row r="10" spans="1:59">
      <c r="A10" s="29" t="s">
        <v>360</v>
      </c>
      <c r="B10" s="21"/>
      <c r="C10" s="21"/>
      <c r="D10" s="21"/>
      <c r="E10" s="21"/>
      <c r="F10" s="21"/>
      <c r="G10" s="21"/>
      <c r="H10" s="21"/>
      <c r="I10" s="21"/>
      <c r="J10" s="21"/>
      <c r="K10" s="21"/>
      <c r="L10" s="21"/>
      <c r="M10" s="21"/>
      <c r="N10" s="21"/>
      <c r="O10" s="21"/>
      <c r="P10" s="21"/>
      <c r="Q10" s="21"/>
      <c r="R10" s="21"/>
      <c r="S10" s="21"/>
      <c r="T10" s="21"/>
      <c r="U10" s="21"/>
      <c r="V10" s="22"/>
      <c r="W10" s="22"/>
      <c r="X10" s="22"/>
      <c r="Y10" s="22"/>
      <c r="Z10" s="22"/>
      <c r="AA10" s="23"/>
      <c r="AB10" s="23"/>
      <c r="AC10" s="24"/>
      <c r="AD10" s="24"/>
      <c r="AE10" s="24"/>
      <c r="AF10" s="24"/>
      <c r="AG10" s="24"/>
      <c r="AH10" s="24"/>
      <c r="AI10" s="24"/>
      <c r="AJ10" s="24"/>
      <c r="AL10" s="24"/>
      <c r="AM10" s="24"/>
      <c r="AN10" s="24"/>
      <c r="AO10" s="24"/>
      <c r="AP10" s="24"/>
      <c r="AQ10" s="24"/>
    </row>
    <row r="11" spans="1:59">
      <c r="A11" s="72" t="s">
        <v>211</v>
      </c>
      <c r="B11" s="21"/>
      <c r="C11" s="21"/>
      <c r="D11" s="21"/>
      <c r="E11" s="21"/>
      <c r="F11" s="21"/>
      <c r="G11" s="21"/>
      <c r="H11" s="21"/>
      <c r="I11" s="21"/>
      <c r="J11" s="21"/>
      <c r="K11" s="21"/>
      <c r="L11" s="21"/>
      <c r="M11" s="21"/>
      <c r="N11" s="21"/>
      <c r="O11" s="21"/>
      <c r="P11" s="21"/>
      <c r="Q11" s="21"/>
      <c r="R11" s="21"/>
      <c r="S11" s="21"/>
      <c r="T11" s="21"/>
      <c r="U11" s="21"/>
      <c r="V11" s="22"/>
      <c r="W11" s="22"/>
      <c r="X11" s="22"/>
      <c r="Y11" s="22"/>
      <c r="Z11" s="22"/>
      <c r="AA11" s="23"/>
      <c r="AB11" s="23"/>
      <c r="AC11" s="24"/>
      <c r="AD11" s="24"/>
      <c r="AE11" s="24"/>
      <c r="AF11" s="24"/>
      <c r="AG11" s="24"/>
      <c r="AH11" s="24"/>
      <c r="AI11" s="24"/>
      <c r="AJ11" s="24"/>
      <c r="AL11" s="24"/>
      <c r="AM11" s="24"/>
      <c r="AN11" s="24"/>
      <c r="AO11" s="24"/>
      <c r="AP11" s="24"/>
      <c r="AQ11" s="24"/>
    </row>
    <row r="12" spans="1:59">
      <c r="G12" s="27"/>
      <c r="H12" s="27"/>
      <c r="I12" s="27"/>
      <c r="J12" s="27"/>
      <c r="K12" s="27"/>
      <c r="L12" s="27"/>
      <c r="N12" s="27"/>
      <c r="AD12" s="27"/>
      <c r="AE12" s="27"/>
      <c r="AF12" s="27"/>
      <c r="AI12" s="27"/>
      <c r="AJ12" s="27"/>
    </row>
    <row r="13" spans="1:59">
      <c r="G13" s="27"/>
      <c r="H13" s="27"/>
      <c r="I13" s="27"/>
      <c r="J13" s="27"/>
      <c r="K13" s="27"/>
      <c r="L13" s="27"/>
      <c r="N13" s="27"/>
      <c r="AD13" s="27"/>
      <c r="AE13" s="27"/>
      <c r="AF13" s="27"/>
      <c r="AI13" s="27"/>
      <c r="AJ13" s="27"/>
    </row>
    <row r="14" spans="1:59">
      <c r="G14" s="27"/>
      <c r="H14" s="27"/>
      <c r="I14" s="27"/>
      <c r="J14" s="27"/>
      <c r="K14" s="27"/>
      <c r="L14" s="27"/>
      <c r="AD14" s="27"/>
      <c r="AE14" s="27"/>
      <c r="AF14" s="27"/>
      <c r="AI14" s="27"/>
      <c r="AJ14" s="27"/>
    </row>
    <row r="15" spans="1:59">
      <c r="G15" s="27"/>
      <c r="H15" s="27"/>
      <c r="I15" s="27"/>
      <c r="J15" s="27"/>
      <c r="K15" s="27"/>
      <c r="L15" s="27"/>
      <c r="W15" s="205"/>
      <c r="X15" s="205"/>
      <c r="Y15" s="205"/>
      <c r="Z15" s="205"/>
      <c r="AA15" s="205"/>
      <c r="AB15" s="205"/>
      <c r="AC15" s="28"/>
      <c r="AD15" s="27"/>
      <c r="AE15" s="27"/>
      <c r="AF15" s="27"/>
      <c r="AG15" s="27"/>
      <c r="AH15" s="27"/>
      <c r="AI15" s="27"/>
      <c r="AJ15" s="27"/>
    </row>
    <row r="16" spans="1:59">
      <c r="G16" s="27"/>
      <c r="H16" s="27"/>
      <c r="I16" s="27"/>
      <c r="J16" s="27"/>
      <c r="K16" s="27"/>
      <c r="L16" s="27"/>
      <c r="V16" s="28"/>
      <c r="W16" s="28"/>
      <c r="X16" s="28"/>
      <c r="Y16" s="28"/>
      <c r="Z16" s="28"/>
      <c r="AA16" s="28"/>
      <c r="AB16" s="28"/>
      <c r="AC16" s="28"/>
      <c r="AD16" s="27"/>
      <c r="AE16" s="27"/>
      <c r="AF16" s="27"/>
      <c r="AG16" s="27"/>
      <c r="AH16" s="27"/>
      <c r="AI16" s="27"/>
      <c r="AJ16" s="27"/>
    </row>
    <row r="17" spans="7:36">
      <c r="G17" s="27"/>
      <c r="H17" s="27"/>
      <c r="I17" s="27"/>
      <c r="J17" s="27"/>
      <c r="K17" s="27"/>
      <c r="L17" s="27"/>
      <c r="V17" s="28"/>
      <c r="W17" s="28"/>
      <c r="X17" s="28"/>
      <c r="Y17" s="28"/>
      <c r="Z17" s="28"/>
      <c r="AA17" s="28"/>
      <c r="AB17" s="28"/>
      <c r="AC17" s="28"/>
      <c r="AD17" s="27"/>
      <c r="AE17" s="27"/>
      <c r="AF17" s="27"/>
      <c r="AG17" s="27"/>
      <c r="AH17" s="27"/>
      <c r="AI17" s="27"/>
      <c r="AJ17" s="27"/>
    </row>
    <row r="18" spans="7:36">
      <c r="G18" s="27"/>
      <c r="H18" s="27"/>
      <c r="I18" s="27"/>
      <c r="J18" s="27"/>
      <c r="K18" s="27"/>
      <c r="L18" s="27"/>
      <c r="V18" s="28"/>
      <c r="W18" s="28"/>
      <c r="X18" s="28"/>
      <c r="Y18" s="28"/>
      <c r="Z18" s="28"/>
      <c r="AA18" s="28"/>
      <c r="AB18" s="28"/>
      <c r="AC18" s="28"/>
      <c r="AD18" s="27"/>
      <c r="AE18" s="27"/>
      <c r="AF18" s="27"/>
      <c r="AG18" s="27"/>
      <c r="AH18" s="27"/>
      <c r="AI18" s="27"/>
      <c r="AJ18" s="27"/>
    </row>
    <row r="19" spans="7:36">
      <c r="G19" s="27"/>
      <c r="H19" s="27"/>
      <c r="I19" s="27"/>
      <c r="J19" s="27"/>
      <c r="K19" s="27"/>
      <c r="L19" s="27"/>
      <c r="V19" s="28"/>
      <c r="W19" s="28"/>
      <c r="X19" s="28"/>
      <c r="Y19" s="28"/>
      <c r="Z19" s="28"/>
      <c r="AA19" s="28"/>
      <c r="AB19" s="28"/>
      <c r="AC19" s="28"/>
    </row>
    <row r="20" spans="7:36">
      <c r="G20" s="27"/>
      <c r="H20" s="27"/>
      <c r="I20" s="27"/>
      <c r="J20" s="27"/>
      <c r="K20" s="27"/>
      <c r="L20" s="27"/>
      <c r="V20" s="28"/>
      <c r="W20" s="28"/>
      <c r="X20" s="28"/>
      <c r="Y20" s="28"/>
      <c r="Z20" s="28"/>
      <c r="AA20" s="28"/>
      <c r="AB20" s="28"/>
      <c r="AC20" s="28"/>
    </row>
    <row r="21" spans="7:36">
      <c r="V21" s="28"/>
      <c r="W21" s="28"/>
      <c r="X21" s="28"/>
      <c r="Y21" s="28"/>
      <c r="Z21" s="28"/>
      <c r="AA21" s="28"/>
      <c r="AB21" s="28"/>
      <c r="AC21" s="28"/>
    </row>
    <row r="22" spans="7:36">
      <c r="V22" s="28"/>
      <c r="W22" s="28"/>
      <c r="X22" s="28"/>
      <c r="Y22" s="28"/>
      <c r="Z22" s="28"/>
      <c r="AA22" s="28"/>
      <c r="AB22" s="28"/>
      <c r="AC22" s="28"/>
    </row>
    <row r="23" spans="7:36">
      <c r="V23" s="28"/>
      <c r="W23" s="28"/>
      <c r="X23" s="28"/>
      <c r="Y23" s="28"/>
      <c r="Z23" s="28"/>
      <c r="AA23" s="28"/>
      <c r="AB23" s="28"/>
      <c r="AC23" s="28"/>
    </row>
    <row r="24" spans="7:36">
      <c r="V24" s="28"/>
      <c r="W24" s="28"/>
      <c r="X24" s="28"/>
      <c r="Y24" s="28"/>
      <c r="Z24" s="28"/>
      <c r="AA24" s="28"/>
      <c r="AB24" s="28"/>
      <c r="AC24" s="28"/>
    </row>
  </sheetData>
  <mergeCells count="1">
    <mergeCell ref="W15:AB15"/>
  </mergeCell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80" zoomScaleNormal="80" workbookViewId="0">
      <selection activeCell="C14" sqref="C14"/>
    </sheetView>
  </sheetViews>
  <sheetFormatPr defaultRowHeight="14.5"/>
  <cols>
    <col min="1" max="1" width="12.1796875" bestFit="1" customWidth="1"/>
    <col min="9" max="9" width="9.81640625" bestFit="1" customWidth="1"/>
    <col min="10" max="10" width="10.54296875" customWidth="1"/>
  </cols>
  <sheetData>
    <row r="1" spans="1:9">
      <c r="A1" t="s">
        <v>212</v>
      </c>
      <c r="B1" t="s">
        <v>213</v>
      </c>
      <c r="C1" t="s">
        <v>214</v>
      </c>
      <c r="D1" t="s">
        <v>215</v>
      </c>
      <c r="F1" s="9" t="s">
        <v>275</v>
      </c>
    </row>
    <row r="2" spans="1:9" ht="15.5">
      <c r="A2" s="160">
        <v>45825</v>
      </c>
      <c r="B2" s="167">
        <v>6.75</v>
      </c>
      <c r="C2" s="167">
        <v>6.25</v>
      </c>
      <c r="D2" s="167">
        <v>0.5</v>
      </c>
      <c r="F2" s="70" t="s">
        <v>236</v>
      </c>
    </row>
    <row r="3" spans="1:9" ht="15.5">
      <c r="A3" s="160">
        <v>45874</v>
      </c>
      <c r="B3" s="167">
        <v>6.75</v>
      </c>
      <c r="C3" s="167">
        <v>6.25</v>
      </c>
      <c r="D3" s="167">
        <v>0.50000000000000044</v>
      </c>
    </row>
    <row r="4" spans="1:9" ht="15.5">
      <c r="A4" s="160">
        <v>45916</v>
      </c>
      <c r="B4" s="167">
        <v>6.5</v>
      </c>
      <c r="C4" s="167">
        <v>6</v>
      </c>
      <c r="D4" s="167">
        <v>1</v>
      </c>
    </row>
    <row r="5" spans="1:9" ht="15.5">
      <c r="A5" s="160">
        <v>45965</v>
      </c>
      <c r="B5" s="167">
        <v>6.5</v>
      </c>
      <c r="C5" s="167">
        <v>6</v>
      </c>
      <c r="D5" s="167">
        <v>1.0000000000000009</v>
      </c>
    </row>
    <row r="6" spans="1:9" ht="15.5">
      <c r="A6" s="160">
        <v>46007</v>
      </c>
      <c r="B6" s="167">
        <v>6.5</v>
      </c>
      <c r="C6" s="167">
        <v>6</v>
      </c>
      <c r="D6" s="167">
        <v>1.0000000000000009</v>
      </c>
    </row>
    <row r="7" spans="1:9" ht="15.5">
      <c r="A7" s="160">
        <v>46056</v>
      </c>
      <c r="B7" s="167">
        <v>6.25</v>
      </c>
      <c r="C7" s="167">
        <v>5.75</v>
      </c>
      <c r="D7" s="167">
        <v>1.2500000000000004</v>
      </c>
      <c r="I7" s="94"/>
    </row>
    <row r="8" spans="1:9" ht="15.5">
      <c r="A8" s="160">
        <v>46098</v>
      </c>
      <c r="B8" s="167">
        <v>6.25</v>
      </c>
      <c r="C8" s="167">
        <v>5.75</v>
      </c>
      <c r="D8" s="167">
        <v>1.25</v>
      </c>
      <c r="I8" s="94"/>
    </row>
    <row r="9" spans="1:9" ht="15.5">
      <c r="A9" s="160">
        <v>46147</v>
      </c>
      <c r="B9" s="167">
        <v>6.25</v>
      </c>
      <c r="C9" s="167">
        <v>5.75</v>
      </c>
      <c r="D9" s="167">
        <v>1.4999999999999993</v>
      </c>
      <c r="I9" s="94"/>
    </row>
    <row r="10" spans="1:9">
      <c r="I10" s="94"/>
    </row>
    <row r="11" spans="1:9">
      <c r="I11" s="94"/>
    </row>
    <row r="12" spans="1:9">
      <c r="A12" s="7"/>
      <c r="B12" s="55"/>
      <c r="C12" s="55"/>
      <c r="D12" s="55"/>
      <c r="I12" s="94"/>
    </row>
    <row r="13" spans="1:9">
      <c r="A13" s="7"/>
      <c r="B13" s="55"/>
      <c r="C13" s="55"/>
      <c r="D13" s="55"/>
      <c r="I13" s="94"/>
    </row>
    <row r="14" spans="1:9">
      <c r="I14" s="94"/>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zoomScale="80" zoomScaleNormal="80" workbookViewId="0">
      <selection activeCell="K10" sqref="K10"/>
    </sheetView>
  </sheetViews>
  <sheetFormatPr defaultRowHeight="14.5"/>
  <cols>
    <col min="1" max="1" width="10.81640625" customWidth="1"/>
    <col min="20" max="20" width="9.54296875" bestFit="1" customWidth="1"/>
  </cols>
  <sheetData>
    <row r="1" spans="1:16">
      <c r="A1" t="s">
        <v>133</v>
      </c>
      <c r="B1" s="30" t="s">
        <v>216</v>
      </c>
      <c r="C1" s="30" t="s">
        <v>217</v>
      </c>
      <c r="D1" s="30" t="s">
        <v>218</v>
      </c>
      <c r="E1" s="30" t="s">
        <v>219</v>
      </c>
      <c r="F1" s="30" t="s">
        <v>220</v>
      </c>
      <c r="G1" s="30" t="s">
        <v>221</v>
      </c>
      <c r="H1" s="30" t="s">
        <v>222</v>
      </c>
      <c r="I1" s="30" t="s">
        <v>223</v>
      </c>
      <c r="J1" s="30" t="s">
        <v>224</v>
      </c>
      <c r="K1" s="30" t="s">
        <v>225</v>
      </c>
      <c r="L1" s="30" t="s">
        <v>226</v>
      </c>
      <c r="M1" s="30" t="s">
        <v>227</v>
      </c>
      <c r="N1" s="30" t="s">
        <v>228</v>
      </c>
      <c r="O1" s="30" t="s">
        <v>229</v>
      </c>
      <c r="P1" s="30" t="s">
        <v>230</v>
      </c>
    </row>
    <row r="2" spans="1:16" ht="16">
      <c r="A2" s="99"/>
      <c r="B2" s="95">
        <v>2.7397260273972603E-3</v>
      </c>
      <c r="C2" s="95">
        <v>8.3333333333333329E-2</v>
      </c>
      <c r="D2" s="95">
        <v>0.25</v>
      </c>
      <c r="E2" s="95">
        <v>0.5</v>
      </c>
      <c r="F2" s="95">
        <v>0.75</v>
      </c>
      <c r="G2" s="95">
        <v>1</v>
      </c>
      <c r="H2" s="95">
        <v>2</v>
      </c>
      <c r="I2" s="95">
        <v>3</v>
      </c>
      <c r="J2" s="95">
        <v>4</v>
      </c>
      <c r="K2" s="95">
        <v>5</v>
      </c>
      <c r="L2" s="95">
        <v>7</v>
      </c>
      <c r="M2" s="95">
        <v>10</v>
      </c>
      <c r="N2" s="95">
        <v>15</v>
      </c>
      <c r="O2" s="95">
        <v>20</v>
      </c>
      <c r="P2" s="95">
        <v>30</v>
      </c>
    </row>
    <row r="3" spans="1:16" ht="16">
      <c r="A3" s="168">
        <v>45716</v>
      </c>
      <c r="B3" s="95">
        <v>7.4702000000000002</v>
      </c>
      <c r="C3" s="95">
        <v>7.5728999999999997</v>
      </c>
      <c r="D3" s="95">
        <v>7.7794999999999996</v>
      </c>
      <c r="E3" s="95">
        <v>8.0591000000000008</v>
      </c>
      <c r="F3" s="95">
        <v>8.2698</v>
      </c>
      <c r="G3" s="95">
        <v>8.4792000000000005</v>
      </c>
      <c r="H3" s="95">
        <v>9.0292999999999992</v>
      </c>
      <c r="I3" s="95">
        <v>9.2861999999999991</v>
      </c>
      <c r="J3" s="95">
        <v>9.4956999999999994</v>
      </c>
      <c r="K3" s="95">
        <v>9.5797000000000008</v>
      </c>
      <c r="L3" s="95">
        <v>9.6969999999999992</v>
      </c>
      <c r="M3" s="95">
        <v>9.8208000000000002</v>
      </c>
      <c r="N3" s="95">
        <v>9.8879000000000001</v>
      </c>
      <c r="O3" s="95">
        <v>9.9206000000000003</v>
      </c>
      <c r="P3" s="95">
        <v>9.9862000000000002</v>
      </c>
    </row>
    <row r="4" spans="1:16" ht="16">
      <c r="A4" s="168">
        <v>45779</v>
      </c>
      <c r="B4" s="95">
        <v>7.0157999999999996</v>
      </c>
      <c r="C4" s="95">
        <v>7.1437999999999997</v>
      </c>
      <c r="D4" s="95">
        <v>7.4080000000000004</v>
      </c>
      <c r="E4" s="95">
        <v>7.9127000000000001</v>
      </c>
      <c r="F4" s="95">
        <v>8.1753</v>
      </c>
      <c r="G4" s="95">
        <v>8.4124999999999996</v>
      </c>
      <c r="H4" s="95">
        <v>9.359</v>
      </c>
      <c r="I4" s="95">
        <v>9.5312000000000001</v>
      </c>
      <c r="J4" s="95">
        <v>9.5914999999999999</v>
      </c>
      <c r="K4" s="95">
        <v>9.6373999999999995</v>
      </c>
      <c r="L4" s="95">
        <v>9.6778999999999993</v>
      </c>
      <c r="M4" s="95">
        <v>9.7242999999999995</v>
      </c>
      <c r="N4" s="95">
        <v>9.7408000000000001</v>
      </c>
      <c r="O4" s="95">
        <v>9.7548999999999992</v>
      </c>
      <c r="P4" s="95">
        <v>9.7828999999999997</v>
      </c>
    </row>
    <row r="5" spans="1:16" ht="16">
      <c r="A5" s="168">
        <v>45814</v>
      </c>
      <c r="B5" s="95">
        <v>7.1664000000000003</v>
      </c>
      <c r="C5" s="95">
        <v>7.2180999999999997</v>
      </c>
      <c r="D5" s="95">
        <v>7.3247999999999998</v>
      </c>
      <c r="E5" s="95">
        <v>7.4908000000000001</v>
      </c>
      <c r="F5" s="95">
        <v>7.8868</v>
      </c>
      <c r="G5" s="95">
        <v>8.1455000000000002</v>
      </c>
      <c r="H5" s="95">
        <v>8.8521999999999998</v>
      </c>
      <c r="I5" s="95">
        <v>9.1392000000000007</v>
      </c>
      <c r="J5" s="95">
        <v>9.4033999999999995</v>
      </c>
      <c r="K5" s="95">
        <v>9.4642999999999997</v>
      </c>
      <c r="L5" s="95">
        <v>9.5861000000000001</v>
      </c>
      <c r="M5" s="95">
        <v>9.7081</v>
      </c>
      <c r="N5" s="95">
        <v>9.7452000000000005</v>
      </c>
      <c r="O5" s="95">
        <v>9.7775999999999996</v>
      </c>
      <c r="P5" s="95">
        <v>9.8424999999999994</v>
      </c>
    </row>
    <row r="6" spans="1:16" ht="15.5">
      <c r="A6" s="168"/>
    </row>
    <row r="7" spans="1:16">
      <c r="A7" s="9" t="s">
        <v>231</v>
      </c>
    </row>
    <row r="8" spans="1:16">
      <c r="A8" s="70" t="s">
        <v>232</v>
      </c>
    </row>
    <row r="9" spans="1:16">
      <c r="A9" s="8"/>
    </row>
    <row r="26" spans="20:20">
      <c r="T26" s="7"/>
    </row>
    <row r="27" spans="20:20">
      <c r="T27" s="7"/>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80" zoomScaleNormal="80" workbookViewId="0">
      <selection activeCell="F36" sqref="F36"/>
    </sheetView>
  </sheetViews>
  <sheetFormatPr defaultRowHeight="14.5"/>
  <sheetData>
    <row r="1" spans="1:7">
      <c r="B1" s="1" t="s">
        <v>233</v>
      </c>
      <c r="C1" s="1" t="s">
        <v>234</v>
      </c>
      <c r="D1" s="1"/>
      <c r="E1" s="1"/>
      <c r="G1" s="38" t="s">
        <v>235</v>
      </c>
    </row>
    <row r="2" spans="1:7" ht="15.5">
      <c r="A2" s="7" t="s">
        <v>105</v>
      </c>
      <c r="B2" s="105">
        <v>5.87</v>
      </c>
      <c r="C2" s="105">
        <v>6.4506309399999999</v>
      </c>
      <c r="D2" s="105">
        <f>C2-1</f>
        <v>5.4506309399999999</v>
      </c>
      <c r="E2" s="105">
        <v>2</v>
      </c>
      <c r="G2" s="39" t="s">
        <v>236</v>
      </c>
    </row>
    <row r="3" spans="1:7" ht="15.5">
      <c r="A3" t="s">
        <v>106</v>
      </c>
      <c r="B3" s="105">
        <v>5.46</v>
      </c>
      <c r="C3" s="105">
        <v>6.6075738900000003</v>
      </c>
      <c r="D3" s="105">
        <f t="shared" ref="D3:D35" si="0">C3-1</f>
        <v>5.6075738900000003</v>
      </c>
      <c r="E3" s="105">
        <v>2</v>
      </c>
    </row>
    <row r="4" spans="1:7" ht="15.5">
      <c r="A4" t="s">
        <v>107</v>
      </c>
      <c r="B4" s="105">
        <v>5.01</v>
      </c>
      <c r="C4" s="105">
        <v>6.6490385999999999</v>
      </c>
      <c r="D4" s="105">
        <f t="shared" si="0"/>
        <v>5.6490385999999999</v>
      </c>
      <c r="E4" s="105">
        <v>2</v>
      </c>
    </row>
    <row r="5" spans="1:7" ht="15.5">
      <c r="A5" t="s">
        <v>108</v>
      </c>
      <c r="B5" s="105">
        <v>5.68</v>
      </c>
      <c r="C5" s="105">
        <v>6.1554479400000002</v>
      </c>
      <c r="D5" s="105">
        <f t="shared" si="0"/>
        <v>5.1554479400000002</v>
      </c>
      <c r="E5" s="105">
        <v>2</v>
      </c>
    </row>
    <row r="6" spans="1:7" ht="15.5">
      <c r="A6" t="s">
        <v>109</v>
      </c>
      <c r="B6" s="105">
        <v>6</v>
      </c>
      <c r="C6" s="105">
        <v>6.8427610000000003</v>
      </c>
      <c r="D6" s="105">
        <f t="shared" si="0"/>
        <v>5.8427610000000003</v>
      </c>
      <c r="E6" s="105">
        <v>2</v>
      </c>
    </row>
    <row r="7" spans="1:7" ht="15.5">
      <c r="A7" t="s">
        <v>110</v>
      </c>
      <c r="B7" s="105">
        <v>5.78</v>
      </c>
      <c r="C7" s="105">
        <v>6.8704365200000002</v>
      </c>
      <c r="D7" s="105">
        <f t="shared" si="0"/>
        <v>5.8704365200000002</v>
      </c>
      <c r="E7" s="105">
        <v>2</v>
      </c>
    </row>
    <row r="8" spans="1:7" ht="15.5">
      <c r="A8" t="s">
        <v>111</v>
      </c>
      <c r="B8" s="105">
        <v>6.03</v>
      </c>
      <c r="C8" s="105">
        <v>5.5879247899999998</v>
      </c>
      <c r="D8" s="105">
        <f t="shared" si="0"/>
        <v>4.5879247899999998</v>
      </c>
      <c r="E8" s="105">
        <v>2</v>
      </c>
    </row>
    <row r="9" spans="1:7" ht="15.5">
      <c r="A9" t="s">
        <v>112</v>
      </c>
      <c r="B9" s="105">
        <v>6.15</v>
      </c>
      <c r="C9" s="105">
        <v>5.2731988599999999</v>
      </c>
      <c r="D9" s="105">
        <f t="shared" si="0"/>
        <v>4.2731988599999999</v>
      </c>
      <c r="E9" s="105">
        <v>2</v>
      </c>
    </row>
    <row r="10" spans="1:7" ht="15.5">
      <c r="A10" t="s">
        <v>113</v>
      </c>
      <c r="B10" s="105">
        <v>5.71</v>
      </c>
      <c r="C10" s="105">
        <v>4.7405592900000002</v>
      </c>
      <c r="D10" s="105">
        <f t="shared" si="0"/>
        <v>3.7405592900000002</v>
      </c>
      <c r="E10" s="105">
        <v>2</v>
      </c>
    </row>
    <row r="11" spans="1:7" ht="15.5">
      <c r="A11" t="s">
        <v>114</v>
      </c>
      <c r="B11" s="105">
        <v>5.76</v>
      </c>
      <c r="C11" s="105">
        <v>5.9699319800000001</v>
      </c>
      <c r="D11" s="105">
        <f t="shared" si="0"/>
        <v>4.9699319800000001</v>
      </c>
      <c r="E11" s="105">
        <v>2</v>
      </c>
    </row>
    <row r="12" spans="1:7" ht="15.5">
      <c r="A12" t="s">
        <v>115</v>
      </c>
      <c r="B12" s="105">
        <v>5.68</v>
      </c>
      <c r="C12" s="105">
        <v>6.9745688699999997</v>
      </c>
      <c r="D12" s="105">
        <f t="shared" si="0"/>
        <v>5.9745688699999997</v>
      </c>
      <c r="E12" s="105">
        <v>2</v>
      </c>
    </row>
    <row r="13" spans="1:7" ht="15.5">
      <c r="A13" t="s">
        <v>116</v>
      </c>
      <c r="B13" s="105">
        <v>5.42</v>
      </c>
      <c r="C13" s="105">
        <v>6.8200545400000001</v>
      </c>
      <c r="D13" s="105">
        <f t="shared" si="0"/>
        <v>5.8200545400000001</v>
      </c>
      <c r="E13" s="105">
        <v>2</v>
      </c>
    </row>
    <row r="14" spans="1:7" ht="15.5">
      <c r="A14" t="s">
        <v>117</v>
      </c>
      <c r="B14" s="105">
        <v>5.22</v>
      </c>
      <c r="C14" s="105">
        <v>5.9878755999999997</v>
      </c>
      <c r="D14" s="105">
        <f t="shared" si="0"/>
        <v>4.9878755999999997</v>
      </c>
      <c r="E14" s="105">
        <v>2</v>
      </c>
    </row>
    <row r="15" spans="1:7" ht="15.5">
      <c r="A15" t="s">
        <v>118</v>
      </c>
      <c r="B15" s="105">
        <v>4.68</v>
      </c>
      <c r="C15" s="105">
        <v>5.5689531199999998</v>
      </c>
      <c r="D15" s="105">
        <f t="shared" si="0"/>
        <v>4.5689531199999998</v>
      </c>
      <c r="E15" s="105">
        <v>2</v>
      </c>
    </row>
    <row r="16" spans="1:7" ht="15.5">
      <c r="A16" t="s">
        <v>119</v>
      </c>
      <c r="B16" s="105">
        <v>4.2</v>
      </c>
      <c r="C16" s="105">
        <v>6.0745789400000003</v>
      </c>
      <c r="D16" s="105">
        <f t="shared" si="0"/>
        <v>5.0745789400000003</v>
      </c>
      <c r="E16" s="105">
        <v>2</v>
      </c>
    </row>
    <row r="17" spans="1:5" ht="15.5">
      <c r="A17" t="s">
        <v>120</v>
      </c>
      <c r="B17" s="105">
        <v>4.51</v>
      </c>
      <c r="C17" s="105">
        <v>5.5907252500000002</v>
      </c>
      <c r="D17" s="105">
        <f t="shared" si="0"/>
        <v>4.5907252500000002</v>
      </c>
      <c r="E17" s="105">
        <v>2</v>
      </c>
    </row>
    <row r="18" spans="1:5" ht="15.5">
      <c r="A18" t="s">
        <v>121</v>
      </c>
      <c r="B18" s="105">
        <v>5.54</v>
      </c>
      <c r="C18" s="105">
        <v>5.1161474499999997</v>
      </c>
      <c r="D18" s="105">
        <f t="shared" si="0"/>
        <v>4.1161474499999997</v>
      </c>
      <c r="E18" s="105">
        <v>2</v>
      </c>
    </row>
    <row r="19" spans="1:5" ht="15.5">
      <c r="A19" t="s">
        <v>122</v>
      </c>
      <c r="B19" s="105">
        <v>6.29</v>
      </c>
      <c r="C19" s="105">
        <v>5.8038213000000001</v>
      </c>
      <c r="D19" s="105">
        <f t="shared" si="0"/>
        <v>4.8038213000000001</v>
      </c>
      <c r="E19" s="105">
        <v>2</v>
      </c>
    </row>
    <row r="20" spans="1:5" ht="15.5">
      <c r="A20" t="s">
        <v>123</v>
      </c>
      <c r="B20" s="105">
        <v>7.2</v>
      </c>
      <c r="C20" s="105">
        <v>5.9411379899999996</v>
      </c>
      <c r="D20" s="105">
        <f t="shared" si="0"/>
        <v>4.9411379899999996</v>
      </c>
      <c r="E20" s="105">
        <v>2</v>
      </c>
    </row>
    <row r="21" spans="1:5" ht="15.5">
      <c r="A21" t="s">
        <v>124</v>
      </c>
      <c r="B21" s="105">
        <v>7.68</v>
      </c>
      <c r="C21" s="105">
        <v>5.8074650800000001</v>
      </c>
      <c r="D21" s="105">
        <f t="shared" si="0"/>
        <v>4.8074650800000001</v>
      </c>
      <c r="E21" s="105">
        <v>2</v>
      </c>
    </row>
    <row r="22" spans="1:5" ht="15.5">
      <c r="A22" t="s">
        <v>22</v>
      </c>
      <c r="B22" s="105">
        <v>8.1300000000000008</v>
      </c>
      <c r="C22" s="105">
        <v>8.4551326600000003</v>
      </c>
      <c r="D22" s="105">
        <f t="shared" si="0"/>
        <v>7.4551326600000003</v>
      </c>
      <c r="E22" s="105">
        <v>2</v>
      </c>
    </row>
    <row r="23" spans="1:5" ht="15.5">
      <c r="A23" t="s">
        <v>23</v>
      </c>
      <c r="B23" s="105">
        <v>9.43</v>
      </c>
      <c r="C23" s="105">
        <v>8.6030762900000006</v>
      </c>
      <c r="D23" s="105">
        <f t="shared" si="0"/>
        <v>7.6030762900000006</v>
      </c>
      <c r="E23" s="105">
        <v>2</v>
      </c>
    </row>
    <row r="24" spans="1:5" ht="15.5">
      <c r="A24" t="s">
        <v>24</v>
      </c>
      <c r="B24" s="105">
        <v>9.7100000000000009</v>
      </c>
      <c r="C24" s="105">
        <v>9.0637720099999992</v>
      </c>
      <c r="D24" s="105">
        <f t="shared" si="0"/>
        <v>8.0637720099999992</v>
      </c>
      <c r="E24" s="105">
        <v>2</v>
      </c>
    </row>
    <row r="25" spans="1:5" ht="15.5">
      <c r="A25" t="s">
        <v>25</v>
      </c>
      <c r="B25" s="105">
        <v>10.46</v>
      </c>
      <c r="C25" s="105">
        <v>9.6561959999999996</v>
      </c>
      <c r="D25" s="105">
        <f t="shared" si="0"/>
        <v>8.6561959999999996</v>
      </c>
      <c r="E25" s="105">
        <v>2</v>
      </c>
    </row>
    <row r="26" spans="1:5" ht="15.5">
      <c r="A26" t="s">
        <v>26</v>
      </c>
      <c r="B26" s="105">
        <v>11.2</v>
      </c>
      <c r="C26" s="105">
        <v>9.4236339200000003</v>
      </c>
      <c r="D26" s="105">
        <f t="shared" si="0"/>
        <v>8.4236339200000003</v>
      </c>
      <c r="E26" s="105">
        <v>2</v>
      </c>
    </row>
    <row r="27" spans="1:5" ht="15.5">
      <c r="A27" t="s">
        <v>27</v>
      </c>
      <c r="B27" s="105">
        <v>10.8</v>
      </c>
      <c r="C27" s="105">
        <v>8.7334740699999998</v>
      </c>
      <c r="D27" s="105">
        <f t="shared" si="0"/>
        <v>7.7334740699999998</v>
      </c>
      <c r="E27" s="105">
        <v>2</v>
      </c>
    </row>
    <row r="28" spans="1:5" ht="15.5">
      <c r="A28" t="s">
        <v>28</v>
      </c>
      <c r="B28" s="105">
        <v>10.3</v>
      </c>
      <c r="C28" s="105">
        <v>8.2482948900000004</v>
      </c>
      <c r="D28" s="105">
        <f t="shared" si="0"/>
        <v>7.2482948900000004</v>
      </c>
      <c r="E28" s="105">
        <v>2</v>
      </c>
    </row>
    <row r="29" spans="1:5" ht="15.5">
      <c r="A29" t="s">
        <v>29</v>
      </c>
      <c r="B29" s="105">
        <v>9.4</v>
      </c>
      <c r="C29" s="105">
        <v>8.6518546700000005</v>
      </c>
      <c r="D29" s="105">
        <f t="shared" si="0"/>
        <v>7.6518546700000005</v>
      </c>
      <c r="E29" s="105">
        <v>2</v>
      </c>
    </row>
    <row r="30" spans="1:5" ht="15.5">
      <c r="A30" t="s">
        <v>30</v>
      </c>
      <c r="B30" s="105">
        <v>8.9</v>
      </c>
      <c r="C30" s="105">
        <v>8.7758008299999997</v>
      </c>
      <c r="D30" s="105">
        <f t="shared" si="0"/>
        <v>7.7758008299999997</v>
      </c>
      <c r="E30" s="105">
        <v>2</v>
      </c>
    </row>
    <row r="31" spans="1:5" ht="15.5">
      <c r="A31" t="s">
        <v>31</v>
      </c>
      <c r="B31" s="105">
        <v>8.3000000000000007</v>
      </c>
      <c r="C31" s="105">
        <v>8.0106923499999994</v>
      </c>
      <c r="D31" s="105">
        <f t="shared" si="0"/>
        <v>7.0106923499999994</v>
      </c>
      <c r="E31" s="105">
        <v>2</v>
      </c>
    </row>
    <row r="32" spans="1:5" ht="15.5">
      <c r="A32" t="s">
        <v>32</v>
      </c>
      <c r="B32" s="105">
        <v>7.8</v>
      </c>
      <c r="C32" s="105">
        <v>7.5432931999999999</v>
      </c>
      <c r="D32" s="105">
        <f t="shared" si="0"/>
        <v>6.5432931999999999</v>
      </c>
      <c r="E32" s="105">
        <v>2</v>
      </c>
    </row>
    <row r="33" spans="1:5" ht="15.5">
      <c r="A33" t="s">
        <v>125</v>
      </c>
      <c r="B33" s="105">
        <v>7.27</v>
      </c>
      <c r="C33" s="105">
        <v>7.3341297599999997</v>
      </c>
      <c r="D33" s="105">
        <f t="shared" si="0"/>
        <v>6.3341297599999997</v>
      </c>
      <c r="E33" s="105">
        <v>2</v>
      </c>
    </row>
    <row r="34" spans="1:5" ht="15.5">
      <c r="A34" t="s">
        <v>249</v>
      </c>
      <c r="B34" s="105">
        <v>6.8444000000000003</v>
      </c>
      <c r="C34" s="105">
        <v>6.3790160499999997</v>
      </c>
      <c r="D34" s="105">
        <f t="shared" si="0"/>
        <v>5.3790160499999997</v>
      </c>
      <c r="E34" s="105">
        <v>2</v>
      </c>
    </row>
    <row r="35" spans="1:5" ht="15.5">
      <c r="A35" t="s">
        <v>250</v>
      </c>
      <c r="B35" s="105">
        <v>6.75</v>
      </c>
      <c r="C35" s="105">
        <v>6.43</v>
      </c>
      <c r="D35" s="105">
        <f t="shared" si="0"/>
        <v>5.43</v>
      </c>
      <c r="E35" s="105">
        <v>2</v>
      </c>
    </row>
  </sheetData>
  <phoneticPr fontId="71" type="noConversion"/>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65"/>
  <sheetViews>
    <sheetView zoomScale="80" zoomScaleNormal="80" workbookViewId="0">
      <selection activeCell="I22" sqref="I22"/>
    </sheetView>
  </sheetViews>
  <sheetFormatPr defaultRowHeight="14.5"/>
  <cols>
    <col min="1" max="1" width="15.7265625" customWidth="1"/>
    <col min="2" max="10" width="11.81640625" bestFit="1" customWidth="1"/>
    <col min="11" max="13" width="13" bestFit="1" customWidth="1"/>
    <col min="14" max="22" width="11.81640625" bestFit="1" customWidth="1"/>
    <col min="23" max="25" width="13" bestFit="1" customWidth="1"/>
    <col min="26" max="34" width="11.81640625" bestFit="1" customWidth="1"/>
    <col min="35" max="37" width="13" bestFit="1" customWidth="1"/>
    <col min="38" max="46" width="11.81640625" bestFit="1" customWidth="1"/>
    <col min="47" max="49" width="13" bestFit="1" customWidth="1"/>
    <col min="50" max="58" width="11.81640625" bestFit="1" customWidth="1"/>
    <col min="59" max="59" width="13" bestFit="1" customWidth="1"/>
    <col min="60" max="61" width="11.81640625" bestFit="1" customWidth="1"/>
    <col min="62" max="62" width="10.6328125" bestFit="1" customWidth="1"/>
  </cols>
  <sheetData>
    <row r="1" spans="1:65" s="31" customFormat="1" ht="15.5">
      <c r="A1" s="118"/>
      <c r="B1" s="118" t="s">
        <v>237</v>
      </c>
      <c r="C1" s="118" t="s">
        <v>238</v>
      </c>
      <c r="D1" s="118" t="s">
        <v>239</v>
      </c>
      <c r="E1" s="119"/>
      <c r="F1" s="119"/>
      <c r="G1" s="119"/>
      <c r="H1" s="122" t="s">
        <v>310</v>
      </c>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41"/>
      <c r="BL1" s="141"/>
      <c r="BM1" s="141"/>
    </row>
    <row r="2" spans="1:65" s="31" customFormat="1" ht="15.5">
      <c r="A2" s="119">
        <v>43861</v>
      </c>
      <c r="B2" s="120">
        <v>5.3</v>
      </c>
      <c r="C2" s="120">
        <v>30.1</v>
      </c>
      <c r="D2" s="120">
        <v>41.1</v>
      </c>
      <c r="E2" s="120"/>
      <c r="F2" s="120"/>
      <c r="G2" s="120"/>
      <c r="H2" s="123" t="s">
        <v>240</v>
      </c>
      <c r="I2" s="120"/>
      <c r="J2" s="120"/>
      <c r="K2" s="120"/>
      <c r="L2" s="120"/>
      <c r="M2" s="120"/>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120"/>
      <c r="BH2" s="121"/>
      <c r="BI2" s="121"/>
      <c r="BJ2" s="121"/>
      <c r="BK2" s="105"/>
      <c r="BL2" s="105"/>
      <c r="BM2" s="105"/>
    </row>
    <row r="3" spans="1:65" s="31" customFormat="1" ht="15.5">
      <c r="A3" s="119">
        <v>43890</v>
      </c>
      <c r="B3" s="120">
        <v>5.3</v>
      </c>
      <c r="C3" s="120">
        <v>28.6</v>
      </c>
      <c r="D3" s="120">
        <v>42.7</v>
      </c>
      <c r="E3" s="120"/>
      <c r="F3" s="120"/>
      <c r="G3" s="120"/>
      <c r="H3" s="120"/>
      <c r="I3" s="120"/>
      <c r="J3" s="120"/>
      <c r="K3" s="120"/>
      <c r="L3" s="120"/>
      <c r="M3" s="120"/>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120"/>
      <c r="BH3" s="121"/>
      <c r="BI3" s="121"/>
      <c r="BJ3" s="121"/>
      <c r="BK3" s="105"/>
      <c r="BL3" s="105"/>
      <c r="BM3" s="105"/>
    </row>
    <row r="4" spans="1:65" s="31" customFormat="1" ht="15.5">
      <c r="A4" s="119">
        <v>43921</v>
      </c>
      <c r="B4" s="120">
        <v>12.2</v>
      </c>
      <c r="C4" s="120">
        <v>27.9</v>
      </c>
      <c r="D4" s="120">
        <v>46.1</v>
      </c>
      <c r="E4" s="120"/>
      <c r="F4" s="120"/>
      <c r="G4" s="120"/>
      <c r="H4" s="120"/>
      <c r="I4" s="120"/>
      <c r="J4" s="120"/>
      <c r="K4" s="120"/>
      <c r="L4" s="120"/>
      <c r="M4" s="120"/>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120"/>
      <c r="BH4" s="121"/>
      <c r="BI4" s="121"/>
      <c r="BJ4" s="121"/>
      <c r="BK4" s="105"/>
      <c r="BL4" s="105"/>
      <c r="BM4" s="105"/>
    </row>
    <row r="5" spans="1:65" s="31" customFormat="1">
      <c r="A5" s="119">
        <v>43951</v>
      </c>
      <c r="B5" s="120">
        <v>9</v>
      </c>
      <c r="C5" s="120">
        <v>21.9</v>
      </c>
      <c r="D5" s="120">
        <v>40.799999999999997</v>
      </c>
    </row>
    <row r="6" spans="1:65" s="31" customFormat="1">
      <c r="A6" s="119">
        <v>43982</v>
      </c>
      <c r="B6" s="120">
        <v>11.1</v>
      </c>
      <c r="C6" s="120">
        <v>20.8</v>
      </c>
      <c r="D6" s="120">
        <v>38.1</v>
      </c>
    </row>
    <row r="7" spans="1:65" s="31" customFormat="1">
      <c r="A7" s="119">
        <v>44012</v>
      </c>
      <c r="B7" s="120">
        <v>13</v>
      </c>
      <c r="C7" s="120">
        <v>20.100000000000001</v>
      </c>
      <c r="D7" s="120">
        <v>37</v>
      </c>
    </row>
    <row r="8" spans="1:65" s="31" customFormat="1">
      <c r="A8" s="119">
        <v>44043</v>
      </c>
      <c r="B8" s="120">
        <v>17.600000000000001</v>
      </c>
      <c r="C8" s="120">
        <v>18</v>
      </c>
      <c r="D8" s="120">
        <v>37</v>
      </c>
    </row>
    <row r="9" spans="1:65" s="31" customFormat="1">
      <c r="A9" s="119">
        <v>44074</v>
      </c>
      <c r="B9" s="120">
        <v>17.399999999999999</v>
      </c>
      <c r="C9" s="120">
        <v>15.4</v>
      </c>
      <c r="D9" s="120">
        <v>37.1</v>
      </c>
    </row>
    <row r="10" spans="1:65" s="31" customFormat="1">
      <c r="A10" s="119">
        <v>44104</v>
      </c>
      <c r="B10" s="120">
        <v>17.399999999999999</v>
      </c>
      <c r="C10" s="120">
        <v>13.6</v>
      </c>
      <c r="D10" s="120">
        <v>37.200000000000003</v>
      </c>
    </row>
    <row r="11" spans="1:65" s="31" customFormat="1">
      <c r="A11" s="119">
        <v>44135</v>
      </c>
      <c r="B11" s="120">
        <v>20.3</v>
      </c>
      <c r="C11" s="120">
        <v>8.3000000000000007</v>
      </c>
      <c r="D11" s="120">
        <v>36.4</v>
      </c>
    </row>
    <row r="12" spans="1:65" s="31" customFormat="1">
      <c r="A12" s="119">
        <v>44165</v>
      </c>
      <c r="B12" s="120">
        <v>21.4</v>
      </c>
      <c r="C12" s="120">
        <v>6.4</v>
      </c>
      <c r="D12" s="120">
        <v>34.1</v>
      </c>
    </row>
    <row r="13" spans="1:65" s="31" customFormat="1">
      <c r="A13" s="119">
        <v>44196</v>
      </c>
      <c r="B13" s="120">
        <v>21.9</v>
      </c>
      <c r="C13" s="120">
        <v>1.4</v>
      </c>
      <c r="D13" s="120">
        <v>34.1</v>
      </c>
    </row>
    <row r="14" spans="1:65" s="31" customFormat="1">
      <c r="A14" s="119">
        <v>44227</v>
      </c>
      <c r="B14" s="59">
        <v>21.4</v>
      </c>
      <c r="C14" s="59">
        <v>-0.5</v>
      </c>
      <c r="D14" s="59">
        <v>34.4</v>
      </c>
    </row>
    <row r="15" spans="1:65" s="31" customFormat="1">
      <c r="A15" s="119">
        <v>44255</v>
      </c>
      <c r="B15" s="59">
        <v>19.100000000000001</v>
      </c>
      <c r="C15" s="59">
        <v>-1.3</v>
      </c>
      <c r="D15" s="59">
        <v>33.799999999999997</v>
      </c>
    </row>
    <row r="16" spans="1:65" s="31" customFormat="1">
      <c r="A16" s="119">
        <v>44286</v>
      </c>
      <c r="B16" s="59">
        <v>15.5</v>
      </c>
      <c r="C16" s="59">
        <v>-3.8</v>
      </c>
      <c r="D16" s="59">
        <v>30.9</v>
      </c>
    </row>
    <row r="17" spans="1:4" s="31" customFormat="1">
      <c r="A17" s="119">
        <v>44316</v>
      </c>
      <c r="B17" s="59">
        <v>19.7</v>
      </c>
      <c r="C17" s="59">
        <v>-4.7</v>
      </c>
      <c r="D17" s="59">
        <v>35.799999999999997</v>
      </c>
    </row>
    <row r="18" spans="1:4" s="31" customFormat="1">
      <c r="A18" s="119">
        <v>44347</v>
      </c>
      <c r="B18" s="59">
        <v>14.1</v>
      </c>
      <c r="C18" s="59">
        <v>-5.3</v>
      </c>
      <c r="D18" s="59">
        <v>37.200000000000003</v>
      </c>
    </row>
    <row r="19" spans="1:4" s="31" customFormat="1">
      <c r="A19" s="119">
        <v>44377</v>
      </c>
      <c r="B19" s="59">
        <v>7.5</v>
      </c>
      <c r="C19" s="59">
        <v>-8.8000000000000007</v>
      </c>
      <c r="D19" s="59">
        <v>36.299999999999997</v>
      </c>
    </row>
    <row r="20" spans="1:4" s="31" customFormat="1">
      <c r="A20" s="119">
        <v>44408</v>
      </c>
      <c r="B20" s="59">
        <v>2.2000000000000002</v>
      </c>
      <c r="C20" s="59">
        <v>-11</v>
      </c>
      <c r="D20" s="59">
        <v>34.1</v>
      </c>
    </row>
    <row r="21" spans="1:4" s="31" customFormat="1">
      <c r="A21" s="119">
        <v>44439</v>
      </c>
      <c r="B21" s="59">
        <v>1.6</v>
      </c>
      <c r="C21" s="59">
        <v>-12.2</v>
      </c>
      <c r="D21" s="59">
        <v>34.6</v>
      </c>
    </row>
    <row r="22" spans="1:4" s="31" customFormat="1">
      <c r="A22" s="119">
        <v>44469</v>
      </c>
      <c r="B22" s="59">
        <v>-0.8</v>
      </c>
      <c r="C22" s="59">
        <v>-13.3</v>
      </c>
      <c r="D22" s="59">
        <v>33.1</v>
      </c>
    </row>
    <row r="23" spans="1:4" s="31" customFormat="1">
      <c r="A23" s="119">
        <v>44500</v>
      </c>
      <c r="B23" s="59">
        <v>-4</v>
      </c>
      <c r="C23" s="59">
        <v>-13.1</v>
      </c>
      <c r="D23" s="59">
        <v>33.5</v>
      </c>
    </row>
    <row r="24" spans="1:4" s="31" customFormat="1">
      <c r="A24" s="119">
        <v>44530</v>
      </c>
      <c r="B24" s="59">
        <v>-4.0999999999999996</v>
      </c>
      <c r="C24" s="59">
        <v>-12.4</v>
      </c>
      <c r="D24" s="59">
        <v>36.5</v>
      </c>
    </row>
    <row r="25" spans="1:4">
      <c r="A25" s="119">
        <v>44561</v>
      </c>
      <c r="B25" s="59">
        <v>-7.4</v>
      </c>
      <c r="C25" s="59">
        <v>-11.2</v>
      </c>
      <c r="D25" s="59">
        <v>36</v>
      </c>
    </row>
    <row r="26" spans="1:4">
      <c r="A26" s="119">
        <v>44592</v>
      </c>
      <c r="B26" s="59">
        <v>-4.7</v>
      </c>
      <c r="C26" s="59">
        <v>-10.9</v>
      </c>
      <c r="D26" s="59">
        <v>36.1</v>
      </c>
    </row>
    <row r="27" spans="1:4">
      <c r="A27" s="119">
        <v>44620</v>
      </c>
      <c r="B27" s="59">
        <v>-2.9</v>
      </c>
      <c r="C27" s="59">
        <v>-10.9</v>
      </c>
      <c r="D27" s="59">
        <v>34.4</v>
      </c>
    </row>
    <row r="28" spans="1:4">
      <c r="A28" s="119">
        <v>44651</v>
      </c>
      <c r="B28" s="59">
        <v>-3</v>
      </c>
      <c r="C28" s="59">
        <v>-8.9</v>
      </c>
      <c r="D28" s="59">
        <v>35</v>
      </c>
    </row>
    <row r="29" spans="1:4">
      <c r="A29" s="119">
        <v>44681</v>
      </c>
      <c r="B29" s="59">
        <v>-6.6</v>
      </c>
      <c r="C29" s="59">
        <v>-8.1</v>
      </c>
      <c r="D29" s="59">
        <v>32.1</v>
      </c>
    </row>
    <row r="30" spans="1:4">
      <c r="A30" s="119">
        <v>44712</v>
      </c>
      <c r="B30" s="59">
        <v>-3.7</v>
      </c>
      <c r="C30" s="59">
        <v>-6.8</v>
      </c>
      <c r="D30" s="59">
        <v>31.8</v>
      </c>
    </row>
    <row r="31" spans="1:4">
      <c r="A31" s="119">
        <v>44742</v>
      </c>
      <c r="B31" s="59">
        <v>-5.0999999999999996</v>
      </c>
      <c r="C31" s="59">
        <v>-4.9000000000000004</v>
      </c>
      <c r="D31" s="59">
        <v>30.9</v>
      </c>
    </row>
    <row r="32" spans="1:4">
      <c r="A32" s="119">
        <v>44773</v>
      </c>
      <c r="B32" s="59">
        <v>-4</v>
      </c>
      <c r="C32" s="59">
        <v>-2.5</v>
      </c>
      <c r="D32" s="59">
        <v>32</v>
      </c>
    </row>
    <row r="33" spans="1:4">
      <c r="A33" s="119">
        <v>44804</v>
      </c>
      <c r="B33" s="59">
        <v>-5.5</v>
      </c>
      <c r="C33" s="59">
        <v>-0.7</v>
      </c>
      <c r="D33" s="59">
        <v>32</v>
      </c>
    </row>
    <row r="34" spans="1:4">
      <c r="A34" s="119">
        <v>44834</v>
      </c>
      <c r="B34" s="59">
        <v>-4.5999999999999996</v>
      </c>
      <c r="C34" s="59">
        <v>0.5</v>
      </c>
      <c r="D34" s="59">
        <v>32.9</v>
      </c>
    </row>
    <row r="35" spans="1:4">
      <c r="A35" s="119">
        <v>44865</v>
      </c>
      <c r="B35" s="59">
        <v>-4.8</v>
      </c>
      <c r="C35" s="59">
        <v>1.1000000000000001</v>
      </c>
      <c r="D35" s="59">
        <v>32.299999999999997</v>
      </c>
    </row>
    <row r="36" spans="1:4">
      <c r="A36" s="119">
        <v>44895</v>
      </c>
      <c r="B36" s="59">
        <v>-5.6</v>
      </c>
      <c r="C36" s="59">
        <v>7.6</v>
      </c>
      <c r="D36" s="59">
        <v>31.6</v>
      </c>
    </row>
    <row r="37" spans="1:4">
      <c r="A37" s="119">
        <v>44926</v>
      </c>
      <c r="B37" s="59">
        <v>-2.8</v>
      </c>
      <c r="C37" s="59">
        <v>8.6</v>
      </c>
      <c r="D37" s="59">
        <v>29.7</v>
      </c>
    </row>
    <row r="38" spans="1:4">
      <c r="A38" s="119">
        <v>44957</v>
      </c>
      <c r="B38" s="59">
        <v>-3.5</v>
      </c>
      <c r="C38" s="59">
        <v>9.8000000000000007</v>
      </c>
      <c r="D38" s="59">
        <v>29.5</v>
      </c>
    </row>
    <row r="39" spans="1:4">
      <c r="A39" s="119">
        <v>44985</v>
      </c>
      <c r="B39" s="59">
        <v>-5.4</v>
      </c>
      <c r="C39" s="59">
        <v>10.5</v>
      </c>
      <c r="D39" s="59">
        <v>29</v>
      </c>
    </row>
    <row r="40" spans="1:4">
      <c r="A40" s="119">
        <v>45016</v>
      </c>
      <c r="B40" s="59">
        <v>-3.7</v>
      </c>
      <c r="C40" s="59">
        <v>11.3</v>
      </c>
      <c r="D40" s="59">
        <v>28.6</v>
      </c>
    </row>
    <row r="41" spans="1:4">
      <c r="A41" s="119">
        <v>45046</v>
      </c>
      <c r="B41" s="59">
        <v>-1</v>
      </c>
      <c r="C41" s="59">
        <v>13.4</v>
      </c>
      <c r="D41" s="59">
        <v>30.3</v>
      </c>
    </row>
    <row r="42" spans="1:4">
      <c r="A42" s="119">
        <v>45077</v>
      </c>
      <c r="B42" s="59">
        <v>-0.1</v>
      </c>
      <c r="C42" s="59">
        <v>14.3</v>
      </c>
      <c r="D42" s="59">
        <v>30.7</v>
      </c>
    </row>
    <row r="43" spans="1:4">
      <c r="A43" s="119">
        <v>45107</v>
      </c>
      <c r="B43" s="59">
        <v>8</v>
      </c>
      <c r="C43" s="59">
        <v>16.2</v>
      </c>
      <c r="D43" s="59">
        <v>32.799999999999997</v>
      </c>
    </row>
    <row r="44" spans="1:4">
      <c r="A44" s="119">
        <v>45138</v>
      </c>
      <c r="B44" s="59">
        <v>10.9</v>
      </c>
      <c r="C44" s="59">
        <v>21.7</v>
      </c>
      <c r="D44" s="59">
        <v>29.6</v>
      </c>
    </row>
    <row r="45" spans="1:4">
      <c r="A45" s="119">
        <v>45169</v>
      </c>
      <c r="B45" s="59">
        <v>12.1</v>
      </c>
      <c r="C45" s="59">
        <v>23</v>
      </c>
      <c r="D45" s="59">
        <v>28.8</v>
      </c>
    </row>
    <row r="46" spans="1:4">
      <c r="A46" s="119">
        <v>45199</v>
      </c>
      <c r="B46" s="59">
        <v>14.9</v>
      </c>
      <c r="C46" s="59">
        <v>24.1</v>
      </c>
      <c r="D46" s="59">
        <v>27.8</v>
      </c>
    </row>
    <row r="47" spans="1:4">
      <c r="A47" s="119">
        <v>45230</v>
      </c>
      <c r="B47" s="59">
        <v>20</v>
      </c>
      <c r="C47" s="59">
        <v>26.7</v>
      </c>
      <c r="D47" s="59">
        <v>28.3</v>
      </c>
    </row>
    <row r="48" spans="1:4">
      <c r="A48" s="119">
        <v>45260</v>
      </c>
      <c r="B48" s="59">
        <v>21.6</v>
      </c>
      <c r="C48" s="59">
        <v>21.2</v>
      </c>
      <c r="D48" s="59">
        <v>26.8</v>
      </c>
    </row>
    <row r="49" spans="1:4">
      <c r="A49" s="119">
        <v>45291</v>
      </c>
      <c r="B49" s="59">
        <v>22.5</v>
      </c>
      <c r="C49" s="59">
        <v>21.6</v>
      </c>
      <c r="D49" s="59">
        <v>26.1</v>
      </c>
    </row>
    <row r="50" spans="1:4">
      <c r="A50" s="119">
        <v>45322</v>
      </c>
      <c r="B50" s="59">
        <v>20.8</v>
      </c>
      <c r="C50" s="59">
        <v>23</v>
      </c>
      <c r="D50" s="59">
        <v>25.5</v>
      </c>
    </row>
    <row r="51" spans="1:4">
      <c r="A51" s="119">
        <v>45351</v>
      </c>
      <c r="B51" s="59">
        <v>21.3</v>
      </c>
      <c r="C51" s="59">
        <v>24.7</v>
      </c>
      <c r="D51" s="59">
        <v>25.3</v>
      </c>
    </row>
    <row r="52" spans="1:4">
      <c r="A52" s="119">
        <v>45382</v>
      </c>
      <c r="B52" s="59">
        <v>18.899999999999999</v>
      </c>
      <c r="C52" s="59">
        <v>25</v>
      </c>
      <c r="D52" s="59">
        <v>23.6</v>
      </c>
    </row>
    <row r="53" spans="1:4">
      <c r="A53" s="119">
        <v>45412</v>
      </c>
      <c r="B53" s="59">
        <v>19.8</v>
      </c>
      <c r="C53" s="59">
        <v>24.2</v>
      </c>
      <c r="D53" s="59">
        <v>23.3</v>
      </c>
    </row>
    <row r="54" spans="1:4">
      <c r="A54" s="119">
        <v>45443</v>
      </c>
      <c r="B54" s="59">
        <v>21.4</v>
      </c>
      <c r="C54" s="59">
        <v>24.9</v>
      </c>
      <c r="D54" s="59">
        <v>22.6</v>
      </c>
    </row>
    <row r="55" spans="1:4">
      <c r="A55" s="119">
        <v>45473</v>
      </c>
      <c r="B55" s="59">
        <v>21.2</v>
      </c>
      <c r="C55" s="59">
        <v>25.5</v>
      </c>
      <c r="D55" s="59">
        <v>22.6</v>
      </c>
    </row>
    <row r="56" spans="1:4">
      <c r="A56" s="119">
        <v>45504</v>
      </c>
      <c r="B56" s="59">
        <v>19</v>
      </c>
      <c r="C56" s="59">
        <v>21.6</v>
      </c>
      <c r="D56" s="59">
        <v>25.6</v>
      </c>
    </row>
    <row r="57" spans="1:4">
      <c r="A57" s="119">
        <v>45535</v>
      </c>
      <c r="B57" s="59">
        <v>22.2</v>
      </c>
      <c r="C57" s="59">
        <v>22.1</v>
      </c>
      <c r="D57" s="59">
        <v>26.1</v>
      </c>
    </row>
    <row r="58" spans="1:4">
      <c r="A58" s="119">
        <v>45565</v>
      </c>
      <c r="B58" s="59">
        <v>21.6</v>
      </c>
      <c r="C58" s="59">
        <v>23.8</v>
      </c>
      <c r="D58" s="59">
        <v>27.5</v>
      </c>
    </row>
    <row r="59" spans="1:4">
      <c r="A59" s="119">
        <v>45596</v>
      </c>
      <c r="B59" s="120">
        <v>19.7</v>
      </c>
      <c r="C59" s="120">
        <v>24.3</v>
      </c>
      <c r="D59" s="120">
        <v>28.5</v>
      </c>
    </row>
    <row r="60" spans="1:4">
      <c r="A60" s="119">
        <v>45626</v>
      </c>
      <c r="B60" s="121">
        <v>20.3</v>
      </c>
      <c r="C60" s="121">
        <v>25.8</v>
      </c>
      <c r="D60" s="121">
        <v>30.6</v>
      </c>
    </row>
    <row r="61" spans="1:4">
      <c r="A61" s="119">
        <v>45657</v>
      </c>
      <c r="B61" s="121">
        <v>21.671384951629125</v>
      </c>
      <c r="C61" s="121">
        <v>28.5</v>
      </c>
      <c r="D61" s="121">
        <v>37.4</v>
      </c>
    </row>
    <row r="62" spans="1:4">
      <c r="A62" s="119">
        <v>45688</v>
      </c>
      <c r="B62" s="121">
        <v>22.982882599504983</v>
      </c>
      <c r="C62" s="121">
        <v>31.03</v>
      </c>
      <c r="D62" s="121">
        <v>36.200000000000003</v>
      </c>
    </row>
    <row r="63" spans="1:4" ht="15.5">
      <c r="A63" s="141">
        <v>45716</v>
      </c>
      <c r="B63" s="105">
        <v>21.369110535689483</v>
      </c>
      <c r="C63" s="105">
        <v>28.059093811935011</v>
      </c>
      <c r="D63" s="105">
        <v>35.702542820808205</v>
      </c>
    </row>
    <row r="64" spans="1:4" ht="15.5">
      <c r="A64" s="141">
        <v>45747</v>
      </c>
      <c r="B64" s="105">
        <v>23.841560801072891</v>
      </c>
      <c r="C64" s="105">
        <v>27.625599739297879</v>
      </c>
      <c r="D64" s="105">
        <v>35.037793907298443</v>
      </c>
    </row>
    <row r="65" spans="1:4" ht="15.5">
      <c r="A65" s="141">
        <v>45777</v>
      </c>
      <c r="B65" s="105">
        <v>26.945468700958596</v>
      </c>
      <c r="C65" s="105">
        <v>29.825992420492998</v>
      </c>
      <c r="D65" s="105">
        <v>33.845578804861546</v>
      </c>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0"/>
  <sheetViews>
    <sheetView zoomScale="80" zoomScaleNormal="80" workbookViewId="0">
      <selection activeCell="E14" sqref="E14"/>
    </sheetView>
  </sheetViews>
  <sheetFormatPr defaultColWidth="13.1796875" defaultRowHeight="15.5"/>
  <cols>
    <col min="1" max="16384" width="13.1796875" style="32"/>
  </cols>
  <sheetData>
    <row r="1" spans="1:6">
      <c r="B1" s="32" t="s">
        <v>361</v>
      </c>
      <c r="C1" s="32" t="s">
        <v>362</v>
      </c>
      <c r="D1" s="32" t="s">
        <v>363</v>
      </c>
      <c r="F1" s="9" t="s">
        <v>241</v>
      </c>
    </row>
    <row r="2" spans="1:6">
      <c r="A2" s="7">
        <v>44564</v>
      </c>
      <c r="B2" s="101">
        <v>481.6</v>
      </c>
      <c r="C2" s="101">
        <v>546.79999999999995</v>
      </c>
      <c r="D2" s="101">
        <v>6.5</v>
      </c>
      <c r="F2" s="72" t="s">
        <v>242</v>
      </c>
    </row>
    <row r="3" spans="1:6">
      <c r="A3" s="7">
        <v>44565</v>
      </c>
      <c r="B3" s="101">
        <v>482.2</v>
      </c>
      <c r="C3" s="101">
        <v>544.9</v>
      </c>
      <c r="D3" s="101">
        <v>6.4</v>
      </c>
    </row>
    <row r="4" spans="1:6">
      <c r="A4" s="7">
        <v>44566</v>
      </c>
      <c r="B4" s="101">
        <v>482.6</v>
      </c>
      <c r="C4" s="101">
        <v>545.5</v>
      </c>
      <c r="D4" s="101">
        <v>6.4</v>
      </c>
    </row>
    <row r="5" spans="1:6">
      <c r="A5" s="7">
        <v>44568</v>
      </c>
      <c r="B5" s="188">
        <v>482.8</v>
      </c>
      <c r="C5" s="188">
        <v>546.29999999999995</v>
      </c>
      <c r="D5" s="188">
        <v>6.4</v>
      </c>
    </row>
    <row r="6" spans="1:6">
      <c r="A6" s="7">
        <v>44571</v>
      </c>
      <c r="B6" s="188">
        <v>483</v>
      </c>
      <c r="C6" s="188">
        <v>546.9</v>
      </c>
      <c r="D6" s="188">
        <v>6.4</v>
      </c>
    </row>
    <row r="7" spans="1:6">
      <c r="A7" s="7">
        <v>44572</v>
      </c>
      <c r="B7" s="188">
        <v>482.3</v>
      </c>
      <c r="C7" s="188">
        <v>546.6</v>
      </c>
      <c r="D7" s="188">
        <v>6.4</v>
      </c>
    </row>
    <row r="8" spans="1:6">
      <c r="A8" s="7">
        <v>44573</v>
      </c>
      <c r="B8" s="188">
        <v>481.5</v>
      </c>
      <c r="C8" s="188">
        <v>547.20000000000005</v>
      </c>
      <c r="D8" s="188">
        <v>6.5</v>
      </c>
    </row>
    <row r="9" spans="1:6">
      <c r="A9" s="7">
        <v>44574</v>
      </c>
      <c r="B9" s="188">
        <v>480.8</v>
      </c>
      <c r="C9" s="188">
        <v>551.5</v>
      </c>
      <c r="D9" s="188">
        <v>6.4</v>
      </c>
    </row>
    <row r="10" spans="1:6">
      <c r="A10" s="7">
        <v>44575</v>
      </c>
      <c r="B10" s="188">
        <v>480.9</v>
      </c>
      <c r="C10" s="188">
        <v>550.9</v>
      </c>
      <c r="D10" s="188">
        <v>6.3</v>
      </c>
    </row>
    <row r="11" spans="1:6">
      <c r="A11" s="7">
        <v>44578</v>
      </c>
      <c r="B11" s="188">
        <v>481.5</v>
      </c>
      <c r="C11" s="188">
        <v>550</v>
      </c>
      <c r="D11" s="188">
        <v>6.3</v>
      </c>
    </row>
    <row r="12" spans="1:6">
      <c r="A12" s="7">
        <v>44579</v>
      </c>
      <c r="B12" s="188">
        <v>481.5</v>
      </c>
      <c r="C12" s="188">
        <v>548.70000000000005</v>
      </c>
      <c r="D12" s="188">
        <v>6.3</v>
      </c>
    </row>
    <row r="13" spans="1:6">
      <c r="A13" s="7">
        <v>44580</v>
      </c>
      <c r="B13" s="188">
        <v>481.7</v>
      </c>
      <c r="C13" s="188">
        <v>546.1</v>
      </c>
      <c r="D13" s="188">
        <v>6.3</v>
      </c>
    </row>
    <row r="14" spans="1:6">
      <c r="A14" s="7">
        <v>44581</v>
      </c>
      <c r="B14" s="188">
        <v>481.7</v>
      </c>
      <c r="C14" s="188">
        <v>546.5</v>
      </c>
      <c r="D14" s="188">
        <v>6.3</v>
      </c>
    </row>
    <row r="15" spans="1:6">
      <c r="A15" s="7">
        <v>44582</v>
      </c>
      <c r="B15" s="188">
        <v>482.1</v>
      </c>
      <c r="C15" s="188">
        <v>546.70000000000005</v>
      </c>
      <c r="D15" s="188">
        <v>6.3</v>
      </c>
    </row>
    <row r="16" spans="1:6">
      <c r="A16" s="7">
        <v>44585</v>
      </c>
      <c r="B16" s="188">
        <v>481.6</v>
      </c>
      <c r="C16" s="188">
        <v>545.5</v>
      </c>
      <c r="D16" s="188">
        <v>6.2</v>
      </c>
    </row>
    <row r="17" spans="1:4">
      <c r="A17" s="7">
        <v>44586</v>
      </c>
      <c r="B17" s="188">
        <v>482.3</v>
      </c>
      <c r="C17" s="188">
        <v>544.29999999999995</v>
      </c>
      <c r="D17" s="188">
        <v>6.1</v>
      </c>
    </row>
    <row r="18" spans="1:4">
      <c r="A18" s="7">
        <v>44587</v>
      </c>
      <c r="B18" s="188">
        <v>482.5</v>
      </c>
      <c r="C18" s="188">
        <v>544.5</v>
      </c>
      <c r="D18" s="188">
        <v>6.1</v>
      </c>
    </row>
    <row r="19" spans="1:4">
      <c r="A19" s="7">
        <v>44588</v>
      </c>
      <c r="B19" s="188">
        <v>482.6</v>
      </c>
      <c r="C19" s="188">
        <v>540.20000000000005</v>
      </c>
      <c r="D19" s="188">
        <v>6.1</v>
      </c>
    </row>
    <row r="20" spans="1:4">
      <c r="A20" s="7">
        <v>44592</v>
      </c>
      <c r="B20" s="188">
        <v>482.8</v>
      </c>
      <c r="C20" s="188">
        <v>539.6</v>
      </c>
      <c r="D20" s="188">
        <v>6.2</v>
      </c>
    </row>
    <row r="21" spans="1:4">
      <c r="A21" s="7">
        <v>44593</v>
      </c>
      <c r="B21" s="188">
        <v>483.4</v>
      </c>
      <c r="C21" s="188">
        <v>544.29999999999995</v>
      </c>
      <c r="D21" s="188">
        <v>6.3</v>
      </c>
    </row>
    <row r="22" spans="1:4">
      <c r="A22" s="7">
        <v>44594</v>
      </c>
      <c r="B22" s="188">
        <v>482.5</v>
      </c>
      <c r="C22" s="188">
        <v>545.29999999999995</v>
      </c>
      <c r="D22" s="188">
        <v>6.3</v>
      </c>
    </row>
    <row r="23" spans="1:4">
      <c r="A23" s="7">
        <v>44595</v>
      </c>
      <c r="B23" s="188">
        <v>482.3</v>
      </c>
      <c r="C23" s="188">
        <v>544.29999999999995</v>
      </c>
      <c r="D23" s="188">
        <v>6.3</v>
      </c>
    </row>
    <row r="24" spans="1:4">
      <c r="A24" s="7">
        <v>44596</v>
      </c>
      <c r="B24" s="188">
        <v>481.6</v>
      </c>
      <c r="C24" s="188">
        <v>552.20000000000005</v>
      </c>
      <c r="D24" s="188">
        <v>6.3</v>
      </c>
    </row>
    <row r="25" spans="1:4">
      <c r="A25" s="7">
        <v>44599</v>
      </c>
      <c r="B25" s="188">
        <v>481.3</v>
      </c>
      <c r="C25" s="188">
        <v>549.70000000000005</v>
      </c>
      <c r="D25" s="188">
        <v>6.4</v>
      </c>
    </row>
    <row r="26" spans="1:4">
      <c r="A26" s="7">
        <v>44600</v>
      </c>
      <c r="B26" s="188">
        <v>480.3</v>
      </c>
      <c r="C26" s="188">
        <v>547.79999999999995</v>
      </c>
      <c r="D26" s="188">
        <v>6.4</v>
      </c>
    </row>
    <row r="27" spans="1:4">
      <c r="A27" s="7">
        <v>44601</v>
      </c>
      <c r="B27" s="188">
        <v>479.1</v>
      </c>
      <c r="C27" s="188">
        <v>547.4</v>
      </c>
      <c r="D27" s="188">
        <v>6.4</v>
      </c>
    </row>
    <row r="28" spans="1:4">
      <c r="A28" s="7">
        <v>44602</v>
      </c>
      <c r="B28" s="188">
        <v>479</v>
      </c>
      <c r="C28" s="188">
        <v>548.20000000000005</v>
      </c>
      <c r="D28" s="188">
        <v>6.4</v>
      </c>
    </row>
    <row r="29" spans="1:4">
      <c r="A29" s="7">
        <v>44603</v>
      </c>
      <c r="B29" s="188">
        <v>478.9</v>
      </c>
      <c r="C29" s="188">
        <v>545.29999999999995</v>
      </c>
      <c r="D29" s="188">
        <v>6.4</v>
      </c>
    </row>
    <row r="30" spans="1:4">
      <c r="A30" s="7">
        <v>44606</v>
      </c>
      <c r="B30" s="188">
        <v>478.9</v>
      </c>
      <c r="C30" s="188">
        <v>541.6</v>
      </c>
      <c r="D30" s="188">
        <v>6.2</v>
      </c>
    </row>
    <row r="31" spans="1:4">
      <c r="A31" s="7">
        <v>44607</v>
      </c>
      <c r="B31" s="188">
        <v>479.3</v>
      </c>
      <c r="C31" s="188">
        <v>543.79999999999995</v>
      </c>
      <c r="D31" s="188">
        <v>6.3</v>
      </c>
    </row>
    <row r="32" spans="1:4">
      <c r="A32" s="7">
        <v>44608</v>
      </c>
      <c r="B32" s="188">
        <v>479.1</v>
      </c>
      <c r="C32" s="188">
        <v>545.1</v>
      </c>
      <c r="D32" s="188">
        <v>6.4</v>
      </c>
    </row>
    <row r="33" spans="1:4">
      <c r="A33" s="7">
        <v>44609</v>
      </c>
      <c r="B33" s="188">
        <v>478.4</v>
      </c>
      <c r="C33" s="188">
        <v>543.4</v>
      </c>
      <c r="D33" s="188">
        <v>6.3</v>
      </c>
    </row>
    <row r="34" spans="1:4">
      <c r="A34" s="7">
        <v>44610</v>
      </c>
      <c r="B34" s="188">
        <v>479</v>
      </c>
      <c r="C34" s="188">
        <v>544.6</v>
      </c>
      <c r="D34" s="188">
        <v>6.3</v>
      </c>
    </row>
    <row r="35" spans="1:4">
      <c r="A35" s="7">
        <v>44613</v>
      </c>
      <c r="B35" s="188">
        <v>478.7</v>
      </c>
      <c r="C35" s="188">
        <v>543.79999999999995</v>
      </c>
      <c r="D35" s="188">
        <v>6.2</v>
      </c>
    </row>
    <row r="36" spans="1:4">
      <c r="A36" s="7">
        <v>44614</v>
      </c>
      <c r="B36" s="188">
        <v>478.4</v>
      </c>
      <c r="C36" s="188">
        <v>541.70000000000005</v>
      </c>
      <c r="D36" s="188">
        <v>6</v>
      </c>
    </row>
    <row r="37" spans="1:4">
      <c r="A37" s="7">
        <v>44615</v>
      </c>
      <c r="B37" s="188">
        <v>478.8</v>
      </c>
      <c r="C37" s="188">
        <v>543.5</v>
      </c>
      <c r="D37" s="188">
        <v>6</v>
      </c>
    </row>
    <row r="38" spans="1:4">
      <c r="A38" s="7">
        <v>44616</v>
      </c>
      <c r="B38" s="188">
        <v>479.8</v>
      </c>
      <c r="C38" s="188">
        <v>537.6</v>
      </c>
      <c r="D38" s="188">
        <v>5.7</v>
      </c>
    </row>
    <row r="39" spans="1:4">
      <c r="A39" s="7">
        <v>44617</v>
      </c>
      <c r="B39" s="188">
        <v>482.1</v>
      </c>
      <c r="C39" s="188">
        <v>539.1</v>
      </c>
      <c r="D39" s="188">
        <v>5.8</v>
      </c>
    </row>
    <row r="40" spans="1:4">
      <c r="A40" s="7">
        <v>44620</v>
      </c>
      <c r="B40" s="188">
        <v>483.9</v>
      </c>
      <c r="C40" s="188">
        <v>541</v>
      </c>
      <c r="D40" s="188">
        <v>4.8</v>
      </c>
    </row>
    <row r="41" spans="1:4">
      <c r="A41" s="7">
        <v>44621</v>
      </c>
      <c r="B41" s="188">
        <v>484.9</v>
      </c>
      <c r="C41" s="188">
        <v>542</v>
      </c>
      <c r="D41" s="188">
        <v>4.8</v>
      </c>
    </row>
    <row r="42" spans="1:4">
      <c r="A42" s="7">
        <v>44622</v>
      </c>
      <c r="B42" s="188">
        <v>489.4</v>
      </c>
      <c r="C42" s="188">
        <v>543.20000000000005</v>
      </c>
      <c r="D42" s="188">
        <v>4.5999999999999996</v>
      </c>
    </row>
    <row r="43" spans="1:4">
      <c r="A43" s="7">
        <v>44623</v>
      </c>
      <c r="B43" s="188">
        <v>496.5</v>
      </c>
      <c r="C43" s="188">
        <v>550.4</v>
      </c>
      <c r="D43" s="188">
        <v>4.3</v>
      </c>
    </row>
    <row r="44" spans="1:4">
      <c r="A44" s="7">
        <v>44624</v>
      </c>
      <c r="B44" s="188">
        <v>503.1</v>
      </c>
      <c r="C44" s="188">
        <v>553.5</v>
      </c>
      <c r="D44" s="188">
        <v>4.5999999999999996</v>
      </c>
    </row>
    <row r="45" spans="1:4">
      <c r="A45" s="7">
        <v>44627</v>
      </c>
      <c r="B45" s="188">
        <v>510.2</v>
      </c>
      <c r="C45" s="188">
        <v>552.79999999999995</v>
      </c>
      <c r="D45" s="188">
        <v>3.7</v>
      </c>
    </row>
    <row r="46" spans="1:4">
      <c r="A46" s="7">
        <v>44629</v>
      </c>
      <c r="B46" s="188">
        <v>512.4</v>
      </c>
      <c r="C46" s="188">
        <v>561.5</v>
      </c>
      <c r="D46" s="188">
        <v>4.3</v>
      </c>
    </row>
    <row r="47" spans="1:4">
      <c r="A47" s="7">
        <v>44630</v>
      </c>
      <c r="B47" s="188">
        <v>516</v>
      </c>
      <c r="C47" s="188">
        <v>569.4</v>
      </c>
      <c r="D47" s="188">
        <v>4.4000000000000004</v>
      </c>
    </row>
    <row r="48" spans="1:4">
      <c r="A48" s="7">
        <v>44631</v>
      </c>
      <c r="B48" s="188">
        <v>518.29999999999995</v>
      </c>
      <c r="C48" s="188">
        <v>569.1</v>
      </c>
      <c r="D48" s="188">
        <v>4.5999999999999996</v>
      </c>
    </row>
    <row r="49" spans="1:4">
      <c r="A49" s="7">
        <v>44634</v>
      </c>
      <c r="B49" s="188">
        <v>515</v>
      </c>
      <c r="C49" s="188">
        <v>564.6</v>
      </c>
      <c r="D49" s="188">
        <v>4.7</v>
      </c>
    </row>
    <row r="50" spans="1:4">
      <c r="A50" s="7">
        <v>44635</v>
      </c>
      <c r="B50" s="188">
        <v>507.9</v>
      </c>
      <c r="C50" s="188">
        <v>558.5</v>
      </c>
      <c r="D50" s="188">
        <v>4.5999999999999996</v>
      </c>
    </row>
    <row r="51" spans="1:4">
      <c r="A51" s="7">
        <v>44636</v>
      </c>
      <c r="B51" s="188">
        <v>499</v>
      </c>
      <c r="C51" s="188">
        <v>548.9</v>
      </c>
      <c r="D51" s="188">
        <v>4.7</v>
      </c>
    </row>
    <row r="52" spans="1:4">
      <c r="A52" s="7">
        <v>44637</v>
      </c>
      <c r="B52" s="188">
        <v>490.5</v>
      </c>
      <c r="C52" s="188">
        <v>541.9</v>
      </c>
      <c r="D52" s="188">
        <v>4.7</v>
      </c>
    </row>
    <row r="53" spans="1:4">
      <c r="A53" s="7">
        <v>44638</v>
      </c>
      <c r="B53" s="188">
        <v>488.6</v>
      </c>
      <c r="C53" s="188">
        <v>539.29999999999995</v>
      </c>
      <c r="D53" s="188">
        <v>4.8</v>
      </c>
    </row>
    <row r="54" spans="1:4">
      <c r="A54" s="7">
        <v>44641</v>
      </c>
      <c r="B54" s="188">
        <v>488.8</v>
      </c>
      <c r="C54" s="188">
        <v>539.79999999999995</v>
      </c>
      <c r="D54" s="188">
        <v>4.7</v>
      </c>
    </row>
    <row r="55" spans="1:4">
      <c r="A55" s="7">
        <v>44642</v>
      </c>
      <c r="B55" s="188">
        <v>488.9</v>
      </c>
      <c r="C55" s="188">
        <v>537.9</v>
      </c>
      <c r="D55" s="188">
        <v>4.7</v>
      </c>
    </row>
    <row r="56" spans="1:4">
      <c r="A56" s="7">
        <v>44643</v>
      </c>
      <c r="B56" s="188">
        <v>489.2</v>
      </c>
      <c r="C56" s="188">
        <v>538.20000000000005</v>
      </c>
      <c r="D56" s="188">
        <v>4.8</v>
      </c>
    </row>
    <row r="57" spans="1:4">
      <c r="A57" s="7">
        <v>44644</v>
      </c>
      <c r="B57" s="188">
        <v>489.8</v>
      </c>
      <c r="C57" s="188">
        <v>538.20000000000005</v>
      </c>
      <c r="D57" s="188">
        <v>5.0999999999999996</v>
      </c>
    </row>
    <row r="58" spans="1:4">
      <c r="A58" s="7">
        <v>44645</v>
      </c>
      <c r="B58" s="188">
        <v>490.3</v>
      </c>
      <c r="C58" s="188">
        <v>540.1</v>
      </c>
      <c r="D58" s="188">
        <v>5.2</v>
      </c>
    </row>
    <row r="59" spans="1:4">
      <c r="A59" s="7">
        <v>44648</v>
      </c>
      <c r="B59" s="188">
        <v>490.4</v>
      </c>
      <c r="C59" s="188">
        <v>538.9</v>
      </c>
      <c r="D59" s="188">
        <v>5.2</v>
      </c>
    </row>
    <row r="60" spans="1:4">
      <c r="A60" s="7">
        <v>44649</v>
      </c>
      <c r="B60" s="188">
        <v>490.4</v>
      </c>
      <c r="C60" s="188">
        <v>541.6</v>
      </c>
      <c r="D60" s="188">
        <v>5.8</v>
      </c>
    </row>
    <row r="61" spans="1:4">
      <c r="A61" s="7">
        <v>44650</v>
      </c>
      <c r="B61" s="188">
        <v>487.8</v>
      </c>
      <c r="C61" s="188">
        <v>542.70000000000005</v>
      </c>
      <c r="D61" s="188">
        <v>5.8</v>
      </c>
    </row>
    <row r="62" spans="1:4">
      <c r="A62" s="7">
        <v>44651</v>
      </c>
      <c r="B62" s="188">
        <v>485.9</v>
      </c>
      <c r="C62" s="188">
        <v>539.20000000000005</v>
      </c>
      <c r="D62" s="188">
        <v>6</v>
      </c>
    </row>
    <row r="63" spans="1:4">
      <c r="A63" s="7">
        <v>44652</v>
      </c>
      <c r="B63" s="188">
        <v>484.8</v>
      </c>
      <c r="C63" s="188">
        <v>536.29999999999995</v>
      </c>
      <c r="D63" s="188">
        <v>5.8</v>
      </c>
    </row>
    <row r="64" spans="1:4">
      <c r="A64" s="7">
        <v>44655</v>
      </c>
      <c r="B64" s="188">
        <v>483.2</v>
      </c>
      <c r="C64" s="188">
        <v>531.6</v>
      </c>
      <c r="D64" s="188">
        <v>5.8</v>
      </c>
    </row>
    <row r="65" spans="1:4">
      <c r="A65" s="7">
        <v>44656</v>
      </c>
      <c r="B65" s="188">
        <v>481.6</v>
      </c>
      <c r="C65" s="188">
        <v>528.29999999999995</v>
      </c>
      <c r="D65" s="188">
        <v>5.8</v>
      </c>
    </row>
    <row r="66" spans="1:4">
      <c r="A66" s="7">
        <v>44657</v>
      </c>
      <c r="B66" s="188">
        <v>479.4</v>
      </c>
      <c r="C66" s="188">
        <v>523.20000000000005</v>
      </c>
      <c r="D66" s="188">
        <v>5.9</v>
      </c>
    </row>
    <row r="67" spans="1:4">
      <c r="A67" s="7">
        <v>44658</v>
      </c>
      <c r="B67" s="188">
        <v>476.9</v>
      </c>
      <c r="C67" s="188">
        <v>519.5</v>
      </c>
      <c r="D67" s="188">
        <v>6.3</v>
      </c>
    </row>
    <row r="68" spans="1:4">
      <c r="A68" s="7">
        <v>44659</v>
      </c>
      <c r="B68" s="188">
        <v>475.7</v>
      </c>
      <c r="C68" s="188">
        <v>517.79999999999995</v>
      </c>
      <c r="D68" s="188">
        <v>6.4</v>
      </c>
    </row>
    <row r="69" spans="1:4">
      <c r="A69" s="7">
        <v>44662</v>
      </c>
      <c r="B69" s="188">
        <v>474.8</v>
      </c>
      <c r="C69" s="188">
        <v>518.20000000000005</v>
      </c>
      <c r="D69" s="188">
        <v>6.1</v>
      </c>
    </row>
    <row r="70" spans="1:4">
      <c r="A70" s="7">
        <v>44663</v>
      </c>
      <c r="B70" s="188">
        <v>473.1</v>
      </c>
      <c r="C70" s="188">
        <v>514.20000000000005</v>
      </c>
      <c r="D70" s="188">
        <v>6</v>
      </c>
    </row>
    <row r="71" spans="1:4">
      <c r="A71" s="7">
        <v>44664</v>
      </c>
      <c r="B71" s="188">
        <v>472.4</v>
      </c>
      <c r="C71" s="188">
        <v>511.5</v>
      </c>
      <c r="D71" s="188">
        <v>5.9</v>
      </c>
    </row>
    <row r="72" spans="1:4">
      <c r="A72" s="7">
        <v>44665</v>
      </c>
      <c r="B72" s="188">
        <v>471.5</v>
      </c>
      <c r="C72" s="188">
        <v>514.20000000000005</v>
      </c>
      <c r="D72" s="188">
        <v>5.8</v>
      </c>
    </row>
    <row r="73" spans="1:4">
      <c r="A73" s="7">
        <v>44666</v>
      </c>
      <c r="B73" s="188">
        <v>471.4</v>
      </c>
      <c r="C73" s="188">
        <v>509.5</v>
      </c>
      <c r="D73" s="188">
        <v>5.9</v>
      </c>
    </row>
    <row r="74" spans="1:4">
      <c r="A74" s="7">
        <v>44669</v>
      </c>
      <c r="B74" s="188">
        <v>471.4</v>
      </c>
      <c r="C74" s="188">
        <v>509.1</v>
      </c>
      <c r="D74" s="188">
        <v>6</v>
      </c>
    </row>
    <row r="75" spans="1:4">
      <c r="A75" s="7">
        <v>44670</v>
      </c>
      <c r="B75" s="188">
        <v>470.8</v>
      </c>
      <c r="C75" s="188">
        <v>508.1</v>
      </c>
      <c r="D75" s="188">
        <v>6</v>
      </c>
    </row>
    <row r="76" spans="1:4">
      <c r="A76" s="7">
        <v>44671</v>
      </c>
      <c r="B76" s="188">
        <v>469.2</v>
      </c>
      <c r="C76" s="188">
        <v>509.3</v>
      </c>
      <c r="D76" s="188">
        <v>6.1</v>
      </c>
    </row>
    <row r="77" spans="1:4">
      <c r="A77" s="7">
        <v>44672</v>
      </c>
      <c r="B77" s="188">
        <v>467.8</v>
      </c>
      <c r="C77" s="188">
        <v>509.8</v>
      </c>
      <c r="D77" s="188">
        <v>6.3</v>
      </c>
    </row>
    <row r="78" spans="1:4">
      <c r="A78" s="7">
        <v>44673</v>
      </c>
      <c r="B78" s="188">
        <v>467.3</v>
      </c>
      <c r="C78" s="188">
        <v>505.4</v>
      </c>
      <c r="D78" s="188">
        <v>6.4</v>
      </c>
    </row>
    <row r="79" spans="1:4">
      <c r="A79" s="7">
        <v>44676</v>
      </c>
      <c r="B79" s="188">
        <v>466.5</v>
      </c>
      <c r="C79" s="188">
        <v>500.5</v>
      </c>
      <c r="D79" s="188">
        <v>6.4</v>
      </c>
    </row>
    <row r="80" spans="1:4">
      <c r="A80" s="7">
        <v>44677</v>
      </c>
      <c r="B80" s="188">
        <v>463.1</v>
      </c>
      <c r="C80" s="188">
        <v>495.1</v>
      </c>
      <c r="D80" s="188">
        <v>6.4</v>
      </c>
    </row>
    <row r="81" spans="1:4">
      <c r="A81" s="7">
        <v>44678</v>
      </c>
      <c r="B81" s="188">
        <v>460</v>
      </c>
      <c r="C81" s="188">
        <v>487.9</v>
      </c>
      <c r="D81" s="188">
        <v>6.3</v>
      </c>
    </row>
    <row r="82" spans="1:4">
      <c r="A82" s="7">
        <v>44679</v>
      </c>
      <c r="B82" s="188">
        <v>456.7</v>
      </c>
      <c r="C82" s="188">
        <v>479.3</v>
      </c>
      <c r="D82" s="188">
        <v>6.3</v>
      </c>
    </row>
    <row r="83" spans="1:4">
      <c r="A83" s="7">
        <v>44680</v>
      </c>
      <c r="B83" s="188">
        <v>453.3</v>
      </c>
      <c r="C83" s="188">
        <v>478.9</v>
      </c>
      <c r="D83" s="188">
        <v>6.4</v>
      </c>
    </row>
    <row r="84" spans="1:4">
      <c r="A84" s="7">
        <v>44683</v>
      </c>
      <c r="B84" s="188">
        <v>449.7</v>
      </c>
      <c r="C84" s="188">
        <v>473.3</v>
      </c>
      <c r="D84" s="188">
        <v>6.3</v>
      </c>
    </row>
    <row r="85" spans="1:4">
      <c r="A85" s="7">
        <v>44684</v>
      </c>
      <c r="B85" s="188">
        <v>450.8</v>
      </c>
      <c r="C85" s="188">
        <v>473.5</v>
      </c>
      <c r="D85" s="188">
        <v>6.5</v>
      </c>
    </row>
    <row r="86" spans="1:4">
      <c r="A86" s="7">
        <v>44685</v>
      </c>
      <c r="B86" s="188">
        <v>454.6</v>
      </c>
      <c r="C86" s="188">
        <v>478.6</v>
      </c>
      <c r="D86" s="188">
        <v>6.6</v>
      </c>
    </row>
    <row r="87" spans="1:4">
      <c r="A87" s="7">
        <v>44686</v>
      </c>
      <c r="B87" s="188">
        <v>464.5</v>
      </c>
      <c r="C87" s="188">
        <v>492.3</v>
      </c>
      <c r="D87" s="188">
        <v>7</v>
      </c>
    </row>
    <row r="88" spans="1:4">
      <c r="A88" s="7">
        <v>44687</v>
      </c>
      <c r="B88" s="188">
        <v>474.4</v>
      </c>
      <c r="C88" s="188">
        <v>502.1</v>
      </c>
      <c r="D88" s="188">
        <v>7.1</v>
      </c>
    </row>
    <row r="89" spans="1:4">
      <c r="A89" s="7">
        <v>44691</v>
      </c>
      <c r="B89" s="188">
        <v>472.6</v>
      </c>
      <c r="C89" s="188">
        <v>498.8</v>
      </c>
      <c r="D89" s="188">
        <v>6.8</v>
      </c>
    </row>
    <row r="90" spans="1:4">
      <c r="A90" s="7">
        <v>44692</v>
      </c>
      <c r="B90" s="188">
        <v>466.9</v>
      </c>
      <c r="C90" s="188">
        <v>492.2</v>
      </c>
      <c r="D90" s="188">
        <v>6.9</v>
      </c>
    </row>
    <row r="91" spans="1:4">
      <c r="A91" s="7">
        <v>44693</v>
      </c>
      <c r="B91" s="188">
        <v>460.1</v>
      </c>
      <c r="C91" s="188">
        <v>480.2</v>
      </c>
      <c r="D91" s="188">
        <v>7</v>
      </c>
    </row>
    <row r="92" spans="1:4">
      <c r="A92" s="7">
        <v>44694</v>
      </c>
      <c r="B92" s="188">
        <v>455.9</v>
      </c>
      <c r="C92" s="188">
        <v>473.7</v>
      </c>
      <c r="D92" s="188">
        <v>7.1</v>
      </c>
    </row>
    <row r="93" spans="1:4">
      <c r="A93" s="7">
        <v>44697</v>
      </c>
      <c r="B93" s="188">
        <v>455</v>
      </c>
      <c r="C93" s="188">
        <v>474.8</v>
      </c>
      <c r="D93" s="188">
        <v>7.2</v>
      </c>
    </row>
    <row r="94" spans="1:4">
      <c r="A94" s="7">
        <v>44698</v>
      </c>
      <c r="B94" s="188">
        <v>454.9</v>
      </c>
      <c r="C94" s="188">
        <v>478.3</v>
      </c>
      <c r="D94" s="188">
        <v>7.2</v>
      </c>
    </row>
    <row r="95" spans="1:4">
      <c r="A95" s="7">
        <v>44699</v>
      </c>
      <c r="B95" s="188">
        <v>457.5</v>
      </c>
      <c r="C95" s="188">
        <v>481.2</v>
      </c>
      <c r="D95" s="188">
        <v>7.2</v>
      </c>
    </row>
    <row r="96" spans="1:4">
      <c r="A96" s="7">
        <v>44700</v>
      </c>
      <c r="B96" s="188">
        <v>459.4</v>
      </c>
      <c r="C96" s="188">
        <v>484.1</v>
      </c>
      <c r="D96" s="188">
        <v>7.4</v>
      </c>
    </row>
    <row r="97" spans="1:4">
      <c r="A97" s="7">
        <v>44701</v>
      </c>
      <c r="B97" s="188">
        <v>459</v>
      </c>
      <c r="C97" s="188">
        <v>485.7</v>
      </c>
      <c r="D97" s="188">
        <v>7.8</v>
      </c>
    </row>
    <row r="98" spans="1:4">
      <c r="A98" s="7">
        <v>44704</v>
      </c>
      <c r="B98" s="188">
        <v>455.7</v>
      </c>
      <c r="C98" s="188">
        <v>486.6</v>
      </c>
      <c r="D98" s="188">
        <v>7.9</v>
      </c>
    </row>
    <row r="99" spans="1:4">
      <c r="A99" s="7">
        <v>44705</v>
      </c>
      <c r="B99" s="188">
        <v>452.7</v>
      </c>
      <c r="C99" s="188">
        <v>484.7</v>
      </c>
      <c r="D99" s="188">
        <v>8</v>
      </c>
    </row>
    <row r="100" spans="1:4">
      <c r="A100" s="7">
        <v>44706</v>
      </c>
      <c r="B100" s="188">
        <v>450.7</v>
      </c>
      <c r="C100" s="188">
        <v>480.8</v>
      </c>
      <c r="D100" s="188">
        <v>8</v>
      </c>
    </row>
    <row r="101" spans="1:4">
      <c r="A101" s="7">
        <v>44707</v>
      </c>
      <c r="B101" s="188">
        <v>447.2</v>
      </c>
      <c r="C101" s="188">
        <v>479.2</v>
      </c>
      <c r="D101" s="188">
        <v>7</v>
      </c>
    </row>
    <row r="102" spans="1:4">
      <c r="A102" s="7">
        <v>44708</v>
      </c>
      <c r="B102" s="188">
        <v>448.2</v>
      </c>
      <c r="C102" s="188">
        <v>479.5</v>
      </c>
      <c r="D102" s="188">
        <v>6.8</v>
      </c>
    </row>
    <row r="103" spans="1:4">
      <c r="A103" s="7">
        <v>44711</v>
      </c>
      <c r="B103" s="188">
        <v>449.6</v>
      </c>
      <c r="C103" s="188">
        <v>484.4</v>
      </c>
      <c r="D103" s="188">
        <v>7.3</v>
      </c>
    </row>
    <row r="104" spans="1:4">
      <c r="A104" s="7">
        <v>44712</v>
      </c>
      <c r="B104" s="188">
        <v>448</v>
      </c>
      <c r="C104" s="188">
        <v>478.9</v>
      </c>
      <c r="D104" s="188">
        <v>7.3</v>
      </c>
    </row>
    <row r="105" spans="1:4">
      <c r="A105" s="7">
        <v>44713</v>
      </c>
      <c r="B105" s="188">
        <v>445.6</v>
      </c>
      <c r="C105" s="188">
        <v>477.6</v>
      </c>
      <c r="D105" s="188">
        <v>7.3</v>
      </c>
    </row>
    <row r="106" spans="1:4">
      <c r="A106" s="7">
        <v>44714</v>
      </c>
      <c r="B106" s="188">
        <v>443.3</v>
      </c>
      <c r="C106" s="188">
        <v>474</v>
      </c>
      <c r="D106" s="188">
        <v>7.2</v>
      </c>
    </row>
    <row r="107" spans="1:4">
      <c r="A107" s="7">
        <v>44715</v>
      </c>
      <c r="B107" s="188">
        <v>440.2</v>
      </c>
      <c r="C107" s="188">
        <v>472.6</v>
      </c>
      <c r="D107" s="188">
        <v>7.1</v>
      </c>
    </row>
    <row r="108" spans="1:4">
      <c r="A108" s="7">
        <v>44718</v>
      </c>
      <c r="B108" s="188">
        <v>437.6</v>
      </c>
      <c r="C108" s="188">
        <v>469.4</v>
      </c>
      <c r="D108" s="188">
        <v>7.2</v>
      </c>
    </row>
    <row r="109" spans="1:4">
      <c r="A109" s="7">
        <v>44719</v>
      </c>
      <c r="B109" s="188">
        <v>433.9</v>
      </c>
      <c r="C109" s="188">
        <v>463.1</v>
      </c>
      <c r="D109" s="188">
        <v>7.1</v>
      </c>
    </row>
    <row r="110" spans="1:4">
      <c r="A110" s="7">
        <v>44720</v>
      </c>
      <c r="B110" s="188">
        <v>430.8</v>
      </c>
      <c r="C110" s="188">
        <v>461.6</v>
      </c>
      <c r="D110" s="188">
        <v>7.2</v>
      </c>
    </row>
    <row r="111" spans="1:4">
      <c r="A111" s="7">
        <v>44721</v>
      </c>
      <c r="B111" s="188">
        <v>426.9</v>
      </c>
      <c r="C111" s="188">
        <v>457.5</v>
      </c>
      <c r="D111" s="188">
        <v>7.4</v>
      </c>
    </row>
    <row r="112" spans="1:4">
      <c r="A112" s="7">
        <v>44722</v>
      </c>
      <c r="B112" s="188">
        <v>422</v>
      </c>
      <c r="C112" s="188">
        <v>446.9</v>
      </c>
      <c r="D112" s="188">
        <v>7.4</v>
      </c>
    </row>
    <row r="113" spans="1:4">
      <c r="A113" s="7">
        <v>44725</v>
      </c>
      <c r="B113" s="188">
        <v>418.6</v>
      </c>
      <c r="C113" s="188">
        <v>438.2</v>
      </c>
      <c r="D113" s="188">
        <v>7.4</v>
      </c>
    </row>
    <row r="114" spans="1:4">
      <c r="A114" s="7">
        <v>44726</v>
      </c>
      <c r="B114" s="188">
        <v>419.6</v>
      </c>
      <c r="C114" s="188">
        <v>437.9</v>
      </c>
      <c r="D114" s="188">
        <v>7.4</v>
      </c>
    </row>
    <row r="115" spans="1:4">
      <c r="A115" s="7">
        <v>44727</v>
      </c>
      <c r="B115" s="188">
        <v>424.4</v>
      </c>
      <c r="C115" s="188">
        <v>444.8</v>
      </c>
      <c r="D115" s="188">
        <v>7.5</v>
      </c>
    </row>
    <row r="116" spans="1:4">
      <c r="A116" s="7">
        <v>44728</v>
      </c>
      <c r="B116" s="188">
        <v>427.5</v>
      </c>
      <c r="C116" s="188">
        <v>444.7</v>
      </c>
      <c r="D116" s="188">
        <v>7.6</v>
      </c>
    </row>
    <row r="117" spans="1:4">
      <c r="A117" s="7">
        <v>44729</v>
      </c>
      <c r="B117" s="188">
        <v>425.3</v>
      </c>
      <c r="C117" s="188">
        <v>447.3</v>
      </c>
      <c r="D117" s="188">
        <v>7.5</v>
      </c>
    </row>
    <row r="118" spans="1:4">
      <c r="A118" s="7">
        <v>44732</v>
      </c>
      <c r="B118" s="188">
        <v>421</v>
      </c>
      <c r="C118" s="188">
        <v>443.5</v>
      </c>
      <c r="D118" s="188">
        <v>7.5</v>
      </c>
    </row>
    <row r="119" spans="1:4">
      <c r="A119" s="7">
        <v>44733</v>
      </c>
      <c r="B119" s="188">
        <v>417</v>
      </c>
      <c r="C119" s="188">
        <v>440.1</v>
      </c>
      <c r="D119" s="188">
        <v>7.7</v>
      </c>
    </row>
    <row r="120" spans="1:4">
      <c r="A120" s="7">
        <v>44734</v>
      </c>
      <c r="B120" s="188">
        <v>412.6</v>
      </c>
      <c r="C120" s="188">
        <v>434.1</v>
      </c>
      <c r="D120" s="188">
        <v>7.8</v>
      </c>
    </row>
    <row r="121" spans="1:4">
      <c r="A121" s="7">
        <v>44735</v>
      </c>
      <c r="B121" s="188">
        <v>410.8</v>
      </c>
      <c r="C121" s="188">
        <v>431.5</v>
      </c>
      <c r="D121" s="188">
        <v>7.7</v>
      </c>
    </row>
    <row r="122" spans="1:4">
      <c r="A122" s="7">
        <v>44736</v>
      </c>
      <c r="B122" s="188">
        <v>408.6</v>
      </c>
      <c r="C122" s="188">
        <v>430.5</v>
      </c>
      <c r="D122" s="188">
        <v>7.7</v>
      </c>
    </row>
    <row r="123" spans="1:4">
      <c r="A123" s="7">
        <v>44739</v>
      </c>
      <c r="B123" s="188">
        <v>409.6</v>
      </c>
      <c r="C123" s="188">
        <v>433.5</v>
      </c>
      <c r="D123" s="188">
        <v>7.7</v>
      </c>
    </row>
    <row r="124" spans="1:4">
      <c r="A124" s="7">
        <v>44740</v>
      </c>
      <c r="B124" s="188">
        <v>408.4</v>
      </c>
      <c r="C124" s="188">
        <v>432</v>
      </c>
      <c r="D124" s="188">
        <v>7.7</v>
      </c>
    </row>
    <row r="125" spans="1:4">
      <c r="A125" s="7">
        <v>44741</v>
      </c>
      <c r="B125" s="188">
        <v>408.3</v>
      </c>
      <c r="C125" s="188">
        <v>429.8</v>
      </c>
      <c r="D125" s="188">
        <v>7.8</v>
      </c>
    </row>
    <row r="126" spans="1:4">
      <c r="A126" s="7">
        <v>44742</v>
      </c>
      <c r="B126" s="188">
        <v>407.2</v>
      </c>
      <c r="C126" s="188">
        <v>423.5</v>
      </c>
      <c r="D126" s="188">
        <v>7.8</v>
      </c>
    </row>
    <row r="127" spans="1:4">
      <c r="A127" s="7">
        <v>44743</v>
      </c>
      <c r="B127" s="188">
        <v>408</v>
      </c>
      <c r="C127" s="188">
        <v>426.4</v>
      </c>
      <c r="D127" s="188">
        <v>7.5</v>
      </c>
    </row>
    <row r="128" spans="1:4">
      <c r="A128" s="7">
        <v>44746</v>
      </c>
      <c r="B128" s="188">
        <v>407.5</v>
      </c>
      <c r="C128" s="188">
        <v>425.9</v>
      </c>
      <c r="D128" s="188">
        <v>7.4</v>
      </c>
    </row>
    <row r="129" spans="1:4">
      <c r="A129" s="7">
        <v>44748</v>
      </c>
      <c r="B129" s="188">
        <v>408.2</v>
      </c>
      <c r="C129" s="188">
        <v>416.3</v>
      </c>
      <c r="D129" s="188">
        <v>6.6</v>
      </c>
    </row>
    <row r="130" spans="1:4">
      <c r="A130" s="7">
        <v>44749</v>
      </c>
      <c r="B130" s="188">
        <v>409.4</v>
      </c>
      <c r="C130" s="188">
        <v>417.2</v>
      </c>
      <c r="D130" s="188">
        <v>6.5</v>
      </c>
    </row>
    <row r="131" spans="1:4">
      <c r="A131" s="7">
        <v>44750</v>
      </c>
      <c r="B131" s="188">
        <v>410.7</v>
      </c>
      <c r="C131" s="188">
        <v>416.5</v>
      </c>
      <c r="D131" s="188">
        <v>6.7</v>
      </c>
    </row>
    <row r="132" spans="1:4">
      <c r="A132" s="7">
        <v>44753</v>
      </c>
      <c r="B132" s="188">
        <v>411</v>
      </c>
      <c r="C132" s="188">
        <v>415.6</v>
      </c>
      <c r="D132" s="188">
        <v>6.7</v>
      </c>
    </row>
    <row r="133" spans="1:4">
      <c r="A133" s="7">
        <v>44754</v>
      </c>
      <c r="B133" s="188">
        <v>411</v>
      </c>
      <c r="C133" s="188">
        <v>411.9</v>
      </c>
      <c r="D133" s="188">
        <v>7</v>
      </c>
    </row>
    <row r="134" spans="1:4">
      <c r="A134" s="7">
        <v>44755</v>
      </c>
      <c r="B134" s="188">
        <v>411.8</v>
      </c>
      <c r="C134" s="188">
        <v>414.2</v>
      </c>
      <c r="D134" s="188">
        <v>7.1</v>
      </c>
    </row>
    <row r="135" spans="1:4">
      <c r="A135" s="7">
        <v>44756</v>
      </c>
      <c r="B135" s="188">
        <v>412.6</v>
      </c>
      <c r="C135" s="188">
        <v>413.2</v>
      </c>
      <c r="D135" s="188">
        <v>7.1</v>
      </c>
    </row>
    <row r="136" spans="1:4">
      <c r="A136" s="7">
        <v>44757</v>
      </c>
      <c r="B136" s="188">
        <v>413.4</v>
      </c>
      <c r="C136" s="188">
        <v>415.9</v>
      </c>
      <c r="D136" s="188">
        <v>7.3</v>
      </c>
    </row>
    <row r="137" spans="1:4">
      <c r="A137" s="7">
        <v>44760</v>
      </c>
      <c r="B137" s="188">
        <v>415.1</v>
      </c>
      <c r="C137" s="188">
        <v>421.5</v>
      </c>
      <c r="D137" s="188">
        <v>7.4</v>
      </c>
    </row>
    <row r="138" spans="1:4">
      <c r="A138" s="7">
        <v>44761</v>
      </c>
      <c r="B138" s="188">
        <v>415.4</v>
      </c>
      <c r="C138" s="188">
        <v>425.9</v>
      </c>
      <c r="D138" s="188">
        <v>7.5</v>
      </c>
    </row>
    <row r="139" spans="1:4">
      <c r="A139" s="7">
        <v>44762</v>
      </c>
      <c r="B139" s="188">
        <v>415.6</v>
      </c>
      <c r="C139" s="188">
        <v>423.7</v>
      </c>
      <c r="D139" s="188">
        <v>7.6</v>
      </c>
    </row>
    <row r="140" spans="1:4">
      <c r="A140" s="7">
        <v>44763</v>
      </c>
      <c r="B140" s="188">
        <v>414.8</v>
      </c>
      <c r="C140" s="188">
        <v>422.8</v>
      </c>
      <c r="D140" s="188">
        <v>7.2</v>
      </c>
    </row>
    <row r="141" spans="1:4">
      <c r="A141" s="7">
        <v>44764</v>
      </c>
      <c r="B141" s="188">
        <v>413.1</v>
      </c>
      <c r="C141" s="188">
        <v>420.1</v>
      </c>
      <c r="D141" s="188">
        <v>7.2</v>
      </c>
    </row>
    <row r="142" spans="1:4">
      <c r="A142" s="7">
        <v>44767</v>
      </c>
      <c r="B142" s="188">
        <v>411.3</v>
      </c>
      <c r="C142" s="188">
        <v>420.9</v>
      </c>
      <c r="D142" s="188">
        <v>7.1</v>
      </c>
    </row>
    <row r="143" spans="1:4">
      <c r="A143" s="7">
        <v>44768</v>
      </c>
      <c r="B143" s="188">
        <v>409.4</v>
      </c>
      <c r="C143" s="188">
        <v>415.6</v>
      </c>
      <c r="D143" s="188">
        <v>7</v>
      </c>
    </row>
    <row r="144" spans="1:4">
      <c r="A144" s="7">
        <v>44769</v>
      </c>
      <c r="B144" s="188">
        <v>407.9</v>
      </c>
      <c r="C144" s="188">
        <v>414.2</v>
      </c>
      <c r="D144" s="188">
        <v>6.8</v>
      </c>
    </row>
    <row r="145" spans="1:4">
      <c r="A145" s="7">
        <v>44770</v>
      </c>
      <c r="B145" s="188">
        <v>406.7</v>
      </c>
      <c r="C145" s="188">
        <v>412.1</v>
      </c>
      <c r="D145" s="188">
        <v>6.7</v>
      </c>
    </row>
    <row r="146" spans="1:4">
      <c r="A146" s="7">
        <v>44771</v>
      </c>
      <c r="B146" s="188">
        <v>407.7</v>
      </c>
      <c r="C146" s="188">
        <v>417.5</v>
      </c>
      <c r="D146" s="188">
        <v>6.6</v>
      </c>
    </row>
    <row r="147" spans="1:4">
      <c r="A147" s="7">
        <v>44774</v>
      </c>
      <c r="B147" s="188">
        <v>407.5</v>
      </c>
      <c r="C147" s="188">
        <v>417.8</v>
      </c>
      <c r="D147" s="188">
        <v>6.6</v>
      </c>
    </row>
    <row r="148" spans="1:4">
      <c r="A148" s="7">
        <v>44775</v>
      </c>
      <c r="B148" s="188">
        <v>407</v>
      </c>
      <c r="C148" s="188">
        <v>416.2</v>
      </c>
      <c r="D148" s="188">
        <v>6.7</v>
      </c>
    </row>
    <row r="149" spans="1:4">
      <c r="A149" s="7">
        <v>44776</v>
      </c>
      <c r="B149" s="188">
        <v>406.4</v>
      </c>
      <c r="C149" s="188">
        <v>414.1</v>
      </c>
      <c r="D149" s="188">
        <v>6.7</v>
      </c>
    </row>
    <row r="150" spans="1:4">
      <c r="A150" s="7">
        <v>44777</v>
      </c>
      <c r="B150" s="188">
        <v>406</v>
      </c>
      <c r="C150" s="188">
        <v>413.7</v>
      </c>
      <c r="D150" s="188">
        <v>6.7</v>
      </c>
    </row>
    <row r="151" spans="1:4">
      <c r="A151" s="7">
        <v>44778</v>
      </c>
      <c r="B151" s="188">
        <v>406.1</v>
      </c>
      <c r="C151" s="188">
        <v>415.6</v>
      </c>
      <c r="D151" s="188">
        <v>6.7</v>
      </c>
    </row>
    <row r="152" spans="1:4">
      <c r="A152" s="7">
        <v>44781</v>
      </c>
      <c r="B152" s="188">
        <v>406.6</v>
      </c>
      <c r="C152" s="188">
        <v>414.4</v>
      </c>
      <c r="D152" s="188">
        <v>6.7</v>
      </c>
    </row>
    <row r="153" spans="1:4">
      <c r="A153" s="7">
        <v>44782</v>
      </c>
      <c r="B153" s="188">
        <v>406.3</v>
      </c>
      <c r="C153" s="188">
        <v>415.5</v>
      </c>
      <c r="D153" s="188">
        <v>6.7</v>
      </c>
    </row>
    <row r="154" spans="1:4">
      <c r="A154" s="7">
        <v>44783</v>
      </c>
      <c r="B154" s="188">
        <v>405.8</v>
      </c>
      <c r="C154" s="188">
        <v>415.5</v>
      </c>
      <c r="D154" s="188">
        <v>6.7</v>
      </c>
    </row>
    <row r="155" spans="1:4">
      <c r="A155" s="7">
        <v>44784</v>
      </c>
      <c r="B155" s="188">
        <v>406.1</v>
      </c>
      <c r="C155" s="188">
        <v>419.8</v>
      </c>
      <c r="D155" s="188">
        <v>6.7</v>
      </c>
    </row>
    <row r="156" spans="1:4">
      <c r="A156" s="7">
        <v>44785</v>
      </c>
      <c r="B156" s="188">
        <v>405.9</v>
      </c>
      <c r="C156" s="188">
        <v>417.6</v>
      </c>
      <c r="D156" s="188">
        <v>6.7</v>
      </c>
    </row>
    <row r="157" spans="1:4">
      <c r="A157" s="7">
        <v>44788</v>
      </c>
      <c r="B157" s="188">
        <v>406.2</v>
      </c>
      <c r="C157" s="188">
        <v>414.3</v>
      </c>
      <c r="D157" s="188">
        <v>6.6</v>
      </c>
    </row>
    <row r="158" spans="1:4">
      <c r="A158" s="7">
        <v>44789</v>
      </c>
      <c r="B158" s="188">
        <v>406.1</v>
      </c>
      <c r="C158" s="188">
        <v>411.4</v>
      </c>
      <c r="D158" s="188">
        <v>6.6</v>
      </c>
    </row>
    <row r="159" spans="1:4">
      <c r="A159" s="7">
        <v>44790</v>
      </c>
      <c r="B159" s="188">
        <v>406</v>
      </c>
      <c r="C159" s="188">
        <v>412.9</v>
      </c>
      <c r="D159" s="188">
        <v>6.7</v>
      </c>
    </row>
    <row r="160" spans="1:4">
      <c r="A160" s="7">
        <v>44791</v>
      </c>
      <c r="B160" s="188">
        <v>405.8</v>
      </c>
      <c r="C160" s="188">
        <v>412.8</v>
      </c>
      <c r="D160" s="188">
        <v>6.8</v>
      </c>
    </row>
    <row r="161" spans="1:4">
      <c r="A161" s="7">
        <v>44792</v>
      </c>
      <c r="B161" s="188">
        <v>405.2</v>
      </c>
      <c r="C161" s="188">
        <v>407.5</v>
      </c>
      <c r="D161" s="188">
        <v>6.9</v>
      </c>
    </row>
    <row r="162" spans="1:4">
      <c r="A162" s="7">
        <v>44795</v>
      </c>
      <c r="B162" s="188">
        <v>405.5</v>
      </c>
      <c r="C162" s="188">
        <v>406</v>
      </c>
      <c r="D162" s="188">
        <v>6.8</v>
      </c>
    </row>
    <row r="163" spans="1:4">
      <c r="A163" s="7">
        <v>44796</v>
      </c>
      <c r="B163" s="188">
        <v>404.9</v>
      </c>
      <c r="C163" s="188">
        <v>401.9</v>
      </c>
      <c r="D163" s="188">
        <v>6.8</v>
      </c>
    </row>
    <row r="164" spans="1:4">
      <c r="A164" s="7">
        <v>44797</v>
      </c>
      <c r="B164" s="188">
        <v>404.9</v>
      </c>
      <c r="C164" s="188">
        <v>401.6</v>
      </c>
      <c r="D164" s="188">
        <v>6.8</v>
      </c>
    </row>
    <row r="165" spans="1:4">
      <c r="A165" s="7">
        <v>44798</v>
      </c>
      <c r="B165" s="188">
        <v>404.9</v>
      </c>
      <c r="C165" s="188">
        <v>404</v>
      </c>
      <c r="D165" s="188">
        <v>6.8</v>
      </c>
    </row>
    <row r="166" spans="1:4">
      <c r="A166" s="7">
        <v>44799</v>
      </c>
      <c r="B166" s="188">
        <v>404.8</v>
      </c>
      <c r="C166" s="188">
        <v>405.3</v>
      </c>
      <c r="D166" s="188">
        <v>6.7</v>
      </c>
    </row>
    <row r="167" spans="1:4">
      <c r="A167" s="7">
        <v>44802</v>
      </c>
      <c r="B167" s="188">
        <v>405.1</v>
      </c>
      <c r="C167" s="188">
        <v>404.6</v>
      </c>
      <c r="D167" s="188">
        <v>6.7</v>
      </c>
    </row>
    <row r="168" spans="1:4">
      <c r="A168" s="7">
        <v>44803</v>
      </c>
      <c r="B168" s="188">
        <v>404.8</v>
      </c>
      <c r="C168" s="188">
        <v>406.1</v>
      </c>
      <c r="D168" s="188">
        <v>6.7</v>
      </c>
    </row>
    <row r="169" spans="1:4">
      <c r="A169" s="7">
        <v>44804</v>
      </c>
      <c r="B169" s="188">
        <v>404.6</v>
      </c>
      <c r="C169" s="188">
        <v>403.6</v>
      </c>
      <c r="D169" s="188">
        <v>6.7</v>
      </c>
    </row>
    <row r="170" spans="1:4">
      <c r="A170" s="7">
        <v>44805</v>
      </c>
      <c r="B170" s="188">
        <v>404.7</v>
      </c>
      <c r="C170" s="188">
        <v>405.4</v>
      </c>
      <c r="D170" s="188">
        <v>6.7</v>
      </c>
    </row>
    <row r="171" spans="1:4">
      <c r="A171" s="7">
        <v>44806</v>
      </c>
      <c r="B171" s="188">
        <v>404.6</v>
      </c>
      <c r="C171" s="188">
        <v>404.5</v>
      </c>
      <c r="D171" s="188">
        <v>6.7</v>
      </c>
    </row>
    <row r="172" spans="1:4">
      <c r="A172" s="7">
        <v>44809</v>
      </c>
      <c r="B172" s="188">
        <v>404.7</v>
      </c>
      <c r="C172" s="188">
        <v>402</v>
      </c>
      <c r="D172" s="188">
        <v>6.7</v>
      </c>
    </row>
    <row r="173" spans="1:4">
      <c r="A173" s="7">
        <v>44810</v>
      </c>
      <c r="B173" s="188">
        <v>404.8</v>
      </c>
      <c r="C173" s="188">
        <v>402</v>
      </c>
      <c r="D173" s="188">
        <v>6.7</v>
      </c>
    </row>
    <row r="174" spans="1:4">
      <c r="A174" s="7">
        <v>44811</v>
      </c>
      <c r="B174" s="188">
        <v>404.9</v>
      </c>
      <c r="C174" s="188">
        <v>400.9</v>
      </c>
      <c r="D174" s="188">
        <v>6.6</v>
      </c>
    </row>
    <row r="175" spans="1:4">
      <c r="A175" s="7">
        <v>44812</v>
      </c>
      <c r="B175" s="188">
        <v>405.1</v>
      </c>
      <c r="C175" s="188">
        <v>405.5</v>
      </c>
      <c r="D175" s="188">
        <v>6.7</v>
      </c>
    </row>
    <row r="176" spans="1:4">
      <c r="A176" s="7">
        <v>44813</v>
      </c>
      <c r="B176" s="188">
        <v>405.3</v>
      </c>
      <c r="C176" s="188">
        <v>408.3</v>
      </c>
      <c r="D176" s="188">
        <v>6.7</v>
      </c>
    </row>
    <row r="177" spans="1:4">
      <c r="A177" s="7">
        <v>44816</v>
      </c>
      <c r="B177" s="188">
        <v>405.5</v>
      </c>
      <c r="C177" s="188">
        <v>411.1</v>
      </c>
      <c r="D177" s="188">
        <v>6.7</v>
      </c>
    </row>
    <row r="178" spans="1:4">
      <c r="A178" s="7">
        <v>44817</v>
      </c>
      <c r="B178" s="188">
        <v>405.7</v>
      </c>
      <c r="C178" s="188">
        <v>412.9</v>
      </c>
      <c r="D178" s="188">
        <v>6.8</v>
      </c>
    </row>
    <row r="179" spans="1:4">
      <c r="A179" s="7">
        <v>44818</v>
      </c>
      <c r="B179" s="188">
        <v>406.7</v>
      </c>
      <c r="C179" s="188">
        <v>407</v>
      </c>
      <c r="D179" s="188">
        <v>6.8</v>
      </c>
    </row>
    <row r="180" spans="1:4">
      <c r="A180" s="7">
        <v>44819</v>
      </c>
      <c r="B180" s="188">
        <v>411.1</v>
      </c>
      <c r="C180" s="188">
        <v>410.4</v>
      </c>
      <c r="D180" s="188">
        <v>6.9</v>
      </c>
    </row>
    <row r="181" spans="1:4">
      <c r="A181" s="7">
        <v>44820</v>
      </c>
      <c r="B181" s="188">
        <v>416</v>
      </c>
      <c r="C181" s="188">
        <v>415.4</v>
      </c>
      <c r="D181" s="188">
        <v>6.9</v>
      </c>
    </row>
    <row r="182" spans="1:4">
      <c r="A182" s="7">
        <v>44823</v>
      </c>
      <c r="B182" s="188">
        <v>418.3</v>
      </c>
      <c r="C182" s="188">
        <v>418.1</v>
      </c>
      <c r="D182" s="188">
        <v>7</v>
      </c>
    </row>
    <row r="183" spans="1:4">
      <c r="A183" s="7">
        <v>44824</v>
      </c>
      <c r="B183" s="188">
        <v>417.9</v>
      </c>
      <c r="C183" s="188">
        <v>418.1</v>
      </c>
      <c r="D183" s="188">
        <v>7</v>
      </c>
    </row>
    <row r="184" spans="1:4">
      <c r="A184" s="7">
        <v>44826</v>
      </c>
      <c r="B184" s="188">
        <v>418</v>
      </c>
      <c r="C184" s="188">
        <v>412.6</v>
      </c>
      <c r="D184" s="188">
        <v>7</v>
      </c>
    </row>
    <row r="185" spans="1:4">
      <c r="A185" s="7">
        <v>44827</v>
      </c>
      <c r="B185" s="188">
        <v>416.3</v>
      </c>
      <c r="C185" s="188">
        <v>406</v>
      </c>
      <c r="D185" s="188">
        <v>7.3</v>
      </c>
    </row>
    <row r="186" spans="1:4">
      <c r="A186" s="7">
        <v>44830</v>
      </c>
      <c r="B186" s="188">
        <v>413.1</v>
      </c>
      <c r="C186" s="188">
        <v>398.3</v>
      </c>
      <c r="D186" s="188">
        <v>7.1</v>
      </c>
    </row>
    <row r="187" spans="1:4">
      <c r="A187" s="7">
        <v>44831</v>
      </c>
      <c r="B187" s="188">
        <v>409.8</v>
      </c>
      <c r="C187" s="188">
        <v>394.5</v>
      </c>
      <c r="D187" s="188">
        <v>7.1</v>
      </c>
    </row>
    <row r="188" spans="1:4">
      <c r="A188" s="7">
        <v>44832</v>
      </c>
      <c r="B188" s="188">
        <v>408</v>
      </c>
      <c r="C188" s="188">
        <v>390.3</v>
      </c>
      <c r="D188" s="188">
        <v>7</v>
      </c>
    </row>
    <row r="189" spans="1:4">
      <c r="A189" s="7">
        <v>44833</v>
      </c>
      <c r="B189" s="188">
        <v>405.9</v>
      </c>
      <c r="C189" s="188">
        <v>394.2</v>
      </c>
      <c r="D189" s="188">
        <v>7.1</v>
      </c>
    </row>
    <row r="190" spans="1:4">
      <c r="A190" s="7">
        <v>44834</v>
      </c>
      <c r="B190" s="188">
        <v>405.7</v>
      </c>
      <c r="C190" s="188">
        <v>396.1</v>
      </c>
      <c r="D190" s="188">
        <v>7.6</v>
      </c>
    </row>
    <row r="191" spans="1:4">
      <c r="A191" s="7">
        <v>44837</v>
      </c>
      <c r="B191" s="188">
        <v>406.2</v>
      </c>
      <c r="C191" s="188">
        <v>397.2</v>
      </c>
      <c r="D191" s="188">
        <v>7.1</v>
      </c>
    </row>
    <row r="192" spans="1:4">
      <c r="A192" s="7">
        <v>44838</v>
      </c>
      <c r="B192" s="188">
        <v>406.5</v>
      </c>
      <c r="C192" s="188">
        <v>402.2</v>
      </c>
      <c r="D192" s="188">
        <v>6.9</v>
      </c>
    </row>
    <row r="193" spans="1:4">
      <c r="A193" s="7">
        <v>44839</v>
      </c>
      <c r="B193" s="188">
        <v>405.7</v>
      </c>
      <c r="C193" s="188">
        <v>402.6</v>
      </c>
      <c r="D193" s="188">
        <v>6.8</v>
      </c>
    </row>
    <row r="194" spans="1:4">
      <c r="A194" s="7">
        <v>44840</v>
      </c>
      <c r="B194" s="188">
        <v>405.5</v>
      </c>
      <c r="C194" s="188">
        <v>400.8</v>
      </c>
      <c r="D194" s="188">
        <v>6.7</v>
      </c>
    </row>
    <row r="195" spans="1:4">
      <c r="A195" s="7">
        <v>44841</v>
      </c>
      <c r="B195" s="188">
        <v>404.6</v>
      </c>
      <c r="C195" s="188">
        <v>396.3</v>
      </c>
      <c r="D195" s="188">
        <v>6.6</v>
      </c>
    </row>
    <row r="196" spans="1:4">
      <c r="A196" s="7">
        <v>44844</v>
      </c>
      <c r="B196" s="188">
        <v>404.3</v>
      </c>
      <c r="C196" s="188">
        <v>391.9</v>
      </c>
      <c r="D196" s="188">
        <v>6.5</v>
      </c>
    </row>
    <row r="197" spans="1:4">
      <c r="A197" s="7">
        <v>44845</v>
      </c>
      <c r="B197" s="188">
        <v>404</v>
      </c>
      <c r="C197" s="188">
        <v>392.7</v>
      </c>
      <c r="D197" s="188">
        <v>6.3</v>
      </c>
    </row>
    <row r="198" spans="1:4">
      <c r="A198" s="7">
        <v>44846</v>
      </c>
      <c r="B198" s="188">
        <v>403.7</v>
      </c>
      <c r="C198" s="188">
        <v>392.3</v>
      </c>
      <c r="D198" s="188">
        <v>6.2</v>
      </c>
    </row>
    <row r="199" spans="1:4">
      <c r="A199" s="7">
        <v>44847</v>
      </c>
      <c r="B199" s="188">
        <v>403.9</v>
      </c>
      <c r="C199" s="188">
        <v>392.8</v>
      </c>
      <c r="D199" s="188">
        <v>6.4</v>
      </c>
    </row>
    <row r="200" spans="1:4">
      <c r="A200" s="7">
        <v>44848</v>
      </c>
      <c r="B200" s="188">
        <v>403.9</v>
      </c>
      <c r="C200" s="188">
        <v>393.1</v>
      </c>
      <c r="D200" s="188">
        <v>6.4</v>
      </c>
    </row>
    <row r="201" spans="1:4">
      <c r="A201" s="7">
        <v>44851</v>
      </c>
      <c r="B201" s="188">
        <v>404.1</v>
      </c>
      <c r="C201" s="188">
        <v>394</v>
      </c>
      <c r="D201" s="188">
        <v>6.5</v>
      </c>
    </row>
    <row r="202" spans="1:4">
      <c r="A202" s="7">
        <v>44852</v>
      </c>
      <c r="B202" s="188">
        <v>404</v>
      </c>
      <c r="C202" s="188">
        <v>396.7</v>
      </c>
      <c r="D202" s="188">
        <v>6.6</v>
      </c>
    </row>
    <row r="203" spans="1:4">
      <c r="A203" s="7">
        <v>44853</v>
      </c>
      <c r="B203" s="188">
        <v>404</v>
      </c>
      <c r="C203" s="188">
        <v>395.1</v>
      </c>
      <c r="D203" s="188">
        <v>6.6</v>
      </c>
    </row>
    <row r="204" spans="1:4">
      <c r="A204" s="7">
        <v>44854</v>
      </c>
      <c r="B204" s="188">
        <v>403.6</v>
      </c>
      <c r="C204" s="188">
        <v>395.8</v>
      </c>
      <c r="D204" s="188">
        <v>6.6</v>
      </c>
    </row>
    <row r="205" spans="1:4">
      <c r="A205" s="7">
        <v>44855</v>
      </c>
      <c r="B205" s="188">
        <v>403</v>
      </c>
      <c r="C205" s="188">
        <v>392.9</v>
      </c>
      <c r="D205" s="188">
        <v>6.6</v>
      </c>
    </row>
    <row r="206" spans="1:4">
      <c r="A206" s="7">
        <v>44858</v>
      </c>
      <c r="B206" s="188">
        <v>402.3</v>
      </c>
      <c r="C206" s="188">
        <v>395.1</v>
      </c>
      <c r="D206" s="188">
        <v>6.6</v>
      </c>
    </row>
    <row r="207" spans="1:4">
      <c r="A207" s="7">
        <v>44859</v>
      </c>
      <c r="B207" s="188">
        <v>400.9</v>
      </c>
      <c r="C207" s="188">
        <v>395.3</v>
      </c>
      <c r="D207" s="188">
        <v>6.5</v>
      </c>
    </row>
    <row r="208" spans="1:4">
      <c r="A208" s="7">
        <v>44860</v>
      </c>
      <c r="B208" s="188">
        <v>399.4</v>
      </c>
      <c r="C208" s="188">
        <v>400.3</v>
      </c>
      <c r="D208" s="188">
        <v>6.5</v>
      </c>
    </row>
    <row r="209" spans="1:4">
      <c r="A209" s="7">
        <v>44861</v>
      </c>
      <c r="B209" s="188">
        <v>396.7</v>
      </c>
      <c r="C209" s="188">
        <v>398.2</v>
      </c>
      <c r="D209" s="188">
        <v>6.5</v>
      </c>
    </row>
    <row r="210" spans="1:4">
      <c r="A210" s="7">
        <v>44862</v>
      </c>
      <c r="B210" s="188">
        <v>395.5</v>
      </c>
      <c r="C210" s="188">
        <v>393.4</v>
      </c>
      <c r="D210" s="188">
        <v>6.4</v>
      </c>
    </row>
    <row r="211" spans="1:4">
      <c r="A211" s="7">
        <v>44865</v>
      </c>
      <c r="B211" s="188">
        <v>395.4</v>
      </c>
      <c r="C211" s="188">
        <v>392.8</v>
      </c>
      <c r="D211" s="188">
        <v>6.4</v>
      </c>
    </row>
    <row r="212" spans="1:4">
      <c r="A212" s="7">
        <v>44866</v>
      </c>
      <c r="B212" s="188">
        <v>395.2</v>
      </c>
      <c r="C212" s="188">
        <v>392.6</v>
      </c>
      <c r="D212" s="188">
        <v>6.5</v>
      </c>
    </row>
    <row r="213" spans="1:4">
      <c r="A213" s="7">
        <v>44867</v>
      </c>
      <c r="B213" s="188">
        <v>395.4</v>
      </c>
      <c r="C213" s="188">
        <v>391.4</v>
      </c>
      <c r="D213" s="188">
        <v>6.4</v>
      </c>
    </row>
    <row r="214" spans="1:4">
      <c r="A214" s="7">
        <v>44868</v>
      </c>
      <c r="B214" s="188">
        <v>395.3</v>
      </c>
      <c r="C214" s="188">
        <v>385.2</v>
      </c>
      <c r="D214" s="188">
        <v>6.4</v>
      </c>
    </row>
    <row r="215" spans="1:4">
      <c r="A215" s="7">
        <v>44869</v>
      </c>
      <c r="B215" s="188">
        <v>395.5</v>
      </c>
      <c r="C215" s="188">
        <v>387.3</v>
      </c>
      <c r="D215" s="188">
        <v>6.4</v>
      </c>
    </row>
    <row r="216" spans="1:4">
      <c r="A216" s="7">
        <v>44872</v>
      </c>
      <c r="B216" s="188">
        <v>395.9</v>
      </c>
      <c r="C216" s="188">
        <v>395.3</v>
      </c>
      <c r="D216" s="188">
        <v>6.4</v>
      </c>
    </row>
    <row r="217" spans="1:4">
      <c r="A217" s="7">
        <v>44873</v>
      </c>
      <c r="B217" s="188">
        <v>396.2</v>
      </c>
      <c r="C217" s="188">
        <v>395.9</v>
      </c>
      <c r="D217" s="188">
        <v>6.5</v>
      </c>
    </row>
    <row r="218" spans="1:4">
      <c r="A218" s="7">
        <v>44874</v>
      </c>
      <c r="B218" s="188">
        <v>394.7</v>
      </c>
      <c r="C218" s="188">
        <v>396.6</v>
      </c>
      <c r="D218" s="188">
        <v>6.5</v>
      </c>
    </row>
    <row r="219" spans="1:4">
      <c r="A219" s="7">
        <v>44875</v>
      </c>
      <c r="B219" s="188">
        <v>395.3</v>
      </c>
      <c r="C219" s="188">
        <v>393.3</v>
      </c>
      <c r="D219" s="188">
        <v>6.5</v>
      </c>
    </row>
    <row r="220" spans="1:4">
      <c r="A220" s="7">
        <v>44876</v>
      </c>
      <c r="B220" s="188">
        <v>396.1</v>
      </c>
      <c r="C220" s="188">
        <v>406.4</v>
      </c>
      <c r="D220" s="188">
        <v>6.6</v>
      </c>
    </row>
    <row r="221" spans="1:4">
      <c r="A221" s="7">
        <v>44879</v>
      </c>
      <c r="B221" s="188">
        <v>395.9</v>
      </c>
      <c r="C221" s="188">
        <v>407.5</v>
      </c>
      <c r="D221" s="188">
        <v>6.6</v>
      </c>
    </row>
    <row r="222" spans="1:4">
      <c r="A222" s="7">
        <v>44880</v>
      </c>
      <c r="B222" s="188">
        <v>395.8</v>
      </c>
      <c r="C222" s="188">
        <v>412.9</v>
      </c>
      <c r="D222" s="188">
        <v>6.6</v>
      </c>
    </row>
    <row r="223" spans="1:4">
      <c r="A223" s="7">
        <v>44881</v>
      </c>
      <c r="B223" s="188">
        <v>395.2</v>
      </c>
      <c r="C223" s="188">
        <v>412.1</v>
      </c>
      <c r="D223" s="188">
        <v>6.6</v>
      </c>
    </row>
    <row r="224" spans="1:4">
      <c r="A224" s="7">
        <v>44882</v>
      </c>
      <c r="B224" s="188">
        <v>395.5</v>
      </c>
      <c r="C224" s="188">
        <v>409</v>
      </c>
      <c r="D224" s="188">
        <v>6.6</v>
      </c>
    </row>
    <row r="225" spans="1:4">
      <c r="A225" s="7">
        <v>44883</v>
      </c>
      <c r="B225" s="188">
        <v>395.2</v>
      </c>
      <c r="C225" s="188">
        <v>409.8</v>
      </c>
      <c r="D225" s="188">
        <v>6.6</v>
      </c>
    </row>
    <row r="226" spans="1:4">
      <c r="A226" s="7">
        <v>44886</v>
      </c>
      <c r="B226" s="188">
        <v>395.2</v>
      </c>
      <c r="C226" s="188">
        <v>404.5</v>
      </c>
      <c r="D226" s="188">
        <v>6.5</v>
      </c>
    </row>
    <row r="227" spans="1:4">
      <c r="A227" s="7">
        <v>44887</v>
      </c>
      <c r="B227" s="188">
        <v>394.8</v>
      </c>
      <c r="C227" s="188">
        <v>406</v>
      </c>
      <c r="D227" s="188">
        <v>6.5</v>
      </c>
    </row>
    <row r="228" spans="1:4">
      <c r="A228" s="7">
        <v>44888</v>
      </c>
      <c r="B228" s="188">
        <v>394.9</v>
      </c>
      <c r="C228" s="188">
        <v>407.2</v>
      </c>
      <c r="D228" s="188">
        <v>6.5</v>
      </c>
    </row>
    <row r="229" spans="1:4">
      <c r="A229" s="7">
        <v>44889</v>
      </c>
      <c r="B229" s="188">
        <v>395.3</v>
      </c>
      <c r="C229" s="188">
        <v>411.3</v>
      </c>
      <c r="D229" s="188">
        <v>6.6</v>
      </c>
    </row>
    <row r="230" spans="1:4">
      <c r="A230" s="7">
        <v>44890</v>
      </c>
      <c r="B230" s="188">
        <v>395.1</v>
      </c>
      <c r="C230" s="188">
        <v>411.3</v>
      </c>
      <c r="D230" s="188">
        <v>6.5</v>
      </c>
    </row>
    <row r="231" spans="1:4">
      <c r="A231" s="7">
        <v>44893</v>
      </c>
      <c r="B231" s="188">
        <v>395.9</v>
      </c>
      <c r="C231" s="188">
        <v>414.7</v>
      </c>
      <c r="D231" s="188">
        <v>6.5</v>
      </c>
    </row>
    <row r="232" spans="1:4">
      <c r="A232" s="7">
        <v>44894</v>
      </c>
      <c r="B232" s="188">
        <v>395.1</v>
      </c>
      <c r="C232" s="188">
        <v>410.3</v>
      </c>
      <c r="D232" s="188">
        <v>6.5</v>
      </c>
    </row>
    <row r="233" spans="1:4">
      <c r="A233" s="7">
        <v>44895</v>
      </c>
      <c r="B233" s="188">
        <v>394.9</v>
      </c>
      <c r="C233" s="188">
        <v>408.9</v>
      </c>
      <c r="D233" s="188">
        <v>6.5</v>
      </c>
    </row>
    <row r="234" spans="1:4">
      <c r="A234" s="7">
        <v>44896</v>
      </c>
      <c r="B234" s="188">
        <v>395.4</v>
      </c>
      <c r="C234" s="188">
        <v>411.9</v>
      </c>
      <c r="D234" s="188">
        <v>6.5</v>
      </c>
    </row>
    <row r="235" spans="1:4">
      <c r="A235" s="7">
        <v>44897</v>
      </c>
      <c r="B235" s="188">
        <v>395.2</v>
      </c>
      <c r="C235" s="188">
        <v>416.1</v>
      </c>
      <c r="D235" s="188">
        <v>6.4</v>
      </c>
    </row>
    <row r="236" spans="1:4">
      <c r="A236" s="7">
        <v>44900</v>
      </c>
      <c r="B236" s="188">
        <v>395.9</v>
      </c>
      <c r="C236" s="188">
        <v>417.1</v>
      </c>
      <c r="D236" s="188">
        <v>6.4</v>
      </c>
    </row>
    <row r="237" spans="1:4">
      <c r="A237" s="7">
        <v>44901</v>
      </c>
      <c r="B237" s="188">
        <v>395.6</v>
      </c>
      <c r="C237" s="188">
        <v>415.4</v>
      </c>
      <c r="D237" s="188">
        <v>6.3</v>
      </c>
    </row>
    <row r="238" spans="1:4">
      <c r="A238" s="7">
        <v>44902</v>
      </c>
      <c r="B238" s="188">
        <v>395.7</v>
      </c>
      <c r="C238" s="188">
        <v>415.4</v>
      </c>
      <c r="D238" s="188">
        <v>6.3</v>
      </c>
    </row>
    <row r="239" spans="1:4">
      <c r="A239" s="7">
        <v>44903</v>
      </c>
      <c r="B239" s="188">
        <v>395.2</v>
      </c>
      <c r="C239" s="188">
        <v>415.4</v>
      </c>
      <c r="D239" s="188">
        <v>6.3</v>
      </c>
    </row>
    <row r="240" spans="1:4">
      <c r="A240" s="7">
        <v>44904</v>
      </c>
      <c r="B240" s="188">
        <v>395.3</v>
      </c>
      <c r="C240" s="188">
        <v>417.6</v>
      </c>
      <c r="D240" s="188">
        <v>6.3</v>
      </c>
    </row>
    <row r="241" spans="1:4">
      <c r="A241" s="7">
        <v>44907</v>
      </c>
      <c r="B241" s="188">
        <v>395.5</v>
      </c>
      <c r="C241" s="188">
        <v>417.8</v>
      </c>
      <c r="D241" s="188">
        <v>6.3</v>
      </c>
    </row>
    <row r="242" spans="1:4">
      <c r="A242" s="7">
        <v>44908</v>
      </c>
      <c r="B242" s="188">
        <v>395.1</v>
      </c>
      <c r="C242" s="188">
        <v>417.3</v>
      </c>
      <c r="D242" s="188">
        <v>6.3</v>
      </c>
    </row>
    <row r="243" spans="1:4">
      <c r="A243" s="7">
        <v>44909</v>
      </c>
      <c r="B243" s="188">
        <v>394.1</v>
      </c>
      <c r="C243" s="188">
        <v>420.3</v>
      </c>
      <c r="D243" s="188">
        <v>6.2</v>
      </c>
    </row>
    <row r="244" spans="1:4">
      <c r="A244" s="7">
        <v>44910</v>
      </c>
      <c r="B244" s="188">
        <v>394.3</v>
      </c>
      <c r="C244" s="188">
        <v>418.5</v>
      </c>
      <c r="D244" s="188">
        <v>6.1</v>
      </c>
    </row>
    <row r="245" spans="1:4">
      <c r="A245" s="7">
        <v>44911</v>
      </c>
      <c r="B245" s="188">
        <v>394.5</v>
      </c>
      <c r="C245" s="188">
        <v>419</v>
      </c>
      <c r="D245" s="188">
        <v>6.1</v>
      </c>
    </row>
    <row r="246" spans="1:4">
      <c r="A246" s="7">
        <v>44914</v>
      </c>
      <c r="B246" s="188">
        <v>394.3</v>
      </c>
      <c r="C246" s="188">
        <v>418.7</v>
      </c>
      <c r="D246" s="188">
        <v>5.9</v>
      </c>
    </row>
    <row r="247" spans="1:4">
      <c r="A247" s="7">
        <v>44915</v>
      </c>
      <c r="B247" s="188">
        <v>393.7</v>
      </c>
      <c r="C247" s="188">
        <v>418.5</v>
      </c>
      <c r="D247" s="188">
        <v>5.7</v>
      </c>
    </row>
    <row r="248" spans="1:4">
      <c r="A248" s="7">
        <v>44916</v>
      </c>
      <c r="B248" s="188">
        <v>394</v>
      </c>
      <c r="C248" s="188">
        <v>418.2</v>
      </c>
      <c r="D248" s="188">
        <v>5.6</v>
      </c>
    </row>
    <row r="249" spans="1:4">
      <c r="A249" s="7">
        <v>44917</v>
      </c>
      <c r="B249" s="188">
        <v>394.1</v>
      </c>
      <c r="C249" s="188">
        <v>418.7</v>
      </c>
      <c r="D249" s="188">
        <v>5.5</v>
      </c>
    </row>
    <row r="250" spans="1:4">
      <c r="A250" s="7">
        <v>44918</v>
      </c>
      <c r="B250" s="188">
        <v>393.8</v>
      </c>
      <c r="C250" s="188">
        <v>418.2</v>
      </c>
      <c r="D250" s="188">
        <v>5.8</v>
      </c>
    </row>
    <row r="251" spans="1:4">
      <c r="A251" s="7">
        <v>44921</v>
      </c>
      <c r="B251" s="188">
        <v>394.5</v>
      </c>
      <c r="C251" s="188">
        <v>419.1</v>
      </c>
      <c r="D251" s="188">
        <v>5.8</v>
      </c>
    </row>
    <row r="252" spans="1:4">
      <c r="A252" s="7">
        <v>44922</v>
      </c>
      <c r="B252" s="188">
        <v>393.6</v>
      </c>
      <c r="C252" s="188">
        <v>419.8</v>
      </c>
      <c r="D252" s="188">
        <v>5.6</v>
      </c>
    </row>
    <row r="253" spans="1:4">
      <c r="A253" s="7">
        <v>44923</v>
      </c>
      <c r="B253" s="188">
        <v>393.3</v>
      </c>
      <c r="C253" s="188">
        <v>418.1</v>
      </c>
      <c r="D253" s="188">
        <v>5.5</v>
      </c>
    </row>
    <row r="254" spans="1:4">
      <c r="A254" s="7">
        <v>44924</v>
      </c>
      <c r="B254" s="188">
        <v>393.4</v>
      </c>
      <c r="C254" s="188">
        <v>418.4</v>
      </c>
      <c r="D254" s="188">
        <v>5.5</v>
      </c>
    </row>
    <row r="255" spans="1:4">
      <c r="A255" s="7">
        <v>44925</v>
      </c>
      <c r="B255" s="188">
        <v>393.6</v>
      </c>
      <c r="C255" s="188">
        <v>420.1</v>
      </c>
      <c r="D255" s="188">
        <v>5.6</v>
      </c>
    </row>
    <row r="256" spans="1:4">
      <c r="A256" s="7">
        <v>44929</v>
      </c>
      <c r="B256" s="188">
        <v>394.7</v>
      </c>
      <c r="C256" s="188">
        <v>415.6</v>
      </c>
      <c r="D256" s="188">
        <v>5.6</v>
      </c>
    </row>
    <row r="257" spans="1:4">
      <c r="A257" s="7">
        <v>44930</v>
      </c>
      <c r="B257" s="188">
        <v>394.5</v>
      </c>
      <c r="C257" s="188">
        <v>419</v>
      </c>
      <c r="D257" s="188">
        <v>5.5</v>
      </c>
    </row>
    <row r="258" spans="1:4">
      <c r="A258" s="7">
        <v>44931</v>
      </c>
      <c r="B258" s="188">
        <v>394.8</v>
      </c>
      <c r="C258" s="188">
        <v>419.2</v>
      </c>
      <c r="D258" s="188">
        <v>5.5</v>
      </c>
    </row>
    <row r="259" spans="1:4">
      <c r="A259" s="7">
        <v>44935</v>
      </c>
      <c r="B259" s="188">
        <v>394.9</v>
      </c>
      <c r="C259" s="188">
        <v>421.4</v>
      </c>
      <c r="D259" s="188">
        <v>5.7</v>
      </c>
    </row>
    <row r="260" spans="1:4">
      <c r="A260" s="7">
        <v>44936</v>
      </c>
      <c r="B260" s="188">
        <v>395.1</v>
      </c>
      <c r="C260" s="188">
        <v>424.2</v>
      </c>
      <c r="D260" s="188">
        <v>5.7</v>
      </c>
    </row>
    <row r="261" spans="1:4">
      <c r="A261" s="7">
        <v>44937</v>
      </c>
      <c r="B261" s="188">
        <v>396</v>
      </c>
      <c r="C261" s="188">
        <v>425.6</v>
      </c>
      <c r="D261" s="188">
        <v>5.8</v>
      </c>
    </row>
    <row r="262" spans="1:4">
      <c r="A262" s="7">
        <v>44938</v>
      </c>
      <c r="B262" s="188">
        <v>396.3</v>
      </c>
      <c r="C262" s="188">
        <v>426.4</v>
      </c>
      <c r="D262" s="188">
        <v>5.9</v>
      </c>
    </row>
    <row r="263" spans="1:4">
      <c r="A263" s="7">
        <v>44939</v>
      </c>
      <c r="B263" s="188">
        <v>396.6</v>
      </c>
      <c r="C263" s="188">
        <v>429.9</v>
      </c>
      <c r="D263" s="188">
        <v>5.9</v>
      </c>
    </row>
    <row r="264" spans="1:4">
      <c r="A264" s="7">
        <v>44942</v>
      </c>
      <c r="B264" s="188">
        <v>396.8</v>
      </c>
      <c r="C264" s="188">
        <v>429.8</v>
      </c>
      <c r="D264" s="188">
        <v>5.8</v>
      </c>
    </row>
    <row r="265" spans="1:4">
      <c r="A265" s="7">
        <v>44943</v>
      </c>
      <c r="B265" s="188">
        <v>396.8</v>
      </c>
      <c r="C265" s="188">
        <v>429.5</v>
      </c>
      <c r="D265" s="188">
        <v>5.8</v>
      </c>
    </row>
    <row r="266" spans="1:4">
      <c r="A266" s="7">
        <v>44944</v>
      </c>
      <c r="B266" s="188">
        <v>396.4</v>
      </c>
      <c r="C266" s="188">
        <v>430.1</v>
      </c>
      <c r="D266" s="188">
        <v>5.8</v>
      </c>
    </row>
    <row r="267" spans="1:4">
      <c r="A267" s="7">
        <v>44945</v>
      </c>
      <c r="B267" s="188">
        <v>396.4</v>
      </c>
      <c r="C267" s="188">
        <v>429.2</v>
      </c>
      <c r="D267" s="188">
        <v>5.8</v>
      </c>
    </row>
    <row r="268" spans="1:4">
      <c r="A268" s="7">
        <v>44946</v>
      </c>
      <c r="B268" s="188">
        <v>396.3</v>
      </c>
      <c r="C268" s="188">
        <v>429.5</v>
      </c>
      <c r="D268" s="188">
        <v>5.8</v>
      </c>
    </row>
    <row r="269" spans="1:4">
      <c r="A269" s="7">
        <v>44949</v>
      </c>
      <c r="B269" s="188">
        <v>396.7</v>
      </c>
      <c r="C269" s="188">
        <v>432.4</v>
      </c>
      <c r="D269" s="188">
        <v>5.8</v>
      </c>
    </row>
    <row r="270" spans="1:4">
      <c r="A270" s="7">
        <v>44950</v>
      </c>
      <c r="B270" s="188">
        <v>396.4</v>
      </c>
      <c r="C270" s="188">
        <v>430.5</v>
      </c>
      <c r="D270" s="188">
        <v>5.8</v>
      </c>
    </row>
    <row r="271" spans="1:4">
      <c r="A271" s="7">
        <v>44951</v>
      </c>
      <c r="B271" s="188">
        <v>396</v>
      </c>
      <c r="C271" s="188">
        <v>430.3</v>
      </c>
      <c r="D271" s="188">
        <v>5.7</v>
      </c>
    </row>
    <row r="272" spans="1:4">
      <c r="A272" s="7">
        <v>44952</v>
      </c>
      <c r="B272" s="188">
        <v>395.7</v>
      </c>
      <c r="C272" s="188">
        <v>431.5</v>
      </c>
      <c r="D272" s="188">
        <v>5.7</v>
      </c>
    </row>
    <row r="273" spans="1:4">
      <c r="A273" s="7">
        <v>44953</v>
      </c>
      <c r="B273" s="188">
        <v>396</v>
      </c>
      <c r="C273" s="188">
        <v>431.3</v>
      </c>
      <c r="D273" s="188">
        <v>5.7</v>
      </c>
    </row>
    <row r="274" spans="1:4">
      <c r="A274" s="7">
        <v>44956</v>
      </c>
      <c r="B274" s="188">
        <v>395.9</v>
      </c>
      <c r="C274" s="188">
        <v>431.9</v>
      </c>
      <c r="D274" s="188">
        <v>5.7</v>
      </c>
    </row>
    <row r="275" spans="1:4">
      <c r="A275" s="7">
        <v>44957</v>
      </c>
      <c r="B275" s="188">
        <v>395.7</v>
      </c>
      <c r="C275" s="188">
        <v>428.3</v>
      </c>
      <c r="D275" s="188">
        <v>5.6</v>
      </c>
    </row>
    <row r="276" spans="1:4">
      <c r="A276" s="7">
        <v>44958</v>
      </c>
      <c r="B276" s="188">
        <v>395.7</v>
      </c>
      <c r="C276" s="188">
        <v>431</v>
      </c>
      <c r="D276" s="188">
        <v>5.7</v>
      </c>
    </row>
    <row r="277" spans="1:4">
      <c r="A277" s="7">
        <v>44959</v>
      </c>
      <c r="B277" s="188">
        <v>396</v>
      </c>
      <c r="C277" s="188">
        <v>435</v>
      </c>
      <c r="D277" s="188">
        <v>5.7</v>
      </c>
    </row>
    <row r="278" spans="1:4">
      <c r="A278" s="7">
        <v>44960</v>
      </c>
      <c r="B278" s="188">
        <v>396.5</v>
      </c>
      <c r="C278" s="188">
        <v>433.6</v>
      </c>
      <c r="D278" s="188">
        <v>5.6</v>
      </c>
    </row>
    <row r="279" spans="1:4">
      <c r="A279" s="7">
        <v>44963</v>
      </c>
      <c r="B279" s="188">
        <v>396.6</v>
      </c>
      <c r="C279" s="188">
        <v>427</v>
      </c>
      <c r="D279" s="188">
        <v>5.6</v>
      </c>
    </row>
    <row r="280" spans="1:4">
      <c r="A280" s="7">
        <v>44964</v>
      </c>
      <c r="B280" s="188">
        <v>395.9</v>
      </c>
      <c r="C280" s="188">
        <v>424.1</v>
      </c>
      <c r="D280" s="188">
        <v>5.6</v>
      </c>
    </row>
    <row r="281" spans="1:4">
      <c r="A281" s="7">
        <v>44965</v>
      </c>
      <c r="B281" s="188">
        <v>395.9</v>
      </c>
      <c r="C281" s="188">
        <v>425.4</v>
      </c>
      <c r="D281" s="188">
        <v>5.5</v>
      </c>
    </row>
    <row r="282" spans="1:4">
      <c r="A282" s="7">
        <v>44966</v>
      </c>
      <c r="B282" s="188">
        <v>395.9</v>
      </c>
      <c r="C282" s="188">
        <v>426.6</v>
      </c>
      <c r="D282" s="188">
        <v>5.4</v>
      </c>
    </row>
    <row r="283" spans="1:4">
      <c r="A283" s="7">
        <v>44967</v>
      </c>
      <c r="B283" s="188">
        <v>395.2</v>
      </c>
      <c r="C283" s="188">
        <v>423.3</v>
      </c>
      <c r="D283" s="188">
        <v>5.4</v>
      </c>
    </row>
    <row r="284" spans="1:4">
      <c r="A284" s="7">
        <v>44970</v>
      </c>
      <c r="B284" s="188">
        <v>394.7</v>
      </c>
      <c r="C284" s="188">
        <v>421.6</v>
      </c>
      <c r="D284" s="188">
        <v>5.4</v>
      </c>
    </row>
    <row r="285" spans="1:4">
      <c r="A285" s="7">
        <v>44971</v>
      </c>
      <c r="B285" s="188">
        <v>394.1</v>
      </c>
      <c r="C285" s="188">
        <v>423.8</v>
      </c>
      <c r="D285" s="188">
        <v>5.3</v>
      </c>
    </row>
    <row r="286" spans="1:4">
      <c r="A286" s="7">
        <v>44972</v>
      </c>
      <c r="B286" s="188">
        <v>393.5</v>
      </c>
      <c r="C286" s="188">
        <v>421.7</v>
      </c>
      <c r="D286" s="188">
        <v>5.3</v>
      </c>
    </row>
    <row r="287" spans="1:4">
      <c r="A287" s="7">
        <v>44973</v>
      </c>
      <c r="B287" s="188">
        <v>393.5</v>
      </c>
      <c r="C287" s="188">
        <v>421.3</v>
      </c>
      <c r="D287" s="188">
        <v>5.3</v>
      </c>
    </row>
    <row r="288" spans="1:4">
      <c r="A288" s="7">
        <v>44974</v>
      </c>
      <c r="B288" s="188">
        <v>392.9</v>
      </c>
      <c r="C288" s="188">
        <v>418</v>
      </c>
      <c r="D288" s="188">
        <v>5.3</v>
      </c>
    </row>
    <row r="289" spans="1:4">
      <c r="A289" s="7">
        <v>44977</v>
      </c>
      <c r="B289" s="188">
        <v>392.4</v>
      </c>
      <c r="C289" s="188">
        <v>419.3</v>
      </c>
      <c r="D289" s="188">
        <v>5.3</v>
      </c>
    </row>
    <row r="290" spans="1:4">
      <c r="A290" s="7">
        <v>44978</v>
      </c>
      <c r="B290" s="188">
        <v>391.7</v>
      </c>
      <c r="C290" s="188">
        <v>417.1</v>
      </c>
      <c r="D290" s="188">
        <v>5.3</v>
      </c>
    </row>
    <row r="291" spans="1:4">
      <c r="A291" s="7">
        <v>44979</v>
      </c>
      <c r="B291" s="188">
        <v>390.5</v>
      </c>
      <c r="C291" s="188">
        <v>415</v>
      </c>
      <c r="D291" s="188">
        <v>5.2</v>
      </c>
    </row>
    <row r="292" spans="1:4">
      <c r="A292" s="7">
        <v>44980</v>
      </c>
      <c r="B292" s="188">
        <v>390.1</v>
      </c>
      <c r="C292" s="188">
        <v>413.4</v>
      </c>
      <c r="D292" s="188">
        <v>5.2</v>
      </c>
    </row>
    <row r="293" spans="1:4">
      <c r="A293" s="7">
        <v>44981</v>
      </c>
      <c r="B293" s="188">
        <v>389.4</v>
      </c>
      <c r="C293" s="188">
        <v>412.3</v>
      </c>
      <c r="D293" s="188">
        <v>5.0999999999999996</v>
      </c>
    </row>
    <row r="294" spans="1:4">
      <c r="A294" s="7">
        <v>44984</v>
      </c>
      <c r="B294" s="188">
        <v>389.1</v>
      </c>
      <c r="C294" s="188">
        <v>411.1</v>
      </c>
      <c r="D294" s="188">
        <v>5.2</v>
      </c>
    </row>
    <row r="295" spans="1:4">
      <c r="A295" s="7">
        <v>44985</v>
      </c>
      <c r="B295" s="188">
        <v>389.3</v>
      </c>
      <c r="C295" s="188">
        <v>413.4</v>
      </c>
      <c r="D295" s="188">
        <v>5.2</v>
      </c>
    </row>
    <row r="296" spans="1:4">
      <c r="A296" s="7">
        <v>44986</v>
      </c>
      <c r="B296" s="188">
        <v>389</v>
      </c>
      <c r="C296" s="188">
        <v>414.9</v>
      </c>
      <c r="D296" s="188">
        <v>5.2</v>
      </c>
    </row>
    <row r="297" spans="1:4">
      <c r="A297" s="7">
        <v>44987</v>
      </c>
      <c r="B297" s="188">
        <v>389</v>
      </c>
      <c r="C297" s="188">
        <v>412.9</v>
      </c>
      <c r="D297" s="188">
        <v>5.2</v>
      </c>
    </row>
    <row r="298" spans="1:4">
      <c r="A298" s="7">
        <v>44988</v>
      </c>
      <c r="B298" s="188">
        <v>388.2</v>
      </c>
      <c r="C298" s="188">
        <v>412.1</v>
      </c>
      <c r="D298" s="188">
        <v>5.2</v>
      </c>
    </row>
    <row r="299" spans="1:4">
      <c r="A299" s="7">
        <v>44991</v>
      </c>
      <c r="B299" s="188">
        <v>388.5</v>
      </c>
      <c r="C299" s="188">
        <v>412.9</v>
      </c>
      <c r="D299" s="188">
        <v>5.2</v>
      </c>
    </row>
    <row r="300" spans="1:4">
      <c r="A300" s="7">
        <v>44992</v>
      </c>
      <c r="B300" s="188">
        <v>388.6</v>
      </c>
      <c r="C300" s="188">
        <v>414.2</v>
      </c>
      <c r="D300" s="188">
        <v>5.2</v>
      </c>
    </row>
    <row r="301" spans="1:4">
      <c r="A301" s="7">
        <v>44994</v>
      </c>
      <c r="B301" s="188">
        <v>388.5</v>
      </c>
      <c r="C301" s="188">
        <v>410.6</v>
      </c>
      <c r="D301" s="188">
        <v>5.0999999999999996</v>
      </c>
    </row>
    <row r="302" spans="1:4">
      <c r="A302" s="7">
        <v>44995</v>
      </c>
      <c r="B302" s="188">
        <v>388.2</v>
      </c>
      <c r="C302" s="188">
        <v>411</v>
      </c>
      <c r="D302" s="188">
        <v>5.0999999999999996</v>
      </c>
    </row>
    <row r="303" spans="1:4">
      <c r="A303" s="7">
        <v>44998</v>
      </c>
      <c r="B303" s="188">
        <v>388.4</v>
      </c>
      <c r="C303" s="188">
        <v>414.5</v>
      </c>
      <c r="D303" s="188">
        <v>5.2</v>
      </c>
    </row>
    <row r="304" spans="1:4">
      <c r="A304" s="7">
        <v>44999</v>
      </c>
      <c r="B304" s="188">
        <v>388.8</v>
      </c>
      <c r="C304" s="188">
        <v>416.8</v>
      </c>
      <c r="D304" s="188">
        <v>5.2</v>
      </c>
    </row>
    <row r="305" spans="1:4">
      <c r="A305" s="7">
        <v>45000</v>
      </c>
      <c r="B305" s="188">
        <v>388.4</v>
      </c>
      <c r="C305" s="188">
        <v>412.8</v>
      </c>
      <c r="D305" s="188">
        <v>5.0999999999999996</v>
      </c>
    </row>
    <row r="306" spans="1:4">
      <c r="A306" s="7">
        <v>45001</v>
      </c>
      <c r="B306" s="188">
        <v>388.6</v>
      </c>
      <c r="C306" s="188">
        <v>412.5</v>
      </c>
      <c r="D306" s="188">
        <v>5.0999999999999996</v>
      </c>
    </row>
    <row r="307" spans="1:4">
      <c r="A307" s="7">
        <v>45002</v>
      </c>
      <c r="B307" s="188">
        <v>388.3</v>
      </c>
      <c r="C307" s="188">
        <v>412.9</v>
      </c>
      <c r="D307" s="188">
        <v>5.0999999999999996</v>
      </c>
    </row>
    <row r="308" spans="1:4">
      <c r="A308" s="7">
        <v>45005</v>
      </c>
      <c r="B308" s="188">
        <v>388.5</v>
      </c>
      <c r="C308" s="188">
        <v>415.5</v>
      </c>
      <c r="D308" s="188">
        <v>5</v>
      </c>
    </row>
    <row r="309" spans="1:4">
      <c r="A309" s="7">
        <v>45006</v>
      </c>
      <c r="B309" s="188">
        <v>388.4</v>
      </c>
      <c r="C309" s="188">
        <v>418.2</v>
      </c>
      <c r="D309" s="188">
        <v>5.0999999999999996</v>
      </c>
    </row>
    <row r="310" spans="1:4">
      <c r="A310" s="7">
        <v>45007</v>
      </c>
      <c r="B310" s="188">
        <v>388.2</v>
      </c>
      <c r="C310" s="188">
        <v>418.9</v>
      </c>
      <c r="D310" s="188">
        <v>5</v>
      </c>
    </row>
    <row r="311" spans="1:4">
      <c r="A311" s="7">
        <v>45008</v>
      </c>
      <c r="B311" s="188">
        <v>388.3</v>
      </c>
      <c r="C311" s="188">
        <v>422.3</v>
      </c>
      <c r="D311" s="188">
        <v>5.0999999999999996</v>
      </c>
    </row>
    <row r="312" spans="1:4">
      <c r="A312" s="7">
        <v>45009</v>
      </c>
      <c r="B312" s="188">
        <v>388.1</v>
      </c>
      <c r="C312" s="188">
        <v>416.2</v>
      </c>
      <c r="D312" s="188">
        <v>5.0999999999999996</v>
      </c>
    </row>
    <row r="313" spans="1:4">
      <c r="A313" s="7">
        <v>45012</v>
      </c>
      <c r="B313" s="188">
        <v>388.5</v>
      </c>
      <c r="C313" s="188">
        <v>418.4</v>
      </c>
      <c r="D313" s="188">
        <v>5.0999999999999996</v>
      </c>
    </row>
    <row r="314" spans="1:4">
      <c r="A314" s="7">
        <v>45013</v>
      </c>
      <c r="B314" s="188">
        <v>388.3</v>
      </c>
      <c r="C314" s="188">
        <v>420.2</v>
      </c>
      <c r="D314" s="188">
        <v>5.0999999999999996</v>
      </c>
    </row>
    <row r="315" spans="1:4">
      <c r="A315" s="7">
        <v>45014</v>
      </c>
      <c r="B315" s="188">
        <v>388.2</v>
      </c>
      <c r="C315" s="188">
        <v>421.5</v>
      </c>
      <c r="D315" s="188">
        <v>5</v>
      </c>
    </row>
    <row r="316" spans="1:4">
      <c r="A316" s="7">
        <v>45015</v>
      </c>
      <c r="B316" s="188">
        <v>388.3</v>
      </c>
      <c r="C316" s="188">
        <v>422.4</v>
      </c>
      <c r="D316" s="188">
        <v>5</v>
      </c>
    </row>
    <row r="317" spans="1:4">
      <c r="A317" s="7">
        <v>45016</v>
      </c>
      <c r="B317" s="188">
        <v>388.5</v>
      </c>
      <c r="C317" s="188">
        <v>422.3</v>
      </c>
      <c r="D317" s="188">
        <v>5</v>
      </c>
    </row>
    <row r="318" spans="1:4">
      <c r="A318" s="7">
        <v>45019</v>
      </c>
      <c r="B318" s="188">
        <v>388.5</v>
      </c>
      <c r="C318" s="188">
        <v>422.3</v>
      </c>
      <c r="D318" s="188">
        <v>5</v>
      </c>
    </row>
    <row r="319" spans="1:4">
      <c r="A319" s="7">
        <v>45020</v>
      </c>
      <c r="B319" s="188">
        <v>388.2</v>
      </c>
      <c r="C319" s="188">
        <v>423.7</v>
      </c>
      <c r="D319" s="188">
        <v>4.9000000000000004</v>
      </c>
    </row>
    <row r="320" spans="1:4">
      <c r="A320" s="7">
        <v>45021</v>
      </c>
      <c r="B320" s="188">
        <v>388.3</v>
      </c>
      <c r="C320" s="188">
        <v>425</v>
      </c>
      <c r="D320" s="188">
        <v>4.9000000000000004</v>
      </c>
    </row>
    <row r="321" spans="1:4">
      <c r="A321" s="7">
        <v>45022</v>
      </c>
      <c r="B321" s="188">
        <v>388.2</v>
      </c>
      <c r="C321" s="188">
        <v>423.2</v>
      </c>
      <c r="D321" s="188">
        <v>4.8</v>
      </c>
    </row>
    <row r="322" spans="1:4">
      <c r="A322" s="7">
        <v>45023</v>
      </c>
      <c r="B322" s="188">
        <v>388.4</v>
      </c>
      <c r="C322" s="188">
        <v>424.2</v>
      </c>
      <c r="D322" s="188">
        <v>4.7</v>
      </c>
    </row>
    <row r="323" spans="1:4">
      <c r="A323" s="7">
        <v>45026</v>
      </c>
      <c r="B323" s="188">
        <v>388.2</v>
      </c>
      <c r="C323" s="188">
        <v>423.4</v>
      </c>
      <c r="D323" s="188">
        <v>4.8</v>
      </c>
    </row>
    <row r="324" spans="1:4">
      <c r="A324" s="7">
        <v>45027</v>
      </c>
      <c r="B324" s="188">
        <v>388.2</v>
      </c>
      <c r="C324" s="188">
        <v>424.1</v>
      </c>
      <c r="D324" s="188">
        <v>4.7</v>
      </c>
    </row>
    <row r="325" spans="1:4">
      <c r="A325" s="7">
        <v>45028</v>
      </c>
      <c r="B325" s="188">
        <v>388.2</v>
      </c>
      <c r="C325" s="188">
        <v>424.1</v>
      </c>
      <c r="D325" s="188">
        <v>4.7</v>
      </c>
    </row>
    <row r="326" spans="1:4">
      <c r="A326" s="7">
        <v>45029</v>
      </c>
      <c r="B326" s="188">
        <v>388</v>
      </c>
      <c r="C326" s="188">
        <v>427.4</v>
      </c>
      <c r="D326" s="188">
        <v>4.8</v>
      </c>
    </row>
    <row r="327" spans="1:4">
      <c r="A327" s="7">
        <v>45030</v>
      </c>
      <c r="B327" s="188">
        <v>388.2</v>
      </c>
      <c r="C327" s="188">
        <v>429.2</v>
      </c>
      <c r="D327" s="188">
        <v>4.8</v>
      </c>
    </row>
    <row r="328" spans="1:4">
      <c r="A328" s="7">
        <v>45033</v>
      </c>
      <c r="B328" s="188">
        <v>387.9</v>
      </c>
      <c r="C328" s="188">
        <v>426</v>
      </c>
      <c r="D328" s="188">
        <v>4.8</v>
      </c>
    </row>
    <row r="329" spans="1:4">
      <c r="A329" s="7">
        <v>45034</v>
      </c>
      <c r="B329" s="188">
        <v>387.8</v>
      </c>
      <c r="C329" s="188">
        <v>425.7</v>
      </c>
      <c r="D329" s="188">
        <v>4.8</v>
      </c>
    </row>
    <row r="330" spans="1:4">
      <c r="A330" s="7">
        <v>45035</v>
      </c>
      <c r="B330" s="188">
        <v>387.7</v>
      </c>
      <c r="C330" s="188">
        <v>423.8</v>
      </c>
      <c r="D330" s="188">
        <v>4.8</v>
      </c>
    </row>
    <row r="331" spans="1:4">
      <c r="A331" s="7">
        <v>45036</v>
      </c>
      <c r="B331" s="188">
        <v>387.2</v>
      </c>
      <c r="C331" s="188">
        <v>424.9</v>
      </c>
      <c r="D331" s="188">
        <v>4.8</v>
      </c>
    </row>
    <row r="332" spans="1:4">
      <c r="A332" s="7">
        <v>45037</v>
      </c>
      <c r="B332" s="188">
        <v>387.5</v>
      </c>
      <c r="C332" s="188">
        <v>424.8</v>
      </c>
      <c r="D332" s="188">
        <v>4.8</v>
      </c>
    </row>
    <row r="333" spans="1:4">
      <c r="A333" s="7">
        <v>45041</v>
      </c>
      <c r="B333" s="188">
        <v>386.2</v>
      </c>
      <c r="C333" s="188">
        <v>425.6</v>
      </c>
      <c r="D333" s="188">
        <v>4.7</v>
      </c>
    </row>
    <row r="334" spans="1:4">
      <c r="A334" s="7">
        <v>45042</v>
      </c>
      <c r="B334" s="188">
        <v>387.3</v>
      </c>
      <c r="C334" s="188">
        <v>427.8</v>
      </c>
      <c r="D334" s="188">
        <v>4.8</v>
      </c>
    </row>
    <row r="335" spans="1:4">
      <c r="A335" s="7">
        <v>45043</v>
      </c>
      <c r="B335" s="188">
        <v>386.4</v>
      </c>
      <c r="C335" s="188">
        <v>426.9</v>
      </c>
      <c r="D335" s="188">
        <v>4.7</v>
      </c>
    </row>
    <row r="336" spans="1:4">
      <c r="A336" s="7">
        <v>45044</v>
      </c>
      <c r="B336" s="188">
        <v>386.6</v>
      </c>
      <c r="C336" s="188">
        <v>424.7</v>
      </c>
      <c r="D336" s="188">
        <v>4.9000000000000004</v>
      </c>
    </row>
    <row r="337" spans="1:4">
      <c r="A337" s="7">
        <v>45048</v>
      </c>
      <c r="B337" s="188">
        <v>386.9</v>
      </c>
      <c r="C337" s="188">
        <v>423.9</v>
      </c>
      <c r="D337" s="188">
        <v>4.9000000000000004</v>
      </c>
    </row>
    <row r="338" spans="1:4">
      <c r="A338" s="7">
        <v>45049</v>
      </c>
      <c r="B338" s="188">
        <v>387</v>
      </c>
      <c r="C338" s="188">
        <v>427</v>
      </c>
      <c r="D338" s="188">
        <v>4.9000000000000004</v>
      </c>
    </row>
    <row r="339" spans="1:4">
      <c r="A339" s="7">
        <v>45050</v>
      </c>
      <c r="B339" s="188">
        <v>387.3</v>
      </c>
      <c r="C339" s="188">
        <v>428.4</v>
      </c>
      <c r="D339" s="188">
        <v>5</v>
      </c>
    </row>
    <row r="340" spans="1:4">
      <c r="A340" s="7">
        <v>45051</v>
      </c>
      <c r="B340" s="188">
        <v>386.4</v>
      </c>
      <c r="C340" s="188">
        <v>425.8</v>
      </c>
      <c r="D340" s="188">
        <v>5</v>
      </c>
    </row>
    <row r="341" spans="1:4">
      <c r="A341" s="7">
        <v>45054</v>
      </c>
      <c r="B341" s="188">
        <v>386.4</v>
      </c>
      <c r="C341" s="188">
        <v>427</v>
      </c>
      <c r="D341" s="188">
        <v>5</v>
      </c>
    </row>
    <row r="342" spans="1:4">
      <c r="A342" s="7">
        <v>45056</v>
      </c>
      <c r="B342" s="188">
        <v>386.4</v>
      </c>
      <c r="C342" s="188">
        <v>423.2</v>
      </c>
      <c r="D342" s="188">
        <v>5.0999999999999996</v>
      </c>
    </row>
    <row r="343" spans="1:4">
      <c r="A343" s="7">
        <v>45057</v>
      </c>
      <c r="B343" s="188">
        <v>386.3</v>
      </c>
      <c r="C343" s="188">
        <v>422.1</v>
      </c>
      <c r="D343" s="188">
        <v>5.0999999999999996</v>
      </c>
    </row>
    <row r="344" spans="1:4">
      <c r="A344" s="7">
        <v>45058</v>
      </c>
      <c r="B344" s="188">
        <v>386.4</v>
      </c>
      <c r="C344" s="188">
        <v>421.4</v>
      </c>
      <c r="D344" s="188">
        <v>5</v>
      </c>
    </row>
    <row r="345" spans="1:4">
      <c r="A345" s="7">
        <v>45061</v>
      </c>
      <c r="B345" s="188">
        <v>387.2</v>
      </c>
      <c r="C345" s="188">
        <v>421.2</v>
      </c>
      <c r="D345" s="188">
        <v>4.9000000000000004</v>
      </c>
    </row>
    <row r="346" spans="1:4">
      <c r="A346" s="7">
        <v>45062</v>
      </c>
      <c r="B346" s="188">
        <v>386.4</v>
      </c>
      <c r="C346" s="188">
        <v>420.9</v>
      </c>
      <c r="D346" s="188">
        <v>4.8</v>
      </c>
    </row>
    <row r="347" spans="1:4">
      <c r="A347" s="7">
        <v>45063</v>
      </c>
      <c r="B347" s="188">
        <v>386.3</v>
      </c>
      <c r="C347" s="188">
        <v>418.4</v>
      </c>
      <c r="D347" s="188">
        <v>4.8</v>
      </c>
    </row>
    <row r="348" spans="1:4">
      <c r="A348" s="7">
        <v>45064</v>
      </c>
      <c r="B348" s="188">
        <v>387</v>
      </c>
      <c r="C348" s="188">
        <v>418.5</v>
      </c>
      <c r="D348" s="188">
        <v>4.8</v>
      </c>
    </row>
    <row r="349" spans="1:4">
      <c r="A349" s="7">
        <v>45065</v>
      </c>
      <c r="B349" s="188">
        <v>386.4</v>
      </c>
      <c r="C349" s="188">
        <v>417.1</v>
      </c>
      <c r="D349" s="188">
        <v>4.8</v>
      </c>
    </row>
    <row r="350" spans="1:4">
      <c r="A350" s="7">
        <v>45068</v>
      </c>
      <c r="B350" s="188">
        <v>386.9</v>
      </c>
      <c r="C350" s="188">
        <v>418.6</v>
      </c>
      <c r="D350" s="188">
        <v>4.8</v>
      </c>
    </row>
    <row r="351" spans="1:4">
      <c r="A351" s="7">
        <v>45069</v>
      </c>
      <c r="B351" s="188">
        <v>386.3</v>
      </c>
      <c r="C351" s="188">
        <v>416.2</v>
      </c>
      <c r="D351" s="188">
        <v>4.8</v>
      </c>
    </row>
    <row r="352" spans="1:4">
      <c r="A352" s="7">
        <v>45070</v>
      </c>
      <c r="B352" s="188">
        <v>385.9</v>
      </c>
      <c r="C352" s="188">
        <v>415</v>
      </c>
      <c r="D352" s="188">
        <v>4.8</v>
      </c>
    </row>
    <row r="353" spans="1:4">
      <c r="A353" s="7">
        <v>45071</v>
      </c>
      <c r="B353" s="188">
        <v>386.4</v>
      </c>
      <c r="C353" s="188">
        <v>414.3</v>
      </c>
      <c r="D353" s="188">
        <v>4.8</v>
      </c>
    </row>
    <row r="354" spans="1:4">
      <c r="A354" s="7">
        <v>45072</v>
      </c>
      <c r="B354" s="188">
        <v>386.5</v>
      </c>
      <c r="C354" s="188">
        <v>415.2</v>
      </c>
      <c r="D354" s="188">
        <v>4.8</v>
      </c>
    </row>
    <row r="355" spans="1:4">
      <c r="A355" s="7">
        <v>45075</v>
      </c>
      <c r="B355" s="188">
        <v>386.2</v>
      </c>
      <c r="C355" s="188">
        <v>413.8</v>
      </c>
      <c r="D355" s="188">
        <v>4.8</v>
      </c>
    </row>
    <row r="356" spans="1:4">
      <c r="A356" s="7">
        <v>45076</v>
      </c>
      <c r="B356" s="188">
        <v>386.5</v>
      </c>
      <c r="C356" s="188">
        <v>414.9</v>
      </c>
      <c r="D356" s="188">
        <v>4.8</v>
      </c>
    </row>
    <row r="357" spans="1:4">
      <c r="A357" s="7">
        <v>45077</v>
      </c>
      <c r="B357" s="188">
        <v>386.6</v>
      </c>
      <c r="C357" s="188">
        <v>412.8</v>
      </c>
      <c r="D357" s="188">
        <v>4.8</v>
      </c>
    </row>
    <row r="358" spans="1:4">
      <c r="A358" s="7">
        <v>45078</v>
      </c>
      <c r="B358" s="188">
        <v>387</v>
      </c>
      <c r="C358" s="188">
        <v>414.5</v>
      </c>
      <c r="D358" s="188">
        <v>4.8</v>
      </c>
    </row>
    <row r="359" spans="1:4">
      <c r="A359" s="7">
        <v>45079</v>
      </c>
      <c r="B359" s="188">
        <v>387.2</v>
      </c>
      <c r="C359" s="188">
        <v>416.9</v>
      </c>
      <c r="D359" s="188">
        <v>4.8</v>
      </c>
    </row>
    <row r="360" spans="1:4">
      <c r="A360" s="7">
        <v>45082</v>
      </c>
      <c r="B360" s="188">
        <v>387.3</v>
      </c>
      <c r="C360" s="188">
        <v>414.1</v>
      </c>
      <c r="D360" s="188">
        <v>4.8</v>
      </c>
    </row>
    <row r="361" spans="1:4">
      <c r="A361" s="7">
        <v>45083</v>
      </c>
      <c r="B361" s="188">
        <v>387</v>
      </c>
      <c r="C361" s="188">
        <v>414.1</v>
      </c>
      <c r="D361" s="188">
        <v>4.8</v>
      </c>
    </row>
    <row r="362" spans="1:4">
      <c r="A362" s="7">
        <v>45084</v>
      </c>
      <c r="B362" s="188">
        <v>386.8</v>
      </c>
      <c r="C362" s="188">
        <v>414.3</v>
      </c>
      <c r="D362" s="188">
        <v>4.8</v>
      </c>
    </row>
    <row r="363" spans="1:4">
      <c r="A363" s="7">
        <v>45085</v>
      </c>
      <c r="B363" s="188">
        <v>387</v>
      </c>
      <c r="C363" s="188">
        <v>415.3</v>
      </c>
      <c r="D363" s="188">
        <v>4.7</v>
      </c>
    </row>
    <row r="364" spans="1:4">
      <c r="A364" s="7">
        <v>45086</v>
      </c>
      <c r="B364" s="188">
        <v>386.2</v>
      </c>
      <c r="C364" s="188">
        <v>415.6</v>
      </c>
      <c r="D364" s="188">
        <v>4.7</v>
      </c>
    </row>
    <row r="365" spans="1:4">
      <c r="A365" s="7">
        <v>45089</v>
      </c>
      <c r="B365" s="188">
        <v>386.4</v>
      </c>
      <c r="C365" s="188">
        <v>416.2</v>
      </c>
      <c r="D365" s="188">
        <v>4.7</v>
      </c>
    </row>
    <row r="366" spans="1:4">
      <c r="A366" s="7">
        <v>45090</v>
      </c>
      <c r="B366" s="188">
        <v>387.2</v>
      </c>
      <c r="C366" s="188">
        <v>418.1</v>
      </c>
      <c r="D366" s="188">
        <v>4.5999999999999996</v>
      </c>
    </row>
    <row r="367" spans="1:4">
      <c r="A367" s="7">
        <v>45091</v>
      </c>
      <c r="B367" s="188">
        <v>386.6</v>
      </c>
      <c r="C367" s="188">
        <v>417.8</v>
      </c>
      <c r="D367" s="188">
        <v>4.5999999999999996</v>
      </c>
    </row>
    <row r="368" spans="1:4">
      <c r="A368" s="7">
        <v>45092</v>
      </c>
      <c r="B368" s="188">
        <v>386.5</v>
      </c>
      <c r="C368" s="188">
        <v>419.1</v>
      </c>
      <c r="D368" s="188">
        <v>4.5999999999999996</v>
      </c>
    </row>
    <row r="369" spans="1:4">
      <c r="A369" s="7">
        <v>45093</v>
      </c>
      <c r="B369" s="188">
        <v>386.5</v>
      </c>
      <c r="C369" s="188">
        <v>423.3</v>
      </c>
      <c r="D369" s="188">
        <v>4.5999999999999996</v>
      </c>
    </row>
    <row r="370" spans="1:4">
      <c r="A370" s="7">
        <v>45096</v>
      </c>
      <c r="B370" s="188">
        <v>386.3</v>
      </c>
      <c r="C370" s="188">
        <v>421.7</v>
      </c>
      <c r="D370" s="188">
        <v>4.5999999999999996</v>
      </c>
    </row>
    <row r="371" spans="1:4">
      <c r="A371" s="7">
        <v>45097</v>
      </c>
      <c r="B371" s="188">
        <v>387.1</v>
      </c>
      <c r="C371" s="188">
        <v>423.1</v>
      </c>
      <c r="D371" s="188">
        <v>4.5999999999999996</v>
      </c>
    </row>
    <row r="372" spans="1:4">
      <c r="A372" s="7">
        <v>45098</v>
      </c>
      <c r="B372" s="188">
        <v>386.2</v>
      </c>
      <c r="C372" s="188">
        <v>421.7</v>
      </c>
      <c r="D372" s="188">
        <v>4.5999999999999996</v>
      </c>
    </row>
    <row r="373" spans="1:4">
      <c r="A373" s="7">
        <v>45099</v>
      </c>
      <c r="B373" s="188">
        <v>386.1</v>
      </c>
      <c r="C373" s="188">
        <v>425</v>
      </c>
      <c r="D373" s="188">
        <v>4.5999999999999996</v>
      </c>
    </row>
    <row r="374" spans="1:4">
      <c r="A374" s="7">
        <v>45100</v>
      </c>
      <c r="B374" s="188">
        <v>387.1</v>
      </c>
      <c r="C374" s="188">
        <v>420.7</v>
      </c>
      <c r="D374" s="188">
        <v>4.5999999999999996</v>
      </c>
    </row>
    <row r="375" spans="1:4">
      <c r="A375" s="7">
        <v>45103</v>
      </c>
      <c r="B375" s="188">
        <v>386.6</v>
      </c>
      <c r="C375" s="188">
        <v>421.5</v>
      </c>
      <c r="D375" s="188">
        <v>4.5999999999999996</v>
      </c>
    </row>
    <row r="376" spans="1:4">
      <c r="A376" s="7">
        <v>45104</v>
      </c>
      <c r="B376" s="188">
        <v>386.7</v>
      </c>
      <c r="C376" s="188">
        <v>423.5</v>
      </c>
      <c r="D376" s="188">
        <v>4.5999999999999996</v>
      </c>
    </row>
    <row r="377" spans="1:4">
      <c r="A377" s="7">
        <v>45105</v>
      </c>
      <c r="B377" s="188">
        <v>386.5</v>
      </c>
      <c r="C377" s="188">
        <v>423.4</v>
      </c>
      <c r="D377" s="188">
        <v>4.5</v>
      </c>
    </row>
    <row r="378" spans="1:4">
      <c r="A378" s="7">
        <v>45106</v>
      </c>
      <c r="B378" s="188">
        <v>386.3</v>
      </c>
      <c r="C378" s="188">
        <v>422.2</v>
      </c>
      <c r="D378" s="188">
        <v>4.4000000000000004</v>
      </c>
    </row>
    <row r="379" spans="1:4">
      <c r="A379" s="7">
        <v>45107</v>
      </c>
      <c r="B379" s="188">
        <v>386.1</v>
      </c>
      <c r="C379" s="188">
        <v>419</v>
      </c>
      <c r="D379" s="188">
        <v>4.3</v>
      </c>
    </row>
    <row r="380" spans="1:4">
      <c r="A380" s="7">
        <v>45110</v>
      </c>
      <c r="B380" s="188">
        <v>387</v>
      </c>
      <c r="C380" s="188">
        <v>421.4</v>
      </c>
      <c r="D380" s="188">
        <v>4.3</v>
      </c>
    </row>
    <row r="381" spans="1:4">
      <c r="A381" s="7">
        <v>45111</v>
      </c>
      <c r="B381" s="188">
        <v>386.3</v>
      </c>
      <c r="C381" s="188">
        <v>420.9</v>
      </c>
      <c r="D381" s="188">
        <v>4.3</v>
      </c>
    </row>
    <row r="382" spans="1:4">
      <c r="A382" s="7">
        <v>45113</v>
      </c>
      <c r="B382" s="188">
        <v>386.3</v>
      </c>
      <c r="C382" s="188">
        <v>420.5</v>
      </c>
      <c r="D382" s="188">
        <v>4.2</v>
      </c>
    </row>
    <row r="383" spans="1:4">
      <c r="A383" s="7">
        <v>45114</v>
      </c>
      <c r="B383" s="188">
        <v>386.2</v>
      </c>
      <c r="C383" s="188">
        <v>420.6</v>
      </c>
      <c r="D383" s="188">
        <v>4.2</v>
      </c>
    </row>
    <row r="384" spans="1:4">
      <c r="A384" s="7">
        <v>45117</v>
      </c>
      <c r="B384" s="188">
        <v>387.1</v>
      </c>
      <c r="C384" s="188">
        <v>424.3</v>
      </c>
      <c r="D384" s="188">
        <v>4.2</v>
      </c>
    </row>
    <row r="385" spans="1:4">
      <c r="A385" s="7">
        <v>45118</v>
      </c>
      <c r="B385" s="188">
        <v>387.2</v>
      </c>
      <c r="C385" s="188">
        <v>426.1</v>
      </c>
      <c r="D385" s="188">
        <v>4.3</v>
      </c>
    </row>
    <row r="386" spans="1:4">
      <c r="A386" s="7">
        <v>45119</v>
      </c>
      <c r="B386" s="188">
        <v>386.3</v>
      </c>
      <c r="C386" s="188">
        <v>425.7</v>
      </c>
      <c r="D386" s="188">
        <v>4.3</v>
      </c>
    </row>
    <row r="387" spans="1:4">
      <c r="A387" s="7">
        <v>45120</v>
      </c>
      <c r="B387" s="188">
        <v>387.1</v>
      </c>
      <c r="C387" s="188">
        <v>432.4</v>
      </c>
      <c r="D387" s="188">
        <v>4.3</v>
      </c>
    </row>
    <row r="388" spans="1:4">
      <c r="A388" s="7">
        <v>45121</v>
      </c>
      <c r="B388" s="188">
        <v>386</v>
      </c>
      <c r="C388" s="188">
        <v>433.1</v>
      </c>
      <c r="D388" s="188">
        <v>4.3</v>
      </c>
    </row>
    <row r="389" spans="1:4">
      <c r="A389" s="7">
        <v>45124</v>
      </c>
      <c r="B389" s="188">
        <v>386.1</v>
      </c>
      <c r="C389" s="188">
        <v>433.7</v>
      </c>
      <c r="D389" s="188">
        <v>4.3</v>
      </c>
    </row>
    <row r="390" spans="1:4">
      <c r="A390" s="7">
        <v>45125</v>
      </c>
      <c r="B390" s="188">
        <v>386.3</v>
      </c>
      <c r="C390" s="188">
        <v>434.8</v>
      </c>
      <c r="D390" s="188">
        <v>4.3</v>
      </c>
    </row>
    <row r="391" spans="1:4">
      <c r="A391" s="7">
        <v>45126</v>
      </c>
      <c r="B391" s="188">
        <v>387.3</v>
      </c>
      <c r="C391" s="188">
        <v>434.4</v>
      </c>
      <c r="D391" s="188">
        <v>4.3</v>
      </c>
    </row>
    <row r="392" spans="1:4">
      <c r="A392" s="7">
        <v>45127</v>
      </c>
      <c r="B392" s="188">
        <v>386.3</v>
      </c>
      <c r="C392" s="188">
        <v>432.8</v>
      </c>
      <c r="D392" s="188">
        <v>4.3</v>
      </c>
    </row>
    <row r="393" spans="1:4">
      <c r="A393" s="7">
        <v>45128</v>
      </c>
      <c r="B393" s="188">
        <v>386.5</v>
      </c>
      <c r="C393" s="188">
        <v>430</v>
      </c>
      <c r="D393" s="188">
        <v>4.3</v>
      </c>
    </row>
    <row r="394" spans="1:4">
      <c r="A394" s="7">
        <v>45131</v>
      </c>
      <c r="B394" s="188">
        <v>387.1</v>
      </c>
      <c r="C394" s="188">
        <v>429.4</v>
      </c>
      <c r="D394" s="188">
        <v>4.3</v>
      </c>
    </row>
    <row r="395" spans="1:4">
      <c r="A395" s="7">
        <v>45132</v>
      </c>
      <c r="B395" s="188">
        <v>386.7</v>
      </c>
      <c r="C395" s="188">
        <v>427.2</v>
      </c>
      <c r="D395" s="188">
        <v>4.3</v>
      </c>
    </row>
    <row r="396" spans="1:4">
      <c r="A396" s="7">
        <v>45133</v>
      </c>
      <c r="B396" s="188">
        <v>386.4</v>
      </c>
      <c r="C396" s="188">
        <v>428.1</v>
      </c>
      <c r="D396" s="188">
        <v>4.3</v>
      </c>
    </row>
    <row r="397" spans="1:4">
      <c r="A397" s="7">
        <v>45134</v>
      </c>
      <c r="B397" s="188">
        <v>386.4</v>
      </c>
      <c r="C397" s="188">
        <v>430.2</v>
      </c>
      <c r="D397" s="188">
        <v>4.3</v>
      </c>
    </row>
    <row r="398" spans="1:4">
      <c r="A398" s="7">
        <v>45135</v>
      </c>
      <c r="B398" s="188">
        <v>386.2</v>
      </c>
      <c r="C398" s="188">
        <v>424.6</v>
      </c>
      <c r="D398" s="188">
        <v>4.3</v>
      </c>
    </row>
    <row r="399" spans="1:4">
      <c r="A399" s="7">
        <v>45138</v>
      </c>
      <c r="B399" s="188">
        <v>386.1</v>
      </c>
      <c r="C399" s="188">
        <v>426.1</v>
      </c>
      <c r="D399" s="188">
        <v>4.2</v>
      </c>
    </row>
    <row r="400" spans="1:4">
      <c r="A400" s="7">
        <v>45139</v>
      </c>
      <c r="B400" s="188">
        <v>386.2</v>
      </c>
      <c r="C400" s="188">
        <v>424</v>
      </c>
      <c r="D400" s="188">
        <v>4.2</v>
      </c>
    </row>
    <row r="401" spans="1:4">
      <c r="A401" s="7">
        <v>45140</v>
      </c>
      <c r="B401" s="188">
        <v>386.9</v>
      </c>
      <c r="C401" s="188">
        <v>424.6</v>
      </c>
      <c r="D401" s="188">
        <v>4.2</v>
      </c>
    </row>
    <row r="402" spans="1:4">
      <c r="A402" s="7">
        <v>45141</v>
      </c>
      <c r="B402" s="188">
        <v>386.2</v>
      </c>
      <c r="C402" s="188">
        <v>422.3</v>
      </c>
      <c r="D402" s="188">
        <v>4.0999999999999996</v>
      </c>
    </row>
    <row r="403" spans="1:4">
      <c r="A403" s="7">
        <v>45142</v>
      </c>
      <c r="B403" s="188">
        <v>386.3</v>
      </c>
      <c r="C403" s="188">
        <v>422.7</v>
      </c>
      <c r="D403" s="188">
        <v>4.0999999999999996</v>
      </c>
    </row>
    <row r="404" spans="1:4">
      <c r="A404" s="7">
        <v>45145</v>
      </c>
      <c r="B404" s="188">
        <v>386.1</v>
      </c>
      <c r="C404" s="188">
        <v>423.6</v>
      </c>
      <c r="D404" s="188">
        <v>4</v>
      </c>
    </row>
    <row r="405" spans="1:4">
      <c r="A405" s="7">
        <v>45146</v>
      </c>
      <c r="B405" s="188">
        <v>386.5</v>
      </c>
      <c r="C405" s="188">
        <v>423.3</v>
      </c>
      <c r="D405" s="188">
        <v>4</v>
      </c>
    </row>
    <row r="406" spans="1:4">
      <c r="A406" s="7">
        <v>45147</v>
      </c>
      <c r="B406" s="188">
        <v>386.1</v>
      </c>
      <c r="C406" s="188">
        <v>423.8</v>
      </c>
      <c r="D406" s="188">
        <v>4</v>
      </c>
    </row>
    <row r="407" spans="1:4">
      <c r="A407" s="7">
        <v>45148</v>
      </c>
      <c r="B407" s="188">
        <v>386.1</v>
      </c>
      <c r="C407" s="188">
        <v>425.7</v>
      </c>
      <c r="D407" s="188">
        <v>4</v>
      </c>
    </row>
    <row r="408" spans="1:4">
      <c r="A408" s="7">
        <v>45149</v>
      </c>
      <c r="B408" s="188">
        <v>386</v>
      </c>
      <c r="C408" s="188">
        <v>424.3</v>
      </c>
      <c r="D408" s="188">
        <v>3.9</v>
      </c>
    </row>
    <row r="409" spans="1:4">
      <c r="A409" s="7">
        <v>45152</v>
      </c>
      <c r="B409" s="188">
        <v>386.6</v>
      </c>
      <c r="C409" s="188">
        <v>423.1</v>
      </c>
      <c r="D409" s="188">
        <v>3.8</v>
      </c>
    </row>
    <row r="410" spans="1:4">
      <c r="A410" s="7">
        <v>45153</v>
      </c>
      <c r="B410" s="188">
        <v>386.7</v>
      </c>
      <c r="C410" s="188">
        <v>422.7</v>
      </c>
      <c r="D410" s="188">
        <v>3.9</v>
      </c>
    </row>
    <row r="411" spans="1:4">
      <c r="A411" s="7">
        <v>45154</v>
      </c>
      <c r="B411" s="188">
        <v>386</v>
      </c>
      <c r="C411" s="188">
        <v>421.4</v>
      </c>
      <c r="D411" s="188">
        <v>4</v>
      </c>
    </row>
    <row r="412" spans="1:4">
      <c r="A412" s="7">
        <v>45155</v>
      </c>
      <c r="B412" s="188">
        <v>386.2</v>
      </c>
      <c r="C412" s="188">
        <v>420.2</v>
      </c>
      <c r="D412" s="188">
        <v>4.0999999999999996</v>
      </c>
    </row>
    <row r="413" spans="1:4">
      <c r="A413" s="7">
        <v>45156</v>
      </c>
      <c r="B413" s="188">
        <v>386.13</v>
      </c>
      <c r="C413" s="188">
        <v>419.49</v>
      </c>
      <c r="D413" s="188">
        <v>4.12</v>
      </c>
    </row>
    <row r="414" spans="1:4">
      <c r="A414" s="7">
        <v>45159</v>
      </c>
      <c r="B414" s="188">
        <v>385.88</v>
      </c>
      <c r="C414" s="188">
        <v>420.53</v>
      </c>
      <c r="D414" s="188">
        <v>4.0999999999999996</v>
      </c>
    </row>
    <row r="415" spans="1:4">
      <c r="A415" s="7">
        <v>45160</v>
      </c>
      <c r="B415" s="188">
        <v>385.79</v>
      </c>
      <c r="C415" s="188">
        <v>420.01</v>
      </c>
      <c r="D415" s="188">
        <v>4.0999999999999996</v>
      </c>
    </row>
    <row r="416" spans="1:4">
      <c r="A416" s="7">
        <v>45161</v>
      </c>
      <c r="B416" s="188">
        <v>386.8</v>
      </c>
      <c r="C416" s="188">
        <v>417.94</v>
      </c>
      <c r="D416" s="188">
        <v>4.0999999999999996</v>
      </c>
    </row>
    <row r="417" spans="1:4">
      <c r="A417" s="7">
        <v>45162</v>
      </c>
      <c r="B417" s="188">
        <v>385.96</v>
      </c>
      <c r="C417" s="188">
        <v>418.92</v>
      </c>
      <c r="D417" s="188">
        <v>4.09</v>
      </c>
    </row>
    <row r="418" spans="1:4">
      <c r="A418" s="7">
        <v>45163</v>
      </c>
      <c r="B418" s="188">
        <v>385.98</v>
      </c>
      <c r="C418" s="188">
        <v>416.97</v>
      </c>
      <c r="D418" s="188">
        <v>4.08</v>
      </c>
    </row>
    <row r="419" spans="1:4">
      <c r="A419" s="7">
        <v>45166</v>
      </c>
      <c r="B419" s="188">
        <v>385.99</v>
      </c>
      <c r="C419" s="188">
        <v>417.26</v>
      </c>
      <c r="D419" s="188">
        <v>4.05</v>
      </c>
    </row>
    <row r="420" spans="1:4">
      <c r="A420" s="7">
        <v>45167</v>
      </c>
      <c r="B420" s="188">
        <v>386.15</v>
      </c>
      <c r="C420" s="188">
        <v>417.27</v>
      </c>
      <c r="D420" s="188">
        <v>4.0199999999999996</v>
      </c>
    </row>
    <row r="421" spans="1:4">
      <c r="A421" s="7">
        <v>45168</v>
      </c>
      <c r="B421" s="188">
        <v>385.98</v>
      </c>
      <c r="C421" s="188">
        <v>420.37</v>
      </c>
      <c r="D421" s="188">
        <v>4.0199999999999996</v>
      </c>
    </row>
    <row r="422" spans="1:4">
      <c r="A422" s="7">
        <v>45169</v>
      </c>
      <c r="B422" s="188">
        <v>385.78</v>
      </c>
      <c r="C422" s="188">
        <v>419.38</v>
      </c>
      <c r="D422" s="188">
        <v>4</v>
      </c>
    </row>
    <row r="423" spans="1:4">
      <c r="A423" s="7">
        <v>45170</v>
      </c>
      <c r="B423" s="188">
        <v>385.9</v>
      </c>
      <c r="C423" s="188">
        <v>418.43</v>
      </c>
      <c r="D423" s="188">
        <v>4</v>
      </c>
    </row>
    <row r="424" spans="1:4">
      <c r="A424" s="7">
        <v>45173</v>
      </c>
      <c r="B424" s="188">
        <v>385.79</v>
      </c>
      <c r="C424" s="188">
        <v>416.81</v>
      </c>
      <c r="D424" s="188">
        <v>3.99</v>
      </c>
    </row>
    <row r="425" spans="1:4">
      <c r="A425" s="7">
        <v>45174</v>
      </c>
      <c r="B425" s="188">
        <v>385.81</v>
      </c>
      <c r="C425" s="188">
        <v>414.32</v>
      </c>
      <c r="D425" s="188">
        <v>3.95</v>
      </c>
    </row>
    <row r="426" spans="1:4">
      <c r="A426" s="7">
        <v>45175</v>
      </c>
      <c r="B426" s="188">
        <v>385.83</v>
      </c>
      <c r="C426" s="188">
        <v>414.38</v>
      </c>
      <c r="D426" s="188">
        <v>3.94</v>
      </c>
    </row>
    <row r="427" spans="1:4">
      <c r="A427" s="7">
        <v>45176</v>
      </c>
      <c r="B427" s="188">
        <v>385.68</v>
      </c>
      <c r="C427" s="188">
        <v>412.95</v>
      </c>
      <c r="D427" s="188">
        <v>3.92</v>
      </c>
    </row>
    <row r="428" spans="1:4">
      <c r="A428" s="7">
        <v>45177</v>
      </c>
      <c r="B428" s="188">
        <v>385.66</v>
      </c>
      <c r="C428" s="188">
        <v>412.69</v>
      </c>
      <c r="D428" s="188">
        <v>3.94</v>
      </c>
    </row>
    <row r="429" spans="1:4">
      <c r="A429" s="7">
        <v>45180</v>
      </c>
      <c r="B429" s="188">
        <v>386.1</v>
      </c>
      <c r="C429" s="188">
        <v>414.32</v>
      </c>
      <c r="D429" s="188">
        <v>4</v>
      </c>
    </row>
    <row r="430" spans="1:4">
      <c r="A430" s="7">
        <v>45181</v>
      </c>
      <c r="B430" s="188">
        <v>385.84</v>
      </c>
      <c r="C430" s="188">
        <v>413.47</v>
      </c>
      <c r="D430" s="188">
        <v>4.07</v>
      </c>
    </row>
    <row r="431" spans="1:4">
      <c r="A431" s="7">
        <v>45182</v>
      </c>
      <c r="B431" s="188">
        <v>386.23</v>
      </c>
      <c r="C431" s="188">
        <v>414.7</v>
      </c>
      <c r="D431" s="188">
        <v>4.04</v>
      </c>
    </row>
    <row r="432" spans="1:4">
      <c r="A432" s="7">
        <v>45183</v>
      </c>
      <c r="B432" s="188">
        <v>386.04</v>
      </c>
      <c r="C432" s="188">
        <v>414.45</v>
      </c>
      <c r="D432" s="188">
        <v>4.01</v>
      </c>
    </row>
    <row r="433" spans="1:4">
      <c r="A433" s="7">
        <v>45184</v>
      </c>
      <c r="B433" s="188">
        <v>386.35</v>
      </c>
      <c r="C433" s="188">
        <v>411.62</v>
      </c>
      <c r="D433" s="188">
        <v>4</v>
      </c>
    </row>
    <row r="434" spans="1:4">
      <c r="A434" s="7">
        <v>45187</v>
      </c>
      <c r="B434" s="188">
        <v>385.81</v>
      </c>
      <c r="C434" s="188">
        <v>411.58</v>
      </c>
      <c r="D434" s="188">
        <v>4</v>
      </c>
    </row>
    <row r="435" spans="1:4">
      <c r="A435" s="7">
        <v>45188</v>
      </c>
      <c r="B435" s="188">
        <v>386.14</v>
      </c>
      <c r="C435" s="188">
        <v>413.17</v>
      </c>
      <c r="D435" s="188">
        <v>4.01</v>
      </c>
    </row>
    <row r="436" spans="1:4">
      <c r="A436" s="7">
        <v>45189</v>
      </c>
      <c r="B436" s="188">
        <v>386.35</v>
      </c>
      <c r="C436" s="188">
        <v>413.47</v>
      </c>
      <c r="D436" s="188">
        <v>4</v>
      </c>
    </row>
    <row r="437" spans="1:4">
      <c r="A437" s="7">
        <v>45191</v>
      </c>
      <c r="B437" s="188">
        <v>387.24</v>
      </c>
      <c r="C437" s="188">
        <v>411.87</v>
      </c>
      <c r="D437" s="188">
        <v>4.03</v>
      </c>
    </row>
    <row r="438" spans="1:4">
      <c r="A438" s="7">
        <v>45194</v>
      </c>
      <c r="B438" s="188">
        <v>387.5</v>
      </c>
      <c r="C438" s="188">
        <v>412.18</v>
      </c>
      <c r="D438" s="188">
        <v>4.03</v>
      </c>
    </row>
    <row r="439" spans="1:4">
      <c r="A439" s="7">
        <v>45195</v>
      </c>
      <c r="B439" s="188">
        <v>387.71</v>
      </c>
      <c r="C439" s="188">
        <v>410.74</v>
      </c>
      <c r="D439" s="188">
        <v>4.03</v>
      </c>
    </row>
    <row r="440" spans="1:4">
      <c r="A440" s="7">
        <v>45196</v>
      </c>
      <c r="B440" s="188">
        <v>388.59</v>
      </c>
      <c r="C440" s="188">
        <v>410.04</v>
      </c>
      <c r="D440" s="188">
        <v>4.03</v>
      </c>
    </row>
    <row r="441" spans="1:4">
      <c r="A441" s="7">
        <v>45197</v>
      </c>
      <c r="B441" s="188">
        <v>390.88</v>
      </c>
      <c r="C441" s="188">
        <v>411.99</v>
      </c>
      <c r="D441" s="188">
        <v>4.03</v>
      </c>
    </row>
    <row r="442" spans="1:4">
      <c r="A442" s="7">
        <v>45198</v>
      </c>
      <c r="B442" s="188">
        <v>393.4</v>
      </c>
      <c r="C442" s="188">
        <v>417.4</v>
      </c>
      <c r="D442" s="188">
        <v>4.0199999999999996</v>
      </c>
    </row>
    <row r="443" spans="1:4">
      <c r="A443" s="7">
        <v>45201</v>
      </c>
      <c r="B443" s="188">
        <v>402.21</v>
      </c>
      <c r="C443" s="188">
        <v>423.85</v>
      </c>
      <c r="D443" s="188">
        <v>4.07</v>
      </c>
    </row>
    <row r="444" spans="1:4">
      <c r="A444" s="7">
        <v>45202</v>
      </c>
      <c r="B444" s="188">
        <v>413.45</v>
      </c>
      <c r="C444" s="188">
        <v>433.09</v>
      </c>
      <c r="D444" s="188">
        <v>4.17</v>
      </c>
    </row>
    <row r="445" spans="1:4">
      <c r="A445" s="7">
        <v>45203</v>
      </c>
      <c r="B445" s="188">
        <v>429.14</v>
      </c>
      <c r="C445" s="188">
        <v>450.73</v>
      </c>
      <c r="D445" s="188">
        <v>4.3099999999999996</v>
      </c>
    </row>
    <row r="446" spans="1:4">
      <c r="A446" s="7">
        <v>45204</v>
      </c>
      <c r="B446" s="188">
        <v>418.52</v>
      </c>
      <c r="C446" s="188">
        <v>440.28</v>
      </c>
      <c r="D446" s="188">
        <v>4.2</v>
      </c>
    </row>
    <row r="447" spans="1:4">
      <c r="A447" s="7">
        <v>45205</v>
      </c>
      <c r="B447" s="188">
        <v>410.12</v>
      </c>
      <c r="C447" s="188">
        <v>432.8</v>
      </c>
      <c r="D447" s="188">
        <v>4.09</v>
      </c>
    </row>
    <row r="448" spans="1:4">
      <c r="A448" s="7">
        <v>45208</v>
      </c>
      <c r="B448" s="188">
        <v>404.1</v>
      </c>
      <c r="C448" s="188">
        <v>425.44</v>
      </c>
      <c r="D448" s="188">
        <v>3.99</v>
      </c>
    </row>
    <row r="449" spans="1:4">
      <c r="A449" s="7">
        <v>45209</v>
      </c>
      <c r="B449" s="188">
        <v>397.52</v>
      </c>
      <c r="C449" s="188">
        <v>420.93</v>
      </c>
      <c r="D449" s="188">
        <v>3.99</v>
      </c>
    </row>
    <row r="450" spans="1:4">
      <c r="A450" s="7">
        <v>45210</v>
      </c>
      <c r="B450" s="188">
        <v>395.22</v>
      </c>
      <c r="C450" s="188">
        <v>419.01</v>
      </c>
      <c r="D450" s="188">
        <v>3.96</v>
      </c>
    </row>
    <row r="451" spans="1:4">
      <c r="A451" s="7">
        <v>45211</v>
      </c>
      <c r="B451" s="188">
        <v>397.71</v>
      </c>
      <c r="C451" s="188">
        <v>422.29</v>
      </c>
      <c r="D451" s="188">
        <v>4.0999999999999996</v>
      </c>
    </row>
    <row r="452" spans="1:4">
      <c r="A452" s="7">
        <v>45212</v>
      </c>
      <c r="B452" s="188">
        <v>402.21</v>
      </c>
      <c r="C452" s="188">
        <v>423</v>
      </c>
      <c r="D452" s="188">
        <v>4.13</v>
      </c>
    </row>
    <row r="453" spans="1:4">
      <c r="A453" s="7">
        <v>45215</v>
      </c>
      <c r="B453" s="188">
        <v>401.22</v>
      </c>
      <c r="C453" s="188">
        <v>422.52</v>
      </c>
      <c r="D453" s="188">
        <v>4.12</v>
      </c>
    </row>
    <row r="454" spans="1:4">
      <c r="A454" s="7">
        <v>45216</v>
      </c>
      <c r="B454" s="188">
        <v>401.63</v>
      </c>
      <c r="C454" s="188">
        <v>423.88</v>
      </c>
      <c r="D454" s="188">
        <v>4.13</v>
      </c>
    </row>
    <row r="455" spans="1:4">
      <c r="A455" s="7">
        <v>45217</v>
      </c>
      <c r="B455" s="188">
        <v>401.67</v>
      </c>
      <c r="C455" s="188">
        <v>423.84</v>
      </c>
      <c r="D455" s="188">
        <v>4.13</v>
      </c>
    </row>
    <row r="456" spans="1:4">
      <c r="A456" s="7">
        <v>45218</v>
      </c>
      <c r="B456" s="188">
        <v>401.82</v>
      </c>
      <c r="C456" s="188">
        <v>424.04</v>
      </c>
      <c r="D456" s="188">
        <v>4.13</v>
      </c>
    </row>
    <row r="457" spans="1:4">
      <c r="A457" s="7">
        <v>45219</v>
      </c>
      <c r="B457" s="188">
        <v>401.46</v>
      </c>
      <c r="C457" s="188">
        <v>424.95</v>
      </c>
      <c r="D457" s="188">
        <v>4.2</v>
      </c>
    </row>
    <row r="458" spans="1:4">
      <c r="A458" s="7">
        <v>45222</v>
      </c>
      <c r="B458" s="188">
        <v>402.21</v>
      </c>
      <c r="C458" s="188">
        <v>426.5</v>
      </c>
      <c r="D458" s="188">
        <v>4.25</v>
      </c>
    </row>
    <row r="459" spans="1:4">
      <c r="A459" s="7">
        <v>45223</v>
      </c>
      <c r="B459" s="188">
        <v>402.36</v>
      </c>
      <c r="C459" s="188">
        <v>427.47</v>
      </c>
      <c r="D459" s="188">
        <v>4.3</v>
      </c>
    </row>
    <row r="460" spans="1:4">
      <c r="A460" s="7">
        <v>45224</v>
      </c>
      <c r="B460" s="188">
        <v>402.4</v>
      </c>
      <c r="C460" s="188">
        <v>425.46</v>
      </c>
      <c r="D460" s="188">
        <v>4.32</v>
      </c>
    </row>
    <row r="461" spans="1:4">
      <c r="A461" s="7">
        <v>45225</v>
      </c>
      <c r="B461" s="188">
        <v>402.48</v>
      </c>
      <c r="C461" s="188">
        <v>424.05</v>
      </c>
      <c r="D461" s="188">
        <v>4.3</v>
      </c>
    </row>
    <row r="462" spans="1:4">
      <c r="A462" s="7">
        <v>45226</v>
      </c>
      <c r="B462" s="188">
        <v>402.55</v>
      </c>
      <c r="C462" s="188">
        <v>424.77</v>
      </c>
      <c r="D462" s="188">
        <v>4.34</v>
      </c>
    </row>
    <row r="463" spans="1:4">
      <c r="A463" s="7">
        <v>45229</v>
      </c>
      <c r="B463" s="188">
        <v>402.26</v>
      </c>
      <c r="C463" s="188">
        <v>425.47</v>
      </c>
      <c r="D463" s="188">
        <v>4.32</v>
      </c>
    </row>
    <row r="464" spans="1:4">
      <c r="A464" s="7">
        <v>45230</v>
      </c>
      <c r="B464" s="188">
        <v>403</v>
      </c>
      <c r="C464" s="188">
        <v>429.84</v>
      </c>
      <c r="D464" s="188">
        <v>4.38</v>
      </c>
    </row>
    <row r="465" spans="1:4">
      <c r="A465" s="7">
        <v>45231</v>
      </c>
      <c r="B465" s="188">
        <v>402.39</v>
      </c>
      <c r="C465" s="188">
        <v>424.48</v>
      </c>
      <c r="D465" s="188">
        <v>4.33</v>
      </c>
    </row>
    <row r="466" spans="1:4">
      <c r="A466" s="7">
        <v>45232</v>
      </c>
      <c r="B466" s="188">
        <v>402.37</v>
      </c>
      <c r="C466" s="188">
        <v>427.88</v>
      </c>
      <c r="D466" s="188">
        <v>4.32</v>
      </c>
    </row>
    <row r="467" spans="1:4">
      <c r="A467" s="7">
        <v>45233</v>
      </c>
      <c r="B467" s="188">
        <v>402.22</v>
      </c>
      <c r="C467" s="188">
        <v>428.08</v>
      </c>
      <c r="D467" s="188">
        <v>4.33</v>
      </c>
    </row>
    <row r="468" spans="1:4">
      <c r="A468" s="7">
        <v>45236</v>
      </c>
      <c r="B468" s="188">
        <v>402.34</v>
      </c>
      <c r="C468" s="188">
        <v>432.44</v>
      </c>
      <c r="D468" s="188">
        <v>4.3600000000000003</v>
      </c>
    </row>
    <row r="469" spans="1:4">
      <c r="A469" s="7">
        <v>45237</v>
      </c>
      <c r="B469" s="188">
        <v>402.66</v>
      </c>
      <c r="C469" s="188">
        <v>430.04</v>
      </c>
      <c r="D469" s="188">
        <v>4.3600000000000003</v>
      </c>
    </row>
    <row r="470" spans="1:4">
      <c r="A470" s="7">
        <v>45238</v>
      </c>
      <c r="B470" s="188">
        <v>402.51</v>
      </c>
      <c r="C470" s="188">
        <v>429.48</v>
      </c>
      <c r="D470" s="188">
        <v>4.37</v>
      </c>
    </row>
    <row r="471" spans="1:4">
      <c r="A471" s="7">
        <v>45239</v>
      </c>
      <c r="B471" s="188">
        <v>402.68</v>
      </c>
      <c r="C471" s="188">
        <v>430.34</v>
      </c>
      <c r="D471" s="188">
        <v>4.37</v>
      </c>
    </row>
    <row r="472" spans="1:4">
      <c r="A472" s="7">
        <v>45240</v>
      </c>
      <c r="B472" s="188">
        <v>402.59</v>
      </c>
      <c r="C472" s="188">
        <v>430.21</v>
      </c>
      <c r="D472" s="188">
        <v>4.37</v>
      </c>
    </row>
    <row r="473" spans="1:4">
      <c r="A473" s="7">
        <v>45243</v>
      </c>
      <c r="B473" s="188">
        <v>402.99</v>
      </c>
      <c r="C473" s="188">
        <v>431.08</v>
      </c>
      <c r="D473" s="188">
        <v>4.38</v>
      </c>
    </row>
    <row r="474" spans="1:4">
      <c r="A474" s="7">
        <v>45244</v>
      </c>
      <c r="B474" s="188">
        <v>403.19</v>
      </c>
      <c r="C474" s="188">
        <v>432.3</v>
      </c>
      <c r="D474" s="188">
        <v>4.43</v>
      </c>
    </row>
    <row r="475" spans="1:4">
      <c r="A475" s="7">
        <v>45245</v>
      </c>
      <c r="B475" s="188">
        <v>402.92</v>
      </c>
      <c r="C475" s="188">
        <v>437.49</v>
      </c>
      <c r="D475" s="188">
        <v>4.5199999999999996</v>
      </c>
    </row>
    <row r="476" spans="1:4">
      <c r="A476" s="7">
        <v>45246</v>
      </c>
      <c r="B476" s="188">
        <v>402.72</v>
      </c>
      <c r="C476" s="188">
        <v>436.75</v>
      </c>
      <c r="D476" s="188">
        <v>4.53</v>
      </c>
    </row>
    <row r="477" spans="1:4">
      <c r="A477" s="7">
        <v>45247</v>
      </c>
      <c r="B477" s="188">
        <v>402.41</v>
      </c>
      <c r="C477" s="188">
        <v>437.5</v>
      </c>
      <c r="D477" s="188">
        <v>4.5199999999999996</v>
      </c>
    </row>
    <row r="478" spans="1:4">
      <c r="A478" s="7">
        <v>45250</v>
      </c>
      <c r="B478" s="188">
        <v>402.2</v>
      </c>
      <c r="C478" s="188">
        <v>439.44</v>
      </c>
      <c r="D478" s="188">
        <v>4.55</v>
      </c>
    </row>
    <row r="479" spans="1:4">
      <c r="A479" s="7">
        <v>45251</v>
      </c>
      <c r="B479" s="188">
        <v>402.56</v>
      </c>
      <c r="C479" s="188">
        <v>440.64</v>
      </c>
      <c r="D479" s="188">
        <v>4.58</v>
      </c>
    </row>
    <row r="480" spans="1:4">
      <c r="A480" s="7">
        <v>45252</v>
      </c>
      <c r="B480" s="188">
        <v>402.41</v>
      </c>
      <c r="C480" s="188">
        <v>438.63</v>
      </c>
      <c r="D480" s="188">
        <v>4.5599999999999996</v>
      </c>
    </row>
    <row r="481" spans="1:4">
      <c r="A481" s="7">
        <v>45253</v>
      </c>
      <c r="B481" s="188">
        <v>402.25</v>
      </c>
      <c r="C481" s="188">
        <v>439.18</v>
      </c>
      <c r="D481" s="188">
        <v>4.5599999999999996</v>
      </c>
    </row>
    <row r="482" spans="1:4">
      <c r="A482" s="7">
        <v>45254</v>
      </c>
      <c r="B482" s="188">
        <v>402.18</v>
      </c>
      <c r="C482" s="188">
        <v>438.74</v>
      </c>
      <c r="D482" s="188">
        <v>4.5199999999999996</v>
      </c>
    </row>
    <row r="483" spans="1:4">
      <c r="A483" s="7">
        <v>45257</v>
      </c>
      <c r="B483" s="188">
        <v>402.31</v>
      </c>
      <c r="C483" s="188">
        <v>440.73</v>
      </c>
      <c r="D483" s="188">
        <v>4.53</v>
      </c>
    </row>
    <row r="484" spans="1:4">
      <c r="A484" s="7">
        <v>45258</v>
      </c>
      <c r="B484" s="188">
        <v>402.29</v>
      </c>
      <c r="C484" s="188">
        <v>440.59</v>
      </c>
      <c r="D484" s="188">
        <v>4.54</v>
      </c>
    </row>
    <row r="485" spans="1:4">
      <c r="A485" s="7">
        <v>45259</v>
      </c>
      <c r="B485" s="188">
        <v>402.5</v>
      </c>
      <c r="C485" s="188">
        <v>441.78</v>
      </c>
      <c r="D485" s="188">
        <v>4.5199999999999996</v>
      </c>
    </row>
    <row r="486" spans="1:4">
      <c r="A486" s="7">
        <v>45260</v>
      </c>
      <c r="B486" s="188">
        <v>402.65</v>
      </c>
      <c r="C486" s="188">
        <v>439.49</v>
      </c>
      <c r="D486" s="188">
        <v>4.54</v>
      </c>
    </row>
    <row r="487" spans="1:4">
      <c r="A487" s="7">
        <v>45261</v>
      </c>
      <c r="B487" s="188">
        <v>402.88</v>
      </c>
      <c r="C487" s="188">
        <v>438.7</v>
      </c>
      <c r="D487" s="188">
        <v>4.47</v>
      </c>
    </row>
    <row r="488" spans="1:4">
      <c r="A488" s="7">
        <v>45264</v>
      </c>
      <c r="B488" s="188">
        <v>403.05</v>
      </c>
      <c r="C488" s="188">
        <v>438.03</v>
      </c>
      <c r="D488" s="188">
        <v>4.4400000000000004</v>
      </c>
    </row>
    <row r="489" spans="1:4">
      <c r="A489" s="7">
        <v>45265</v>
      </c>
      <c r="B489" s="188">
        <v>402.95</v>
      </c>
      <c r="C489" s="188">
        <v>436.48</v>
      </c>
      <c r="D489" s="188">
        <v>4.4000000000000004</v>
      </c>
    </row>
    <row r="490" spans="1:4">
      <c r="A490" s="7">
        <v>45266</v>
      </c>
      <c r="B490" s="188">
        <v>403.1</v>
      </c>
      <c r="C490" s="188">
        <v>434.94</v>
      </c>
      <c r="D490" s="188">
        <v>4.3499999999999996</v>
      </c>
    </row>
    <row r="491" spans="1:4">
      <c r="A491" s="7">
        <v>45267</v>
      </c>
      <c r="B491" s="188">
        <v>403.43</v>
      </c>
      <c r="C491" s="188">
        <v>434.7</v>
      </c>
      <c r="D491" s="188">
        <v>4.3499999999999996</v>
      </c>
    </row>
    <row r="492" spans="1:4">
      <c r="A492" s="7">
        <v>45268</v>
      </c>
      <c r="B492" s="188">
        <v>403.24</v>
      </c>
      <c r="C492" s="188">
        <v>434.85</v>
      </c>
      <c r="D492" s="188">
        <v>4.41</v>
      </c>
    </row>
    <row r="493" spans="1:4">
      <c r="A493" s="7">
        <v>45271</v>
      </c>
      <c r="B493" s="188">
        <v>403.54</v>
      </c>
      <c r="C493" s="188">
        <v>434.77</v>
      </c>
      <c r="D493" s="188">
        <v>4.4400000000000004</v>
      </c>
    </row>
    <row r="494" spans="1:4">
      <c r="A494" s="7">
        <v>45272</v>
      </c>
      <c r="B494" s="188">
        <v>403.59</v>
      </c>
      <c r="C494" s="188">
        <v>435.84</v>
      </c>
      <c r="D494" s="188">
        <v>4.4800000000000004</v>
      </c>
    </row>
    <row r="495" spans="1:4">
      <c r="A495" s="7">
        <v>45273</v>
      </c>
      <c r="B495" s="188">
        <v>404.12</v>
      </c>
      <c r="C495" s="188">
        <v>435.52</v>
      </c>
      <c r="D495" s="188">
        <v>4.49</v>
      </c>
    </row>
    <row r="496" spans="1:4">
      <c r="A496" s="7">
        <v>45274</v>
      </c>
      <c r="B496" s="188">
        <v>404.58</v>
      </c>
      <c r="C496" s="188">
        <v>441.56</v>
      </c>
      <c r="D496" s="188">
        <v>4.51</v>
      </c>
    </row>
    <row r="497" spans="1:4">
      <c r="A497" s="7">
        <v>45275</v>
      </c>
      <c r="B497" s="188">
        <v>405.3</v>
      </c>
      <c r="C497" s="188">
        <v>444.33</v>
      </c>
      <c r="D497" s="188">
        <v>4.5199999999999996</v>
      </c>
    </row>
    <row r="498" spans="1:4">
      <c r="A498" s="7">
        <v>45278</v>
      </c>
      <c r="B498" s="188">
        <v>405.95</v>
      </c>
      <c r="C498" s="188">
        <v>442.81</v>
      </c>
      <c r="D498" s="188">
        <v>4.49</v>
      </c>
    </row>
    <row r="499" spans="1:4">
      <c r="A499" s="7">
        <v>45279</v>
      </c>
      <c r="B499" s="188">
        <v>405.81</v>
      </c>
      <c r="C499" s="188">
        <v>443.87</v>
      </c>
      <c r="D499" s="188">
        <v>4.49</v>
      </c>
    </row>
    <row r="500" spans="1:4">
      <c r="A500" s="7">
        <v>45280</v>
      </c>
      <c r="B500" s="188">
        <v>405.54</v>
      </c>
      <c r="C500" s="188">
        <v>444.19</v>
      </c>
      <c r="D500" s="188">
        <v>4.4800000000000004</v>
      </c>
    </row>
    <row r="501" spans="1:4">
      <c r="A501" s="7">
        <v>45281</v>
      </c>
      <c r="B501" s="188">
        <v>405.62</v>
      </c>
      <c r="C501" s="188">
        <v>444.36</v>
      </c>
      <c r="D501" s="188">
        <v>4.4000000000000004</v>
      </c>
    </row>
    <row r="502" spans="1:4">
      <c r="A502" s="7">
        <v>45282</v>
      </c>
      <c r="B502" s="188">
        <v>405.62</v>
      </c>
      <c r="C502" s="188">
        <v>446.91</v>
      </c>
      <c r="D502" s="188">
        <v>4.42</v>
      </c>
    </row>
    <row r="503" spans="1:4">
      <c r="A503" s="7">
        <v>45285</v>
      </c>
      <c r="B503" s="188">
        <v>405.33</v>
      </c>
      <c r="C503" s="188">
        <v>446.59</v>
      </c>
      <c r="D503" s="188">
        <v>4.41</v>
      </c>
    </row>
    <row r="504" spans="1:4">
      <c r="A504" s="7">
        <v>45286</v>
      </c>
      <c r="B504" s="188">
        <v>405.2</v>
      </c>
      <c r="C504" s="188">
        <v>446.37</v>
      </c>
      <c r="D504" s="188">
        <v>4.42</v>
      </c>
    </row>
    <row r="505" spans="1:4">
      <c r="A505" s="7">
        <v>45287</v>
      </c>
      <c r="B505" s="188">
        <v>405.18</v>
      </c>
      <c r="C505" s="188">
        <v>448.01</v>
      </c>
      <c r="D505" s="188">
        <v>4.42</v>
      </c>
    </row>
    <row r="506" spans="1:4">
      <c r="A506" s="7">
        <v>45288</v>
      </c>
      <c r="B506" s="188">
        <v>405.15</v>
      </c>
      <c r="C506" s="188">
        <v>450.85</v>
      </c>
      <c r="D506" s="188">
        <v>4.49</v>
      </c>
    </row>
    <row r="507" spans="1:4">
      <c r="A507" s="7">
        <v>45289</v>
      </c>
      <c r="B507" s="188">
        <v>404.79</v>
      </c>
      <c r="C507" s="188">
        <v>447.9</v>
      </c>
      <c r="D507" s="188">
        <v>4.5</v>
      </c>
    </row>
    <row r="508" spans="1:4">
      <c r="A508" s="7">
        <v>45294</v>
      </c>
      <c r="B508" s="188">
        <v>405.28</v>
      </c>
      <c r="C508" s="188">
        <v>442.85</v>
      </c>
      <c r="D508" s="188">
        <v>4.43</v>
      </c>
    </row>
    <row r="509" spans="1:4">
      <c r="A509" s="7">
        <v>45295</v>
      </c>
      <c r="B509" s="188">
        <v>405.42</v>
      </c>
      <c r="C509" s="188">
        <v>444.14</v>
      </c>
      <c r="D509" s="188">
        <v>4.4400000000000004</v>
      </c>
    </row>
    <row r="510" spans="1:4">
      <c r="A510" s="7">
        <v>45296</v>
      </c>
      <c r="B510" s="188">
        <v>405.22</v>
      </c>
      <c r="C510" s="188">
        <v>442.26</v>
      </c>
      <c r="D510" s="188">
        <v>4.45</v>
      </c>
    </row>
    <row r="511" spans="1:4">
      <c r="A511" s="7">
        <v>45299</v>
      </c>
      <c r="B511" s="188">
        <v>405.23</v>
      </c>
      <c r="C511" s="188">
        <v>443.44</v>
      </c>
      <c r="D511" s="188">
        <v>4.46</v>
      </c>
    </row>
    <row r="512" spans="1:4">
      <c r="A512" s="7">
        <v>45300</v>
      </c>
      <c r="B512" s="188">
        <v>405.61</v>
      </c>
      <c r="C512" s="188">
        <v>443.49</v>
      </c>
      <c r="D512" s="188">
        <v>4.51</v>
      </c>
    </row>
    <row r="513" spans="1:4">
      <c r="A513" s="7">
        <v>45301</v>
      </c>
      <c r="B513" s="188">
        <v>405.48</v>
      </c>
      <c r="C513" s="188">
        <v>443.96</v>
      </c>
      <c r="D513" s="188">
        <v>4.54</v>
      </c>
    </row>
    <row r="514" spans="1:4">
      <c r="A514" s="7">
        <v>45302</v>
      </c>
      <c r="B514" s="188">
        <v>405.01</v>
      </c>
      <c r="C514" s="188">
        <v>444.21</v>
      </c>
      <c r="D514" s="188">
        <v>4.5599999999999996</v>
      </c>
    </row>
    <row r="515" spans="1:4">
      <c r="A515" s="7">
        <v>45303</v>
      </c>
      <c r="B515" s="188">
        <v>405.35</v>
      </c>
      <c r="C515" s="188">
        <v>444.18</v>
      </c>
      <c r="D515" s="188">
        <v>4.5999999999999996</v>
      </c>
    </row>
    <row r="516" spans="1:4">
      <c r="A516" s="7">
        <v>45306</v>
      </c>
      <c r="B516" s="188">
        <v>405.49</v>
      </c>
      <c r="C516" s="188">
        <v>443.65</v>
      </c>
      <c r="D516" s="188">
        <v>4.6399999999999997</v>
      </c>
    </row>
    <row r="517" spans="1:4">
      <c r="A517" s="7">
        <v>45307</v>
      </c>
      <c r="B517" s="188">
        <v>405.61</v>
      </c>
      <c r="C517" s="188">
        <v>441.43</v>
      </c>
      <c r="D517" s="188">
        <v>4.62</v>
      </c>
    </row>
    <row r="518" spans="1:4">
      <c r="A518" s="7">
        <v>45308</v>
      </c>
      <c r="B518" s="188">
        <v>405.49</v>
      </c>
      <c r="C518" s="188">
        <v>440.89</v>
      </c>
      <c r="D518" s="188">
        <v>4.58</v>
      </c>
    </row>
    <row r="519" spans="1:4">
      <c r="A519" s="7">
        <v>45309</v>
      </c>
      <c r="B519" s="188">
        <v>405.25</v>
      </c>
      <c r="C519" s="188">
        <v>441.48</v>
      </c>
      <c r="D519" s="188">
        <v>4.57</v>
      </c>
    </row>
    <row r="520" spans="1:4">
      <c r="A520" s="7">
        <v>45310</v>
      </c>
      <c r="B520" s="188">
        <v>405.42</v>
      </c>
      <c r="C520" s="188">
        <v>441.1</v>
      </c>
      <c r="D520" s="188">
        <v>4.58</v>
      </c>
    </row>
    <row r="521" spans="1:4">
      <c r="A521" s="7">
        <v>45313</v>
      </c>
      <c r="B521" s="188">
        <v>405.15</v>
      </c>
      <c r="C521" s="188">
        <v>441.05</v>
      </c>
      <c r="D521" s="188">
        <v>4.62</v>
      </c>
    </row>
    <row r="522" spans="1:4">
      <c r="A522" s="7">
        <v>45314</v>
      </c>
      <c r="B522" s="188">
        <v>405.12</v>
      </c>
      <c r="C522" s="188">
        <v>440.37</v>
      </c>
      <c r="D522" s="188">
        <v>4.5999999999999996</v>
      </c>
    </row>
    <row r="523" spans="1:4">
      <c r="A523" s="7">
        <v>45315</v>
      </c>
      <c r="B523" s="188">
        <v>404.76</v>
      </c>
      <c r="C523" s="188">
        <v>439.97</v>
      </c>
      <c r="D523" s="188">
        <v>4.59</v>
      </c>
    </row>
    <row r="524" spans="1:4">
      <c r="A524" s="7">
        <v>45316</v>
      </c>
      <c r="B524" s="188">
        <v>404.21</v>
      </c>
      <c r="C524" s="188">
        <v>440.31</v>
      </c>
      <c r="D524" s="188">
        <v>4.5599999999999996</v>
      </c>
    </row>
    <row r="525" spans="1:4">
      <c r="A525" s="7">
        <v>45317</v>
      </c>
      <c r="B525" s="188">
        <v>403.61</v>
      </c>
      <c r="C525" s="188">
        <v>438.52</v>
      </c>
      <c r="D525" s="188">
        <v>4.5</v>
      </c>
    </row>
    <row r="526" spans="1:4">
      <c r="A526" s="7">
        <v>45320</v>
      </c>
      <c r="B526" s="188">
        <v>403.81</v>
      </c>
      <c r="C526" s="188">
        <v>436.92</v>
      </c>
      <c r="D526" s="188">
        <v>4.51</v>
      </c>
    </row>
    <row r="527" spans="1:4">
      <c r="A527" s="7">
        <v>45321</v>
      </c>
      <c r="B527" s="188">
        <v>403.96</v>
      </c>
      <c r="C527" s="188">
        <v>437.81</v>
      </c>
      <c r="D527" s="188">
        <v>4.5199999999999996</v>
      </c>
    </row>
    <row r="528" spans="1:4">
      <c r="A528" s="7">
        <v>45322</v>
      </c>
      <c r="B528" s="188">
        <v>403.7</v>
      </c>
      <c r="C528" s="188">
        <v>437.09</v>
      </c>
      <c r="D528" s="188">
        <v>4.5</v>
      </c>
    </row>
    <row r="529" spans="1:4">
      <c r="A529" s="7">
        <v>45323</v>
      </c>
      <c r="B529" s="188">
        <v>403.88</v>
      </c>
      <c r="C529" s="188">
        <v>435.91</v>
      </c>
      <c r="D529" s="188">
        <v>4.47</v>
      </c>
    </row>
    <row r="530" spans="1:4">
      <c r="A530" s="7">
        <v>45324</v>
      </c>
      <c r="B530" s="188">
        <v>404</v>
      </c>
      <c r="C530" s="188">
        <v>439.75</v>
      </c>
      <c r="D530" s="188">
        <v>4.46</v>
      </c>
    </row>
    <row r="531" spans="1:4">
      <c r="A531" s="7">
        <v>45327</v>
      </c>
      <c r="B531" s="188">
        <v>404.03</v>
      </c>
      <c r="C531" s="188">
        <v>434.29</v>
      </c>
      <c r="D531" s="188">
        <v>4.43</v>
      </c>
    </row>
    <row r="532" spans="1:4">
      <c r="A532" s="7">
        <v>45328</v>
      </c>
      <c r="B532" s="188">
        <v>404.24</v>
      </c>
      <c r="C532" s="188">
        <v>433.71</v>
      </c>
      <c r="D532" s="188">
        <v>4.45</v>
      </c>
    </row>
    <row r="533" spans="1:4">
      <c r="A533" s="7">
        <v>45329</v>
      </c>
      <c r="B533" s="188">
        <v>404.26</v>
      </c>
      <c r="C533" s="188">
        <v>435.11</v>
      </c>
      <c r="D533" s="188">
        <v>4.43</v>
      </c>
    </row>
    <row r="534" spans="1:4">
      <c r="A534" s="7">
        <v>45330</v>
      </c>
      <c r="B534" s="188">
        <v>404.47</v>
      </c>
      <c r="C534" s="188">
        <v>435.65</v>
      </c>
      <c r="D534" s="188">
        <v>4.43</v>
      </c>
    </row>
    <row r="535" spans="1:4">
      <c r="A535" s="7">
        <v>45331</v>
      </c>
      <c r="B535" s="188">
        <v>404.55</v>
      </c>
      <c r="C535" s="188">
        <v>435.46</v>
      </c>
      <c r="D535" s="188">
        <v>4.45</v>
      </c>
    </row>
    <row r="536" spans="1:4">
      <c r="A536" s="7">
        <v>45334</v>
      </c>
      <c r="B536" s="188">
        <v>404.53</v>
      </c>
      <c r="C536" s="188">
        <v>435.96</v>
      </c>
      <c r="D536" s="188">
        <v>4.4400000000000004</v>
      </c>
    </row>
    <row r="537" spans="1:4">
      <c r="A537" s="7">
        <v>45335</v>
      </c>
      <c r="B537" s="188">
        <v>404.23</v>
      </c>
      <c r="C537" s="188">
        <v>435.48</v>
      </c>
      <c r="D537" s="188">
        <v>4.43</v>
      </c>
    </row>
    <row r="538" spans="1:4">
      <c r="A538" s="7">
        <v>45336</v>
      </c>
      <c r="B538" s="188">
        <v>403.57</v>
      </c>
      <c r="C538" s="188">
        <v>431.98</v>
      </c>
      <c r="D538" s="188">
        <v>4.41</v>
      </c>
    </row>
    <row r="539" spans="1:4">
      <c r="A539" s="7">
        <v>45337</v>
      </c>
      <c r="B539" s="188">
        <v>404.25</v>
      </c>
      <c r="C539" s="188">
        <v>434</v>
      </c>
      <c r="D539" s="188">
        <v>4.3899999999999997</v>
      </c>
    </row>
    <row r="540" spans="1:4">
      <c r="A540" s="7">
        <v>45338</v>
      </c>
      <c r="B540" s="188">
        <v>404.42</v>
      </c>
      <c r="C540" s="188">
        <v>435.48</v>
      </c>
      <c r="D540" s="188">
        <v>4.3600000000000003</v>
      </c>
    </row>
    <row r="541" spans="1:4">
      <c r="A541" s="7">
        <v>45341</v>
      </c>
      <c r="B541" s="188">
        <v>404.37</v>
      </c>
      <c r="C541" s="188">
        <v>435.71</v>
      </c>
      <c r="D541" s="188">
        <v>4.38</v>
      </c>
    </row>
    <row r="542" spans="1:4">
      <c r="A542" s="7">
        <v>45342</v>
      </c>
      <c r="B542" s="188">
        <v>404.03</v>
      </c>
      <c r="C542" s="188">
        <v>434.29</v>
      </c>
      <c r="D542" s="188">
        <v>4.43</v>
      </c>
    </row>
    <row r="543" spans="1:4">
      <c r="A543" s="7">
        <v>45343</v>
      </c>
      <c r="B543" s="188">
        <v>404.24</v>
      </c>
      <c r="C543" s="188">
        <v>433.71</v>
      </c>
      <c r="D543" s="188">
        <v>4.45</v>
      </c>
    </row>
    <row r="544" spans="1:4">
      <c r="A544" s="7">
        <v>45344</v>
      </c>
      <c r="B544" s="188">
        <v>404.26</v>
      </c>
      <c r="C544" s="188">
        <v>435.11</v>
      </c>
      <c r="D544" s="188">
        <v>4.43</v>
      </c>
    </row>
    <row r="545" spans="1:4">
      <c r="A545" s="7">
        <v>45345</v>
      </c>
      <c r="B545" s="188">
        <v>404.47</v>
      </c>
      <c r="C545" s="188">
        <v>435.65</v>
      </c>
      <c r="D545" s="188">
        <v>4.43</v>
      </c>
    </row>
    <row r="546" spans="1:4">
      <c r="A546" s="7">
        <v>45348</v>
      </c>
      <c r="B546" s="188">
        <v>404.55</v>
      </c>
      <c r="C546" s="188">
        <v>435.46</v>
      </c>
      <c r="D546" s="188">
        <v>4.45</v>
      </c>
    </row>
    <row r="547" spans="1:4">
      <c r="A547" s="7">
        <v>45349</v>
      </c>
      <c r="B547" s="188">
        <v>404.53</v>
      </c>
      <c r="C547" s="188">
        <v>435.96</v>
      </c>
      <c r="D547" s="188">
        <v>4.4400000000000004</v>
      </c>
    </row>
    <row r="548" spans="1:4">
      <c r="A548" s="7">
        <v>45350</v>
      </c>
      <c r="B548" s="188">
        <v>404.23</v>
      </c>
      <c r="C548" s="188">
        <v>435.48</v>
      </c>
      <c r="D548" s="188">
        <v>4.43</v>
      </c>
    </row>
    <row r="549" spans="1:4">
      <c r="A549" s="7">
        <v>45351</v>
      </c>
      <c r="B549" s="188">
        <v>403.57</v>
      </c>
      <c r="C549" s="188">
        <v>431.98</v>
      </c>
      <c r="D549" s="188">
        <v>4.41</v>
      </c>
    </row>
    <row r="550" spans="1:4">
      <c r="A550" s="7">
        <v>45352</v>
      </c>
      <c r="B550" s="188">
        <v>404.25</v>
      </c>
      <c r="C550" s="188">
        <v>434</v>
      </c>
      <c r="D550" s="188">
        <v>4.3899999999999997</v>
      </c>
    </row>
    <row r="551" spans="1:4">
      <c r="A551" s="7">
        <v>45355</v>
      </c>
      <c r="B551" s="188">
        <v>404.42</v>
      </c>
      <c r="C551" s="188">
        <v>435.48</v>
      </c>
      <c r="D551" s="188">
        <v>4.3600000000000003</v>
      </c>
    </row>
    <row r="552" spans="1:4">
      <c r="A552" s="7">
        <v>45356</v>
      </c>
      <c r="B552" s="188">
        <v>404.37</v>
      </c>
      <c r="C552" s="188">
        <v>435.71</v>
      </c>
      <c r="D552" s="188">
        <v>4.38</v>
      </c>
    </row>
    <row r="553" spans="1:4">
      <c r="A553" s="7">
        <v>45357</v>
      </c>
      <c r="B553" s="188">
        <v>404.47</v>
      </c>
      <c r="C553" s="188">
        <v>436.87</v>
      </c>
      <c r="D553" s="188">
        <v>4.38</v>
      </c>
    </row>
    <row r="554" spans="1:4">
      <c r="A554" s="7">
        <v>45358</v>
      </c>
      <c r="B554" s="188">
        <v>404.34</v>
      </c>
      <c r="C554" s="188">
        <v>436.65</v>
      </c>
      <c r="D554" s="188">
        <v>4.37</v>
      </c>
    </row>
    <row r="555" spans="1:4">
      <c r="A555" s="7">
        <v>45362</v>
      </c>
      <c r="B555" s="188">
        <v>404.36</v>
      </c>
      <c r="C555" s="188">
        <v>438.97</v>
      </c>
      <c r="D555" s="188">
        <v>4.3499999999999996</v>
      </c>
    </row>
    <row r="556" spans="1:4">
      <c r="A556" s="7">
        <v>45363</v>
      </c>
      <c r="B556" s="188">
        <v>404.35</v>
      </c>
      <c r="C556" s="188">
        <v>437.67</v>
      </c>
      <c r="D556" s="188">
        <v>4.3499999999999996</v>
      </c>
    </row>
    <row r="557" spans="1:4">
      <c r="A557" s="7">
        <v>45364</v>
      </c>
      <c r="B557" s="188">
        <v>404.42</v>
      </c>
      <c r="C557" s="188">
        <v>438.63</v>
      </c>
      <c r="D557" s="188">
        <v>4.38</v>
      </c>
    </row>
    <row r="558" spans="1:4">
      <c r="A558" s="7">
        <v>45365</v>
      </c>
      <c r="B558" s="188">
        <v>404.41</v>
      </c>
      <c r="C558" s="188">
        <v>438.87</v>
      </c>
      <c r="D558" s="188">
        <v>4.3899999999999997</v>
      </c>
    </row>
    <row r="559" spans="1:4">
      <c r="A559" s="7">
        <v>45366</v>
      </c>
      <c r="B559" s="188">
        <v>404.32</v>
      </c>
      <c r="C559" s="188">
        <v>437.27</v>
      </c>
      <c r="D559" s="188">
        <v>4.41</v>
      </c>
    </row>
    <row r="560" spans="1:4">
      <c r="A560" s="7">
        <v>45369</v>
      </c>
      <c r="B560" s="188">
        <v>404.16</v>
      </c>
      <c r="C560" s="188">
        <v>438.03</v>
      </c>
      <c r="D560" s="188">
        <v>4.45</v>
      </c>
    </row>
    <row r="561" spans="1:4">
      <c r="A561" s="7">
        <v>45370</v>
      </c>
      <c r="B561" s="188">
        <v>403.98</v>
      </c>
      <c r="C561" s="188">
        <v>436.74</v>
      </c>
      <c r="D561" s="188">
        <v>4.42</v>
      </c>
    </row>
    <row r="562" spans="1:4">
      <c r="A562" s="7">
        <v>45371</v>
      </c>
      <c r="B562" s="188">
        <v>404.14</v>
      </c>
      <c r="C562" s="188">
        <v>438.65</v>
      </c>
      <c r="D562" s="188">
        <v>4.42</v>
      </c>
    </row>
    <row r="563" spans="1:4">
      <c r="A563" s="7">
        <v>45372</v>
      </c>
      <c r="B563" s="188">
        <v>404.03</v>
      </c>
      <c r="C563" s="188">
        <v>438.37</v>
      </c>
      <c r="D563" s="188">
        <v>4.4400000000000004</v>
      </c>
    </row>
    <row r="564" spans="1:4">
      <c r="A564" s="7">
        <v>45373</v>
      </c>
      <c r="B564" s="188">
        <v>403.94</v>
      </c>
      <c r="C564" s="188">
        <v>439.41</v>
      </c>
      <c r="D564" s="188">
        <v>4.47</v>
      </c>
    </row>
    <row r="565" spans="1:4">
      <c r="A565" s="7">
        <v>45376</v>
      </c>
      <c r="B565" s="188">
        <v>403.71</v>
      </c>
      <c r="C565" s="188">
        <v>439.88</v>
      </c>
      <c r="D565" s="188">
        <v>4.45</v>
      </c>
    </row>
    <row r="566" spans="1:4">
      <c r="A566" s="7">
        <v>45377</v>
      </c>
      <c r="B566" s="188">
        <v>403.58</v>
      </c>
      <c r="C566" s="188">
        <v>441.52</v>
      </c>
      <c r="D566" s="188">
        <v>4.45</v>
      </c>
    </row>
    <row r="567" spans="1:4">
      <c r="A567" s="7">
        <v>45378</v>
      </c>
      <c r="B567" s="188">
        <v>403.38</v>
      </c>
      <c r="C567" s="188">
        <v>441.06</v>
      </c>
      <c r="D567" s="188">
        <v>4.43</v>
      </c>
    </row>
    <row r="568" spans="1:4">
      <c r="A568" s="7">
        <v>45379</v>
      </c>
      <c r="B568" s="188">
        <v>402.9</v>
      </c>
      <c r="C568" s="188">
        <v>440.41</v>
      </c>
      <c r="D568" s="188">
        <v>4.4000000000000004</v>
      </c>
    </row>
    <row r="569" spans="1:4">
      <c r="A569" s="7">
        <v>45380</v>
      </c>
      <c r="B569" s="188">
        <v>402.65</v>
      </c>
      <c r="C569" s="188">
        <v>440.42</v>
      </c>
      <c r="D569" s="188">
        <v>4.4000000000000004</v>
      </c>
    </row>
    <row r="570" spans="1:4">
      <c r="A570" s="7">
        <v>45383</v>
      </c>
      <c r="B570" s="188">
        <v>402.63</v>
      </c>
      <c r="C570" s="188">
        <v>438.46</v>
      </c>
      <c r="D570" s="188">
        <v>4.38</v>
      </c>
    </row>
    <row r="571" spans="1:4">
      <c r="A571" s="7">
        <v>45384</v>
      </c>
      <c r="B571" s="188">
        <v>401.96</v>
      </c>
      <c r="C571" s="188">
        <v>438.1</v>
      </c>
      <c r="D571" s="188">
        <v>4.37</v>
      </c>
    </row>
    <row r="572" spans="1:4">
      <c r="A572" s="7">
        <v>45385</v>
      </c>
      <c r="B572" s="188">
        <v>401.27</v>
      </c>
      <c r="C572" s="188">
        <v>435.14</v>
      </c>
      <c r="D572" s="188">
        <v>4.34</v>
      </c>
    </row>
    <row r="573" spans="1:4">
      <c r="A573" s="7">
        <v>45386</v>
      </c>
      <c r="B573" s="188">
        <v>399.77</v>
      </c>
      <c r="C573" s="188">
        <v>433.35</v>
      </c>
      <c r="D573" s="188">
        <v>4.3099999999999996</v>
      </c>
    </row>
    <row r="574" spans="1:4">
      <c r="A574" s="7">
        <v>45387</v>
      </c>
      <c r="B574" s="188">
        <v>398.48</v>
      </c>
      <c r="C574" s="188">
        <v>435.1</v>
      </c>
      <c r="D574" s="188">
        <v>4.3499999999999996</v>
      </c>
    </row>
    <row r="575" spans="1:4">
      <c r="A575" s="7">
        <v>45390</v>
      </c>
      <c r="B575" s="188">
        <v>397.76</v>
      </c>
      <c r="C575" s="188">
        <v>430.26</v>
      </c>
      <c r="D575" s="188">
        <v>4.28</v>
      </c>
    </row>
    <row r="576" spans="1:4">
      <c r="A576" s="7">
        <v>45391</v>
      </c>
      <c r="B576" s="188">
        <v>396.05</v>
      </c>
      <c r="C576" s="188">
        <v>428.41</v>
      </c>
      <c r="D576" s="188">
        <v>4.2699999999999996</v>
      </c>
    </row>
    <row r="577" spans="1:4">
      <c r="A577" s="7">
        <v>45392</v>
      </c>
      <c r="B577" s="188">
        <v>395.68</v>
      </c>
      <c r="C577" s="188">
        <v>429.51</v>
      </c>
      <c r="D577" s="188">
        <v>4.2699999999999996</v>
      </c>
    </row>
    <row r="578" spans="1:4">
      <c r="A578" s="7">
        <v>45393</v>
      </c>
      <c r="B578" s="188">
        <v>394.71</v>
      </c>
      <c r="C578" s="188">
        <v>427.55</v>
      </c>
      <c r="D578" s="188">
        <v>4.2699999999999996</v>
      </c>
    </row>
    <row r="579" spans="1:4">
      <c r="A579" s="7">
        <v>45394</v>
      </c>
      <c r="B579" s="188">
        <v>394.46</v>
      </c>
      <c r="C579" s="188">
        <v>425.62</v>
      </c>
      <c r="D579" s="188">
        <v>4.2699999999999996</v>
      </c>
    </row>
    <row r="580" spans="1:4">
      <c r="A580" s="7">
        <v>45397</v>
      </c>
      <c r="B580" s="188">
        <v>393.28</v>
      </c>
      <c r="C580" s="188">
        <v>424.11</v>
      </c>
      <c r="D580" s="188">
        <v>4.26</v>
      </c>
    </row>
    <row r="581" spans="1:4">
      <c r="A581" s="7">
        <v>45398</v>
      </c>
      <c r="B581" s="188">
        <v>391.97</v>
      </c>
      <c r="C581" s="188">
        <v>422.58</v>
      </c>
      <c r="D581" s="188">
        <v>4.25</v>
      </c>
    </row>
    <row r="582" spans="1:4">
      <c r="A582" s="7">
        <v>45399</v>
      </c>
      <c r="B582" s="188">
        <v>390.99</v>
      </c>
      <c r="C582" s="188">
        <v>420.2</v>
      </c>
      <c r="D582" s="188">
        <v>4.2300000000000004</v>
      </c>
    </row>
    <row r="583" spans="1:4">
      <c r="A583" s="7">
        <v>45400</v>
      </c>
      <c r="B583" s="188">
        <v>389.72</v>
      </c>
      <c r="C583" s="188">
        <v>419.96</v>
      </c>
      <c r="D583" s="188">
        <v>4.2300000000000004</v>
      </c>
    </row>
    <row r="584" spans="1:4">
      <c r="A584" s="7">
        <v>45401</v>
      </c>
      <c r="B584" s="188">
        <v>388.59</v>
      </c>
      <c r="C584" s="188">
        <v>422.01</v>
      </c>
      <c r="D584" s="188">
        <v>4.22</v>
      </c>
    </row>
    <row r="585" spans="1:4">
      <c r="A585" s="7">
        <v>45404</v>
      </c>
      <c r="B585" s="188">
        <v>388.47</v>
      </c>
      <c r="C585" s="188">
        <v>420.79</v>
      </c>
      <c r="D585" s="188">
        <v>4.21</v>
      </c>
    </row>
    <row r="586" spans="1:4">
      <c r="A586" s="7">
        <v>45405</v>
      </c>
      <c r="B586" s="188">
        <v>389.04</v>
      </c>
      <c r="C586" s="188">
        <v>421.45</v>
      </c>
      <c r="D586" s="188">
        <v>4.21</v>
      </c>
    </row>
    <row r="587" spans="1:4">
      <c r="A587" s="7">
        <v>45407</v>
      </c>
      <c r="B587" s="188">
        <v>389.61</v>
      </c>
      <c r="C587" s="188">
        <v>423.43</v>
      </c>
      <c r="D587" s="188">
        <v>4.2</v>
      </c>
    </row>
    <row r="588" spans="1:4">
      <c r="A588" s="7">
        <v>45408</v>
      </c>
      <c r="B588" s="188">
        <v>390.37</v>
      </c>
      <c r="C588" s="188">
        <v>424.06</v>
      </c>
      <c r="D588" s="188">
        <v>4.1900000000000004</v>
      </c>
    </row>
    <row r="589" spans="1:4">
      <c r="A589" s="7">
        <v>45411</v>
      </c>
      <c r="B589" s="188">
        <v>391.46</v>
      </c>
      <c r="C589" s="188">
        <v>420.04</v>
      </c>
      <c r="D589" s="188">
        <v>4.18</v>
      </c>
    </row>
    <row r="590" spans="1:4">
      <c r="A590" s="7">
        <v>45412</v>
      </c>
      <c r="B590" s="188">
        <v>393.84</v>
      </c>
      <c r="C590" s="188">
        <v>419.32</v>
      </c>
      <c r="D590" s="188">
        <v>4.21</v>
      </c>
    </row>
    <row r="591" spans="1:4">
      <c r="A591" s="7">
        <v>45414</v>
      </c>
      <c r="B591" s="188">
        <v>395.76</v>
      </c>
      <c r="C591" s="188">
        <v>421.76</v>
      </c>
      <c r="D591" s="188">
        <v>4.2300000000000004</v>
      </c>
    </row>
    <row r="592" spans="1:4">
      <c r="A592" s="7">
        <v>45415</v>
      </c>
      <c r="B592" s="188">
        <v>395.24</v>
      </c>
      <c r="C592" s="188">
        <v>419.98</v>
      </c>
      <c r="D592" s="188">
        <v>4.2</v>
      </c>
    </row>
    <row r="593" spans="1:4">
      <c r="A593" s="7">
        <v>45418</v>
      </c>
      <c r="B593" s="188">
        <v>395.1</v>
      </c>
      <c r="C593" s="188">
        <v>420.39</v>
      </c>
      <c r="D593" s="188">
        <v>4.1900000000000004</v>
      </c>
    </row>
    <row r="594" spans="1:4">
      <c r="A594" s="7">
        <v>45419</v>
      </c>
      <c r="B594" s="188">
        <v>394.07</v>
      </c>
      <c r="C594" s="188">
        <v>420.75</v>
      </c>
      <c r="D594" s="188">
        <v>4.1900000000000004</v>
      </c>
    </row>
    <row r="595" spans="1:4">
      <c r="A595" s="7">
        <v>45420</v>
      </c>
      <c r="B595" s="188">
        <v>392.6</v>
      </c>
      <c r="C595" s="188">
        <v>418.04</v>
      </c>
      <c r="D595" s="188">
        <v>4.21</v>
      </c>
    </row>
    <row r="596" spans="1:4">
      <c r="A596" s="7">
        <v>45422</v>
      </c>
      <c r="B596" s="188">
        <v>391.44</v>
      </c>
      <c r="C596" s="188">
        <v>416.84</v>
      </c>
      <c r="D596" s="188">
        <v>4.2</v>
      </c>
    </row>
    <row r="597" spans="1:4">
      <c r="A597" s="7">
        <v>45425</v>
      </c>
      <c r="B597" s="188">
        <v>390.04</v>
      </c>
      <c r="C597" s="188">
        <v>415.63</v>
      </c>
      <c r="D597" s="188">
        <v>4.18</v>
      </c>
    </row>
    <row r="598" spans="1:4">
      <c r="A598" s="7">
        <v>45426</v>
      </c>
      <c r="B598" s="188">
        <v>388.6</v>
      </c>
      <c r="C598" s="188">
        <v>416.73</v>
      </c>
      <c r="D598" s="188">
        <v>4.22</v>
      </c>
    </row>
    <row r="599" spans="1:4">
      <c r="A599" s="7">
        <v>45427</v>
      </c>
      <c r="B599" s="188">
        <v>388.08</v>
      </c>
      <c r="C599" s="188">
        <v>416.29</v>
      </c>
      <c r="D599" s="188">
        <v>4.22</v>
      </c>
    </row>
    <row r="600" spans="1:4">
      <c r="A600" s="7">
        <v>45428</v>
      </c>
      <c r="B600" s="188">
        <v>387.81</v>
      </c>
      <c r="C600" s="188">
        <v>415.62</v>
      </c>
      <c r="D600" s="188">
        <v>4.17</v>
      </c>
    </row>
    <row r="601" spans="1:4">
      <c r="A601" s="7">
        <v>45429</v>
      </c>
      <c r="B601" s="188">
        <v>388</v>
      </c>
      <c r="C601" s="188">
        <v>416.21</v>
      </c>
      <c r="D601" s="188">
        <v>4.16</v>
      </c>
    </row>
    <row r="602" spans="1:4">
      <c r="A602" s="7">
        <v>45432</v>
      </c>
      <c r="B602" s="188">
        <v>387.63</v>
      </c>
      <c r="C602" s="188">
        <v>414.92</v>
      </c>
      <c r="D602" s="188">
        <v>4.22</v>
      </c>
    </row>
    <row r="603" spans="1:4">
      <c r="A603" s="7">
        <v>45433</v>
      </c>
      <c r="B603" s="188">
        <v>387.32</v>
      </c>
      <c r="C603" s="188">
        <v>416.1</v>
      </c>
      <c r="D603" s="188">
        <v>4.2300000000000004</v>
      </c>
    </row>
    <row r="604" spans="1:4">
      <c r="A604" s="7">
        <v>45434</v>
      </c>
      <c r="B604" s="188">
        <v>387.92</v>
      </c>
      <c r="C604" s="188">
        <v>417.83</v>
      </c>
      <c r="D604" s="188">
        <v>4.26</v>
      </c>
    </row>
    <row r="605" spans="1:4">
      <c r="A605" s="7">
        <v>45435</v>
      </c>
      <c r="B605" s="188">
        <v>387.73</v>
      </c>
      <c r="C605" s="188">
        <v>417.55</v>
      </c>
      <c r="D605" s="188">
        <v>4.26</v>
      </c>
    </row>
    <row r="606" spans="1:4">
      <c r="A606" s="7">
        <v>45436</v>
      </c>
      <c r="B606" s="188">
        <v>388.01</v>
      </c>
      <c r="C606" s="188">
        <v>417.11</v>
      </c>
      <c r="D606" s="188">
        <v>4.21</v>
      </c>
    </row>
    <row r="607" spans="1:4">
      <c r="A607" s="7">
        <v>45439</v>
      </c>
      <c r="B607" s="188">
        <v>388.01</v>
      </c>
      <c r="C607" s="188">
        <v>418.24</v>
      </c>
      <c r="D607" s="188">
        <v>4.2</v>
      </c>
    </row>
    <row r="608" spans="1:4">
      <c r="A608" s="7">
        <v>45441</v>
      </c>
      <c r="B608" s="188">
        <v>387.64</v>
      </c>
      <c r="C608" s="188">
        <v>417.91</v>
      </c>
      <c r="D608" s="188">
        <v>4.24</v>
      </c>
    </row>
    <row r="609" spans="1:4">
      <c r="A609" s="7">
        <v>45442</v>
      </c>
      <c r="B609" s="188">
        <v>387.69</v>
      </c>
      <c r="C609" s="188">
        <v>418.59</v>
      </c>
      <c r="D609" s="188">
        <v>4.24</v>
      </c>
    </row>
    <row r="610" spans="1:4">
      <c r="A610" s="7">
        <v>45443</v>
      </c>
      <c r="B610" s="188">
        <v>387.52</v>
      </c>
      <c r="C610" s="188">
        <v>419.49</v>
      </c>
      <c r="D610" s="188">
        <v>4.25</v>
      </c>
    </row>
    <row r="611" spans="1:4">
      <c r="A611" s="7">
        <v>45446</v>
      </c>
      <c r="B611" s="188">
        <v>388.09</v>
      </c>
      <c r="C611" s="188">
        <v>421.93</v>
      </c>
      <c r="D611" s="188">
        <v>4.2699999999999996</v>
      </c>
    </row>
    <row r="612" spans="1:4">
      <c r="A612" s="7">
        <v>45447</v>
      </c>
      <c r="B612" s="188">
        <v>387.6</v>
      </c>
      <c r="C612" s="188">
        <v>420.12</v>
      </c>
      <c r="D612" s="188">
        <v>4.26</v>
      </c>
    </row>
    <row r="613" spans="1:4">
      <c r="A613" s="7">
        <v>45448</v>
      </c>
      <c r="B613" s="188">
        <v>387.97</v>
      </c>
      <c r="C613" s="188">
        <v>421.76</v>
      </c>
      <c r="D613" s="188">
        <v>4.29</v>
      </c>
    </row>
    <row r="614" spans="1:4">
      <c r="A614" s="7">
        <v>45449</v>
      </c>
      <c r="B614" s="188">
        <v>388.24</v>
      </c>
      <c r="C614" s="188">
        <v>421.9</v>
      </c>
      <c r="D614" s="188">
        <v>4.29</v>
      </c>
    </row>
    <row r="615" spans="1:4">
      <c r="A615" s="7">
        <v>45450</v>
      </c>
      <c r="B615" s="188">
        <v>388.37</v>
      </c>
      <c r="C615" s="188">
        <v>420.88</v>
      </c>
      <c r="D615" s="188">
        <v>4.3099999999999996</v>
      </c>
    </row>
    <row r="616" spans="1:4">
      <c r="A616" s="7">
        <v>45453</v>
      </c>
      <c r="B616" s="188">
        <v>387.58</v>
      </c>
      <c r="C616" s="188">
        <v>420.29</v>
      </c>
      <c r="D616" s="188">
        <v>4.29</v>
      </c>
    </row>
    <row r="617" spans="1:4">
      <c r="A617" s="7">
        <v>45454</v>
      </c>
      <c r="B617" s="188">
        <v>387.77</v>
      </c>
      <c r="C617" s="188">
        <v>420.38</v>
      </c>
      <c r="D617" s="188">
        <v>4.33</v>
      </c>
    </row>
    <row r="618" spans="1:4">
      <c r="A618" s="7">
        <v>45455</v>
      </c>
      <c r="B618" s="188">
        <v>388.03</v>
      </c>
      <c r="C618" s="188">
        <v>421.56</v>
      </c>
      <c r="D618" s="188">
        <v>4.38</v>
      </c>
    </row>
    <row r="619" spans="1:4">
      <c r="A619" s="7">
        <v>45456</v>
      </c>
      <c r="B619" s="188">
        <v>387.5</v>
      </c>
      <c r="C619" s="188">
        <v>420.32</v>
      </c>
      <c r="D619" s="188">
        <v>4.32</v>
      </c>
    </row>
    <row r="620" spans="1:4">
      <c r="A620" s="7">
        <v>45457</v>
      </c>
      <c r="B620" s="188">
        <v>388.32</v>
      </c>
      <c r="C620" s="188">
        <v>420.01</v>
      </c>
      <c r="D620" s="188">
        <v>4.32</v>
      </c>
    </row>
    <row r="621" spans="1:4">
      <c r="A621" s="7">
        <v>45460</v>
      </c>
      <c r="B621" s="188">
        <v>387.38</v>
      </c>
      <c r="C621" s="188">
        <v>420.31</v>
      </c>
      <c r="D621" s="188">
        <v>4.3</v>
      </c>
    </row>
    <row r="622" spans="1:4">
      <c r="A622" s="7">
        <v>45461</v>
      </c>
      <c r="B622" s="188">
        <v>387.52</v>
      </c>
      <c r="C622" s="188">
        <v>419.99</v>
      </c>
      <c r="D622" s="188">
        <v>4.34</v>
      </c>
    </row>
    <row r="623" spans="1:4">
      <c r="A623" s="7">
        <v>45462</v>
      </c>
      <c r="B623" s="188">
        <v>387.34</v>
      </c>
      <c r="C623" s="188">
        <v>420.92</v>
      </c>
      <c r="D623" s="188">
        <v>4.3600000000000003</v>
      </c>
    </row>
    <row r="624" spans="1:4">
      <c r="A624" s="7">
        <v>45463</v>
      </c>
      <c r="B624" s="188">
        <v>388.17</v>
      </c>
      <c r="C624" s="188">
        <v>421.86</v>
      </c>
      <c r="D624" s="188">
        <v>4.38</v>
      </c>
    </row>
    <row r="625" spans="1:4">
      <c r="A625" s="7">
        <v>45464</v>
      </c>
      <c r="B625" s="188">
        <v>387.65</v>
      </c>
      <c r="C625" s="188">
        <v>421.61</v>
      </c>
      <c r="D625" s="188">
        <v>4.3600000000000003</v>
      </c>
    </row>
    <row r="626" spans="1:4">
      <c r="A626" s="7">
        <v>45467</v>
      </c>
      <c r="B626" s="188">
        <v>387.71</v>
      </c>
      <c r="C626" s="188">
        <v>422.14</v>
      </c>
      <c r="D626" s="188">
        <v>4.37</v>
      </c>
    </row>
    <row r="627" spans="1:4">
      <c r="A627" s="7">
        <v>45468</v>
      </c>
      <c r="B627" s="188">
        <v>387.54</v>
      </c>
      <c r="C627" s="188">
        <v>416.1</v>
      </c>
      <c r="D627" s="188">
        <v>4.37</v>
      </c>
    </row>
    <row r="628" spans="1:4">
      <c r="A628" s="7">
        <v>45469</v>
      </c>
      <c r="B628" s="188">
        <v>387.58</v>
      </c>
      <c r="C628" s="188">
        <v>416.22</v>
      </c>
      <c r="D628" s="188">
        <v>4.3499999999999996</v>
      </c>
    </row>
    <row r="629" spans="1:4">
      <c r="A629" s="7">
        <v>45470</v>
      </c>
      <c r="B629" s="188">
        <v>387.61</v>
      </c>
      <c r="C629" s="188">
        <v>416.95</v>
      </c>
      <c r="D629" s="188">
        <v>4.3600000000000003</v>
      </c>
    </row>
    <row r="630" spans="1:4">
      <c r="A630" s="7">
        <v>45471</v>
      </c>
      <c r="B630" s="188">
        <v>388.04</v>
      </c>
      <c r="C630" s="188">
        <v>418.85</v>
      </c>
      <c r="D630" s="188">
        <v>4.3600000000000003</v>
      </c>
    </row>
    <row r="631" spans="1:4">
      <c r="A631" s="7">
        <v>45474</v>
      </c>
      <c r="B631" s="188">
        <v>388.49</v>
      </c>
      <c r="C631" s="188">
        <v>415.57</v>
      </c>
      <c r="D631" s="188">
        <v>4.4000000000000004</v>
      </c>
    </row>
    <row r="632" spans="1:4">
      <c r="A632" s="7">
        <v>45475</v>
      </c>
      <c r="B632" s="188">
        <v>388.78</v>
      </c>
      <c r="C632" s="188">
        <v>416.42</v>
      </c>
      <c r="D632" s="188">
        <v>4.37</v>
      </c>
    </row>
    <row r="633" spans="1:4">
      <c r="A633" s="7">
        <v>45476</v>
      </c>
      <c r="B633" s="188">
        <v>388.73</v>
      </c>
      <c r="C633" s="188">
        <v>416.6</v>
      </c>
      <c r="D633" s="188">
        <v>4.37</v>
      </c>
    </row>
    <row r="634" spans="1:4">
      <c r="A634" s="7">
        <v>45477</v>
      </c>
      <c r="B634" s="188">
        <v>388.58</v>
      </c>
      <c r="C634" s="188">
        <v>417.72</v>
      </c>
      <c r="D634" s="188">
        <v>4.46</v>
      </c>
    </row>
    <row r="635" spans="1:4">
      <c r="A635" s="7">
        <v>45481</v>
      </c>
      <c r="B635" s="188">
        <v>388.16</v>
      </c>
      <c r="C635" s="188">
        <v>416.42</v>
      </c>
      <c r="D635" s="188">
        <v>4.7</v>
      </c>
    </row>
    <row r="636" spans="1:4">
      <c r="A636" s="7">
        <v>45482</v>
      </c>
      <c r="B636" s="188">
        <v>388.52</v>
      </c>
      <c r="C636" s="188">
        <v>415.06</v>
      </c>
      <c r="D636" s="188">
        <v>4.55</v>
      </c>
    </row>
    <row r="637" spans="1:4">
      <c r="A637" s="7">
        <v>45483</v>
      </c>
      <c r="B637" s="188">
        <v>388.05</v>
      </c>
      <c r="C637" s="188">
        <v>416.42</v>
      </c>
      <c r="D637" s="188">
        <v>4.41</v>
      </c>
    </row>
    <row r="638" spans="1:4">
      <c r="A638" s="7">
        <v>45484</v>
      </c>
      <c r="B638" s="188">
        <v>388.2</v>
      </c>
      <c r="C638" s="188">
        <v>416.27</v>
      </c>
      <c r="D638" s="188">
        <v>4.4400000000000004</v>
      </c>
    </row>
    <row r="639" spans="1:4">
      <c r="A639" s="7">
        <v>45485</v>
      </c>
      <c r="B639" s="188">
        <v>388.33</v>
      </c>
      <c r="C639" s="188">
        <v>414.93</v>
      </c>
      <c r="D639" s="188">
        <v>4.45</v>
      </c>
    </row>
    <row r="640" spans="1:4">
      <c r="A640" s="7">
        <v>45488</v>
      </c>
      <c r="B640" s="188">
        <v>388.12</v>
      </c>
      <c r="C640" s="188">
        <v>415.4</v>
      </c>
      <c r="D640" s="188">
        <v>4.42</v>
      </c>
    </row>
    <row r="641" spans="1:4">
      <c r="A641" s="7">
        <v>45489</v>
      </c>
      <c r="B641" s="188">
        <v>388.16</v>
      </c>
      <c r="C641" s="188">
        <v>415.72</v>
      </c>
      <c r="D641" s="188">
        <v>4.57</v>
      </c>
    </row>
    <row r="642" spans="1:4">
      <c r="A642" s="7">
        <v>45490</v>
      </c>
      <c r="B642" s="188">
        <v>388.06</v>
      </c>
      <c r="C642" s="188">
        <v>417.13</v>
      </c>
      <c r="D642" s="188">
        <v>4.53</v>
      </c>
    </row>
    <row r="643" spans="1:4">
      <c r="A643" s="7">
        <v>45491</v>
      </c>
      <c r="B643" s="188">
        <v>388.16</v>
      </c>
      <c r="C643" s="188">
        <v>415.99</v>
      </c>
      <c r="D643" s="188">
        <v>4.45</v>
      </c>
    </row>
    <row r="644" spans="1:4">
      <c r="A644" s="7">
        <v>45492</v>
      </c>
      <c r="B644" s="188">
        <v>388.24</v>
      </c>
      <c r="C644" s="188">
        <v>417.71</v>
      </c>
      <c r="D644" s="188">
        <v>4.41</v>
      </c>
    </row>
    <row r="645" spans="1:4">
      <c r="A645" s="7">
        <v>45495</v>
      </c>
      <c r="B645" s="188">
        <v>387.97</v>
      </c>
      <c r="C645" s="188">
        <v>419.05</v>
      </c>
      <c r="D645" s="188">
        <v>4.41</v>
      </c>
    </row>
    <row r="646" spans="1:4">
      <c r="A646" s="7">
        <v>45496</v>
      </c>
      <c r="B646" s="188">
        <v>387.88</v>
      </c>
      <c r="C646" s="188">
        <v>420.04</v>
      </c>
      <c r="D646" s="188">
        <v>4.4000000000000004</v>
      </c>
    </row>
    <row r="647" spans="1:4">
      <c r="A647" s="7">
        <v>45497</v>
      </c>
      <c r="B647" s="188">
        <v>388.01</v>
      </c>
      <c r="C647" s="188">
        <v>419.9</v>
      </c>
      <c r="D647" s="188">
        <v>4.4000000000000004</v>
      </c>
    </row>
    <row r="648" spans="1:4">
      <c r="A648" s="7">
        <v>45498</v>
      </c>
      <c r="B648" s="188">
        <v>387.89</v>
      </c>
      <c r="C648" s="188">
        <v>419.7</v>
      </c>
      <c r="D648" s="188">
        <v>4.41</v>
      </c>
    </row>
    <row r="649" spans="1:4">
      <c r="A649" s="7">
        <v>45499</v>
      </c>
      <c r="B649" s="188">
        <v>388.45</v>
      </c>
      <c r="C649" s="188">
        <v>421.47</v>
      </c>
      <c r="D649" s="188">
        <v>4.42</v>
      </c>
    </row>
    <row r="650" spans="1:4">
      <c r="A650" s="7">
        <v>45502</v>
      </c>
      <c r="B650" s="188">
        <v>388</v>
      </c>
      <c r="C650" s="188">
        <v>422.53</v>
      </c>
      <c r="D650" s="188">
        <v>4.41</v>
      </c>
    </row>
    <row r="651" spans="1:4">
      <c r="A651" s="7">
        <v>45503</v>
      </c>
      <c r="B651" s="188">
        <v>387.81</v>
      </c>
      <c r="C651" s="188">
        <v>423.14</v>
      </c>
      <c r="D651" s="188">
        <v>4.42</v>
      </c>
    </row>
    <row r="652" spans="1:4">
      <c r="A652" s="7">
        <v>45504</v>
      </c>
      <c r="B652" s="188">
        <v>387.97</v>
      </c>
      <c r="C652" s="188">
        <v>422.89</v>
      </c>
      <c r="D652" s="188">
        <v>4.42</v>
      </c>
    </row>
    <row r="653" spans="1:4">
      <c r="A653" s="7">
        <v>45505</v>
      </c>
      <c r="B653" s="188">
        <v>388.23</v>
      </c>
      <c r="C653" s="188">
        <v>424.37</v>
      </c>
      <c r="D653" s="188">
        <v>4.4000000000000004</v>
      </c>
    </row>
    <row r="654" spans="1:4">
      <c r="A654" s="7">
        <v>45506</v>
      </c>
      <c r="B654" s="188">
        <v>387.99</v>
      </c>
      <c r="C654" s="188">
        <v>424.19</v>
      </c>
      <c r="D654" s="188">
        <v>4.4000000000000004</v>
      </c>
    </row>
    <row r="655" spans="1:4">
      <c r="A655" s="7">
        <v>45509</v>
      </c>
      <c r="B655" s="188">
        <v>388.37</v>
      </c>
      <c r="C655" s="188">
        <v>422.7</v>
      </c>
      <c r="D655" s="188">
        <v>4.42</v>
      </c>
    </row>
    <row r="656" spans="1:4">
      <c r="A656" s="7">
        <v>45510</v>
      </c>
      <c r="B656" s="188">
        <v>387.75</v>
      </c>
      <c r="C656" s="188">
        <v>422.26</v>
      </c>
      <c r="D656" s="188">
        <v>4.41</v>
      </c>
    </row>
    <row r="657" spans="1:4">
      <c r="A657" s="7">
        <v>45511</v>
      </c>
      <c r="B657" s="188">
        <v>387.91</v>
      </c>
      <c r="C657" s="188">
        <v>421.35</v>
      </c>
      <c r="D657" s="188">
        <v>4.42</v>
      </c>
    </row>
    <row r="658" spans="1:4">
      <c r="A658" s="7">
        <v>45512</v>
      </c>
      <c r="B658" s="188">
        <v>388.39</v>
      </c>
      <c r="C658" s="188">
        <v>421.09</v>
      </c>
      <c r="D658" s="188">
        <v>4.45</v>
      </c>
    </row>
    <row r="659" spans="1:4">
      <c r="A659" s="7">
        <v>45513</v>
      </c>
      <c r="B659" s="188">
        <v>387.89</v>
      </c>
      <c r="C659" s="188">
        <v>420.94</v>
      </c>
      <c r="D659" s="188">
        <v>4.4800000000000004</v>
      </c>
    </row>
    <row r="660" spans="1:4">
      <c r="A660" s="7">
        <v>45516</v>
      </c>
      <c r="B660" s="188">
        <v>388.4</v>
      </c>
      <c r="C660" s="188">
        <v>421.65</v>
      </c>
      <c r="D660" s="188">
        <v>4.55</v>
      </c>
    </row>
    <row r="661" spans="1:4">
      <c r="A661" s="7">
        <v>45517</v>
      </c>
      <c r="B661" s="188">
        <v>387.65</v>
      </c>
      <c r="C661" s="188">
        <v>420.02</v>
      </c>
      <c r="D661" s="188">
        <v>4.53</v>
      </c>
    </row>
    <row r="662" spans="1:4">
      <c r="A662" s="7">
        <v>45518</v>
      </c>
      <c r="B662" s="188">
        <v>388.38</v>
      </c>
      <c r="C662" s="188">
        <v>420.73</v>
      </c>
      <c r="D662" s="188">
        <v>4.49</v>
      </c>
    </row>
    <row r="663" spans="1:4">
      <c r="A663" s="7">
        <v>45519</v>
      </c>
      <c r="B663" s="188">
        <v>388.1</v>
      </c>
      <c r="C663" s="188">
        <v>420.43</v>
      </c>
      <c r="D663" s="188">
        <v>4.5</v>
      </c>
    </row>
    <row r="664" spans="1:4">
      <c r="A664" s="7">
        <v>45520</v>
      </c>
      <c r="B664" s="188">
        <v>387.83</v>
      </c>
      <c r="C664" s="188">
        <v>418.24</v>
      </c>
      <c r="D664" s="188">
        <v>4.5</v>
      </c>
    </row>
    <row r="665" spans="1:4">
      <c r="A665" s="7">
        <v>45523</v>
      </c>
      <c r="B665" s="188">
        <v>387.85</v>
      </c>
      <c r="C665" s="188">
        <v>419.85</v>
      </c>
      <c r="D665" s="188">
        <v>4.5199999999999996</v>
      </c>
    </row>
    <row r="666" spans="1:4">
      <c r="A666" s="7">
        <v>45524</v>
      </c>
      <c r="B666" s="188">
        <v>387.78</v>
      </c>
      <c r="C666" s="188">
        <v>424.5</v>
      </c>
      <c r="D666" s="188">
        <v>4.5199999999999996</v>
      </c>
    </row>
    <row r="667" spans="1:4">
      <c r="A667" s="7">
        <v>45525</v>
      </c>
      <c r="B667" s="188">
        <v>388.21</v>
      </c>
      <c r="C667" s="188">
        <v>423.5</v>
      </c>
      <c r="D667" s="188">
        <v>4.57</v>
      </c>
    </row>
    <row r="668" spans="1:4">
      <c r="A668" s="7">
        <v>45526</v>
      </c>
      <c r="B668" s="188">
        <v>387.73</v>
      </c>
      <c r="C668" s="188">
        <v>423.4</v>
      </c>
      <c r="D668" s="188">
        <v>4.55</v>
      </c>
    </row>
    <row r="669" spans="1:4">
      <c r="A669" s="7">
        <v>45527</v>
      </c>
      <c r="B669" s="188">
        <v>388.49</v>
      </c>
      <c r="C669" s="188">
        <v>424.39</v>
      </c>
      <c r="D669" s="188">
        <v>4.5199999999999996</v>
      </c>
    </row>
    <row r="670" spans="1:4">
      <c r="A670" s="7">
        <v>45530</v>
      </c>
      <c r="B670" s="188">
        <v>388.22</v>
      </c>
      <c r="C670" s="188">
        <v>423.82</v>
      </c>
      <c r="D670" s="188">
        <v>4.5599999999999996</v>
      </c>
    </row>
    <row r="671" spans="1:4">
      <c r="A671" s="7">
        <v>45531</v>
      </c>
      <c r="B671" s="188">
        <v>388.26</v>
      </c>
      <c r="C671" s="188">
        <v>424.25</v>
      </c>
      <c r="D671" s="188">
        <v>4.5599999999999996</v>
      </c>
    </row>
    <row r="672" spans="1:4">
      <c r="A672" s="7">
        <v>45532</v>
      </c>
      <c r="B672" s="188">
        <v>388.62</v>
      </c>
      <c r="C672" s="188">
        <v>424.53</v>
      </c>
      <c r="D672" s="188">
        <v>4.2699999999999996</v>
      </c>
    </row>
    <row r="673" spans="1:4">
      <c r="A673" s="7">
        <v>45533</v>
      </c>
      <c r="B673" s="188">
        <v>388.42</v>
      </c>
      <c r="C673" s="188">
        <v>428.08</v>
      </c>
      <c r="D673" s="188">
        <v>4.3600000000000003</v>
      </c>
    </row>
    <row r="674" spans="1:4">
      <c r="A674" s="7">
        <v>45534</v>
      </c>
      <c r="B674" s="188">
        <v>388.26</v>
      </c>
      <c r="C674" s="188">
        <v>427.51</v>
      </c>
      <c r="D674" s="188">
        <v>4.38</v>
      </c>
    </row>
    <row r="675" spans="1:4">
      <c r="A675" s="7">
        <v>45537</v>
      </c>
      <c r="B675" s="188">
        <v>388.12</v>
      </c>
      <c r="C675" s="188">
        <v>426.7</v>
      </c>
      <c r="D675" s="188">
        <v>4.37</v>
      </c>
    </row>
    <row r="676" spans="1:4">
      <c r="A676" s="7">
        <v>45538</v>
      </c>
      <c r="B676" s="188">
        <v>388.16</v>
      </c>
      <c r="C676" s="188">
        <v>428.37</v>
      </c>
      <c r="D676" s="188">
        <v>4.34</v>
      </c>
    </row>
    <row r="677" spans="1:4">
      <c r="A677" s="7">
        <v>45539</v>
      </c>
      <c r="B677" s="188">
        <v>388.1</v>
      </c>
      <c r="C677" s="188">
        <v>430.13</v>
      </c>
      <c r="D677" s="188">
        <v>4.34</v>
      </c>
    </row>
    <row r="678" spans="1:4">
      <c r="A678" s="7">
        <v>45540</v>
      </c>
      <c r="B678" s="188">
        <v>388.36</v>
      </c>
      <c r="C678" s="188">
        <v>431.97</v>
      </c>
      <c r="D678" s="188">
        <v>4.2300000000000004</v>
      </c>
    </row>
    <row r="679" spans="1:4">
      <c r="A679" s="7">
        <v>45541</v>
      </c>
      <c r="B679" s="188">
        <v>388</v>
      </c>
      <c r="C679" s="188">
        <v>432.43</v>
      </c>
      <c r="D679" s="188">
        <v>4.2699999999999996</v>
      </c>
    </row>
    <row r="680" spans="1:4">
      <c r="A680" s="7">
        <v>45544</v>
      </c>
      <c r="B680" s="188">
        <v>388.04</v>
      </c>
      <c r="C680" s="188">
        <v>431.42</v>
      </c>
      <c r="D680" s="188">
        <v>4.24</v>
      </c>
    </row>
    <row r="681" spans="1:4">
      <c r="A681" s="7">
        <v>45545</v>
      </c>
      <c r="B681" s="188">
        <v>388.11</v>
      </c>
      <c r="C681" s="188">
        <v>433.64</v>
      </c>
      <c r="D681" s="188">
        <v>4.2300000000000004</v>
      </c>
    </row>
    <row r="682" spans="1:4">
      <c r="A682" s="7">
        <v>45546</v>
      </c>
      <c r="B682" s="188">
        <v>387.82</v>
      </c>
      <c r="C682" s="188">
        <v>433.08</v>
      </c>
      <c r="D682" s="188">
        <v>4.26</v>
      </c>
    </row>
    <row r="683" spans="1:4">
      <c r="A683" s="7">
        <v>45547</v>
      </c>
      <c r="B683" s="188">
        <v>387.91</v>
      </c>
      <c r="C683" s="188">
        <v>431.51</v>
      </c>
      <c r="D683" s="188">
        <v>4.25</v>
      </c>
    </row>
    <row r="684" spans="1:4">
      <c r="A684" s="7">
        <v>45548</v>
      </c>
      <c r="B684" s="188">
        <v>387.85</v>
      </c>
      <c r="C684" s="188">
        <v>430.36</v>
      </c>
      <c r="D684" s="188">
        <v>4.24</v>
      </c>
    </row>
    <row r="685" spans="1:4">
      <c r="A685" s="7">
        <v>45551</v>
      </c>
      <c r="B685" s="188">
        <v>387.53</v>
      </c>
      <c r="C685" s="188">
        <v>429.38</v>
      </c>
      <c r="D685" s="188">
        <v>4.25</v>
      </c>
    </row>
    <row r="686" spans="1:4">
      <c r="A686" s="7">
        <v>45552</v>
      </c>
      <c r="B686" s="188">
        <v>387.64</v>
      </c>
      <c r="C686" s="188">
        <v>429</v>
      </c>
      <c r="D686" s="188">
        <v>4.33</v>
      </c>
    </row>
    <row r="687" spans="1:4">
      <c r="A687" s="7">
        <v>45553</v>
      </c>
      <c r="B687" s="188">
        <v>387.38</v>
      </c>
      <c r="C687" s="188">
        <v>427.51</v>
      </c>
      <c r="D687" s="188">
        <v>4.37</v>
      </c>
    </row>
    <row r="688" spans="1:4">
      <c r="A688" s="7">
        <v>45554</v>
      </c>
      <c r="B688" s="188">
        <v>387.63</v>
      </c>
      <c r="C688" s="188">
        <v>428.45</v>
      </c>
      <c r="D688" s="188">
        <v>4.34</v>
      </c>
    </row>
    <row r="689" spans="1:4">
      <c r="A689" s="7">
        <v>45555</v>
      </c>
      <c r="B689" s="188">
        <v>387.3</v>
      </c>
      <c r="C689" s="188">
        <v>429.86</v>
      </c>
      <c r="D689" s="188">
        <v>4.29</v>
      </c>
    </row>
    <row r="690" spans="1:4">
      <c r="A690" s="7">
        <v>45558</v>
      </c>
      <c r="B690" s="188">
        <v>387.09</v>
      </c>
      <c r="C690" s="188">
        <v>429.94</v>
      </c>
      <c r="D690" s="188">
        <v>4.32</v>
      </c>
    </row>
    <row r="691" spans="1:4">
      <c r="A691" s="7">
        <v>45559</v>
      </c>
      <c r="B691" s="188">
        <v>387.15</v>
      </c>
      <c r="C691" s="188">
        <v>427.49</v>
      </c>
      <c r="D691" s="188">
        <v>4.26</v>
      </c>
    </row>
    <row r="692" spans="1:4">
      <c r="A692" s="7">
        <v>45560</v>
      </c>
      <c r="B692" s="188">
        <v>387.22</v>
      </c>
      <c r="C692" s="188">
        <v>427.49</v>
      </c>
      <c r="D692" s="188">
        <v>4.24</v>
      </c>
    </row>
    <row r="693" spans="1:4">
      <c r="A693" s="7">
        <v>45561</v>
      </c>
      <c r="B693" s="188">
        <v>387.27</v>
      </c>
      <c r="C693" s="188">
        <v>427.93</v>
      </c>
      <c r="D693" s="188">
        <v>4.26</v>
      </c>
    </row>
    <row r="694" spans="1:4">
      <c r="A694" s="7">
        <v>45562</v>
      </c>
      <c r="B694" s="188">
        <v>387.27</v>
      </c>
      <c r="C694" s="188">
        <v>426.81</v>
      </c>
      <c r="D694" s="188">
        <v>4.2300000000000004</v>
      </c>
    </row>
    <row r="695" spans="1:4">
      <c r="A695" s="7">
        <v>45565</v>
      </c>
      <c r="B695" s="188">
        <v>387.23</v>
      </c>
      <c r="C695" s="188">
        <v>429.52</v>
      </c>
      <c r="D695" s="188">
        <v>4.26</v>
      </c>
    </row>
    <row r="696" spans="1:4">
      <c r="A696" s="7">
        <v>45566</v>
      </c>
      <c r="B696" s="188">
        <v>387.19</v>
      </c>
      <c r="C696" s="188">
        <v>430.63</v>
      </c>
      <c r="D696" s="188">
        <v>4.25</v>
      </c>
    </row>
    <row r="697" spans="1:4">
      <c r="A697" s="7">
        <v>45567</v>
      </c>
      <c r="B697" s="188">
        <v>387.61</v>
      </c>
      <c r="C697" s="188">
        <v>431.53</v>
      </c>
      <c r="D697" s="188">
        <v>4.24</v>
      </c>
    </row>
    <row r="698" spans="1:4">
      <c r="A698" s="7">
        <v>45568</v>
      </c>
      <c r="B698" s="188">
        <v>387.09</v>
      </c>
      <c r="C698" s="188">
        <v>430.83</v>
      </c>
      <c r="D698" s="188">
        <v>4.21</v>
      </c>
    </row>
    <row r="699" spans="1:4">
      <c r="A699" s="7">
        <v>45569</v>
      </c>
      <c r="B699" s="188">
        <v>387.75</v>
      </c>
      <c r="C699" s="188">
        <v>433.23</v>
      </c>
      <c r="D699" s="188">
        <v>4.17</v>
      </c>
    </row>
    <row r="700" spans="1:4">
      <c r="A700" s="7">
        <v>45572</v>
      </c>
      <c r="B700" s="188">
        <v>387.27</v>
      </c>
      <c r="C700" s="188">
        <v>432.15</v>
      </c>
      <c r="D700" s="188">
        <v>4.18</v>
      </c>
    </row>
    <row r="701" spans="1:4">
      <c r="A701" s="7">
        <v>45573</v>
      </c>
      <c r="B701" s="188">
        <v>387.83</v>
      </c>
      <c r="C701" s="188">
        <v>431</v>
      </c>
      <c r="D701" s="188">
        <v>4.17</v>
      </c>
    </row>
    <row r="702" spans="1:4">
      <c r="A702" s="7">
        <v>45574</v>
      </c>
      <c r="B702" s="188">
        <v>387.36</v>
      </c>
      <c r="C702" s="188">
        <v>431.02</v>
      </c>
      <c r="D702" s="188">
        <v>4.16</v>
      </c>
    </row>
    <row r="703" spans="1:4">
      <c r="A703" s="7">
        <v>45575</v>
      </c>
      <c r="B703" s="188">
        <v>387.5</v>
      </c>
      <c r="C703" s="188">
        <v>433.5</v>
      </c>
      <c r="D703" s="188">
        <v>4.2</v>
      </c>
    </row>
    <row r="704" spans="1:4">
      <c r="A704" s="7">
        <v>45576</v>
      </c>
      <c r="B704" s="188">
        <v>387.45</v>
      </c>
      <c r="C704" s="188">
        <v>432.2</v>
      </c>
      <c r="D704" s="188">
        <v>4.18</v>
      </c>
    </row>
    <row r="705" spans="1:4">
      <c r="A705" s="7">
        <v>45579</v>
      </c>
      <c r="B705" s="188">
        <v>387.32</v>
      </c>
      <c r="C705" s="188">
        <v>432.44</v>
      </c>
      <c r="D705" s="188">
        <v>4.17</v>
      </c>
    </row>
    <row r="706" spans="1:4">
      <c r="A706" s="7">
        <v>45580</v>
      </c>
      <c r="B706" s="188">
        <v>387.29</v>
      </c>
      <c r="C706" s="188">
        <v>433.34</v>
      </c>
      <c r="D706" s="188">
        <v>4.17</v>
      </c>
    </row>
    <row r="707" spans="1:4">
      <c r="A707" s="7">
        <v>45581</v>
      </c>
      <c r="B707" s="188">
        <v>387.11</v>
      </c>
      <c r="C707" s="188">
        <v>429.3</v>
      </c>
      <c r="D707" s="188">
        <v>4.1399999999999997</v>
      </c>
    </row>
    <row r="708" spans="1:4">
      <c r="A708" s="7">
        <v>45582</v>
      </c>
      <c r="B708" s="188">
        <v>387.18</v>
      </c>
      <c r="C708" s="188">
        <v>428.45</v>
      </c>
      <c r="D708" s="188">
        <v>4.0999999999999996</v>
      </c>
    </row>
    <row r="709" spans="1:4">
      <c r="A709" s="7">
        <v>45583</v>
      </c>
      <c r="B709" s="188">
        <v>387.05</v>
      </c>
      <c r="C709" s="188">
        <v>427.46</v>
      </c>
      <c r="D709" s="188">
        <v>4.07</v>
      </c>
    </row>
    <row r="710" spans="1:4">
      <c r="A710" s="7">
        <v>45586</v>
      </c>
      <c r="B710" s="188">
        <v>386.99</v>
      </c>
      <c r="C710" s="188">
        <v>426.85</v>
      </c>
      <c r="D710" s="188">
        <v>4.07</v>
      </c>
    </row>
    <row r="711" spans="1:4">
      <c r="A711" s="7">
        <v>45587</v>
      </c>
      <c r="B711" s="188">
        <v>386.93</v>
      </c>
      <c r="C711" s="188">
        <v>424.27</v>
      </c>
      <c r="D711" s="188">
        <v>4.0199999999999996</v>
      </c>
    </row>
    <row r="712" spans="1:4">
      <c r="A712" s="7">
        <v>45588</v>
      </c>
      <c r="B712" s="188">
        <v>387.42</v>
      </c>
      <c r="C712" s="188">
        <v>425.54</v>
      </c>
      <c r="D712" s="188">
        <v>4.0199999999999996</v>
      </c>
    </row>
    <row r="713" spans="1:4">
      <c r="A713" s="7">
        <v>45589</v>
      </c>
      <c r="B713" s="188">
        <v>387.06</v>
      </c>
      <c r="C713" s="188">
        <v>424.45</v>
      </c>
      <c r="D713" s="188">
        <v>3.99</v>
      </c>
    </row>
    <row r="714" spans="1:4">
      <c r="A714" s="7">
        <v>45590</v>
      </c>
      <c r="B714" s="188">
        <v>387.15</v>
      </c>
      <c r="C714" s="188">
        <v>423.5</v>
      </c>
      <c r="D714" s="188">
        <v>3.97</v>
      </c>
    </row>
    <row r="715" spans="1:4">
      <c r="A715" s="7">
        <v>45593</v>
      </c>
      <c r="B715" s="188">
        <v>387.17</v>
      </c>
      <c r="C715" s="188">
        <v>423.33</v>
      </c>
      <c r="D715" s="188">
        <v>4.03</v>
      </c>
    </row>
    <row r="716" spans="1:4">
      <c r="A716" s="7">
        <v>45594</v>
      </c>
      <c r="B716" s="188">
        <v>387.13</v>
      </c>
      <c r="C716" s="188">
        <v>422.86</v>
      </c>
      <c r="D716" s="188">
        <v>4.03</v>
      </c>
    </row>
    <row r="717" spans="1:4">
      <c r="A717" s="7">
        <v>45595</v>
      </c>
      <c r="B717" s="188">
        <v>387.2</v>
      </c>
      <c r="C717" s="188">
        <v>422.2</v>
      </c>
      <c r="D717" s="188">
        <v>4</v>
      </c>
    </row>
    <row r="718" spans="1:4">
      <c r="A718" s="7">
        <v>45596</v>
      </c>
      <c r="B718" s="188">
        <v>387.28</v>
      </c>
      <c r="C718" s="188">
        <v>421.75</v>
      </c>
      <c r="D718" s="188">
        <v>3.99</v>
      </c>
    </row>
    <row r="719" spans="1:4">
      <c r="A719" s="7">
        <v>45597</v>
      </c>
      <c r="B719" s="188">
        <v>387.47</v>
      </c>
      <c r="C719" s="188">
        <v>420.95</v>
      </c>
      <c r="D719" s="188">
        <v>4</v>
      </c>
    </row>
    <row r="720" spans="1:4">
      <c r="A720" s="7">
        <v>45600</v>
      </c>
      <c r="B720" s="188">
        <v>387.25</v>
      </c>
      <c r="C720" s="188">
        <v>419.97</v>
      </c>
      <c r="D720" s="188">
        <v>4.0199999999999996</v>
      </c>
    </row>
    <row r="721" spans="1:4">
      <c r="A721" s="7">
        <v>45601</v>
      </c>
      <c r="B721" s="188">
        <v>387.16</v>
      </c>
      <c r="C721" s="188">
        <v>419.99</v>
      </c>
      <c r="D721" s="188">
        <v>4.03</v>
      </c>
    </row>
    <row r="722" spans="1:4">
      <c r="A722" s="7">
        <v>45602</v>
      </c>
      <c r="B722" s="188">
        <v>387.21</v>
      </c>
      <c r="C722" s="188">
        <v>419.23</v>
      </c>
      <c r="D722" s="188">
        <v>4.01</v>
      </c>
    </row>
    <row r="723" spans="1:4">
      <c r="A723" s="7">
        <v>45603</v>
      </c>
      <c r="B723" s="188">
        <v>387.67</v>
      </c>
      <c r="C723" s="188">
        <v>417.83</v>
      </c>
      <c r="D723" s="188">
        <v>4.01</v>
      </c>
    </row>
    <row r="724" spans="1:4">
      <c r="A724" s="7">
        <v>45604</v>
      </c>
      <c r="B724" s="188">
        <v>387.14</v>
      </c>
      <c r="C724" s="188">
        <v>418.07</v>
      </c>
      <c r="D724" s="188">
        <v>4</v>
      </c>
    </row>
    <row r="725" spans="1:4">
      <c r="A725" s="7">
        <v>45607</v>
      </c>
      <c r="B725" s="188">
        <v>387.25</v>
      </c>
      <c r="C725" s="188">
        <v>419.2</v>
      </c>
      <c r="D725" s="188">
        <v>4.01</v>
      </c>
    </row>
    <row r="726" spans="1:4">
      <c r="A726" s="7">
        <v>45608</v>
      </c>
      <c r="B726" s="188">
        <v>387.13</v>
      </c>
      <c r="C726" s="188">
        <v>418.76</v>
      </c>
      <c r="D726" s="188">
        <v>3.98</v>
      </c>
    </row>
    <row r="727" spans="1:4">
      <c r="A727" s="7">
        <v>45609</v>
      </c>
      <c r="B727" s="188">
        <v>387.06</v>
      </c>
      <c r="C727" s="188">
        <v>418.14</v>
      </c>
      <c r="D727" s="188">
        <v>3.99</v>
      </c>
    </row>
    <row r="728" spans="1:4">
      <c r="A728" s="7">
        <v>45610</v>
      </c>
      <c r="B728" s="188">
        <v>387.05</v>
      </c>
      <c r="C728" s="188">
        <v>419.37</v>
      </c>
      <c r="D728" s="188">
        <v>3.99</v>
      </c>
    </row>
    <row r="729" spans="1:4">
      <c r="A729" s="7">
        <v>45611</v>
      </c>
      <c r="B729" s="188">
        <v>387.62</v>
      </c>
      <c r="C729" s="188">
        <v>421.19</v>
      </c>
      <c r="D729" s="188">
        <v>3.99</v>
      </c>
    </row>
    <row r="730" spans="1:4">
      <c r="A730" s="7">
        <v>45614</v>
      </c>
      <c r="B730" s="188">
        <v>387.17</v>
      </c>
      <c r="C730" s="188">
        <v>420.51</v>
      </c>
      <c r="D730" s="188">
        <v>3.95</v>
      </c>
    </row>
    <row r="731" spans="1:4">
      <c r="A731" s="7">
        <v>45615</v>
      </c>
      <c r="B731" s="188">
        <v>387.09</v>
      </c>
      <c r="C731" s="188">
        <v>421.97</v>
      </c>
      <c r="D731" s="188">
        <v>3.91</v>
      </c>
    </row>
    <row r="732" spans="1:4">
      <c r="A732" s="7">
        <v>45616</v>
      </c>
      <c r="B732" s="188">
        <v>387.24</v>
      </c>
      <c r="C732" s="188">
        <v>421.9</v>
      </c>
      <c r="D732" s="188">
        <v>3.97</v>
      </c>
    </row>
    <row r="733" spans="1:4">
      <c r="A733" s="7">
        <v>45617</v>
      </c>
      <c r="B733" s="188">
        <v>387.36</v>
      </c>
      <c r="C733" s="188">
        <v>416.1</v>
      </c>
      <c r="D733" s="188">
        <v>3.94</v>
      </c>
    </row>
    <row r="734" spans="1:4">
      <c r="A734" s="7">
        <v>45618</v>
      </c>
      <c r="B734" s="188">
        <v>387.23</v>
      </c>
      <c r="C734" s="188">
        <v>416.43</v>
      </c>
      <c r="D734" s="188">
        <v>3.95</v>
      </c>
    </row>
    <row r="735" spans="1:4">
      <c r="A735" s="7">
        <v>45621</v>
      </c>
      <c r="B735" s="188">
        <v>387.37</v>
      </c>
      <c r="C735" s="188">
        <v>417.58</v>
      </c>
      <c r="D735" s="188">
        <v>3.97</v>
      </c>
    </row>
    <row r="736" spans="1:4">
      <c r="A736" s="7">
        <v>45622</v>
      </c>
      <c r="B736" s="188">
        <v>387.36</v>
      </c>
      <c r="C736" s="188">
        <v>413.31</v>
      </c>
      <c r="D736" s="188">
        <v>3.95</v>
      </c>
    </row>
    <row r="737" spans="1:4">
      <c r="A737" s="7">
        <v>45623</v>
      </c>
      <c r="B737" s="188">
        <v>387.51</v>
      </c>
      <c r="C737" s="188">
        <v>411.46</v>
      </c>
      <c r="D737" s="188">
        <v>3.95</v>
      </c>
    </row>
    <row r="738" spans="1:4">
      <c r="A738" s="7">
        <v>45624</v>
      </c>
      <c r="B738" s="188">
        <v>387.65</v>
      </c>
      <c r="C738" s="188">
        <v>411.49</v>
      </c>
      <c r="D738" s="188">
        <v>3.94</v>
      </c>
    </row>
    <row r="739" spans="1:4">
      <c r="A739" s="7">
        <v>45625</v>
      </c>
      <c r="B739" s="188">
        <v>387.64</v>
      </c>
      <c r="C739" s="188">
        <v>407.41</v>
      </c>
      <c r="D739" s="188">
        <v>3.9</v>
      </c>
    </row>
    <row r="740" spans="1:4">
      <c r="A740" s="7">
        <v>45628</v>
      </c>
      <c r="B740" s="188">
        <v>388.25</v>
      </c>
      <c r="C740" s="188">
        <v>410.42</v>
      </c>
      <c r="D740" s="188">
        <v>3.9</v>
      </c>
    </row>
    <row r="741" spans="1:4">
      <c r="A741" s="7">
        <v>45629</v>
      </c>
      <c r="B741" s="188">
        <v>388.89</v>
      </c>
      <c r="C741" s="188">
        <v>410.12</v>
      </c>
      <c r="D741" s="188">
        <v>3.87</v>
      </c>
    </row>
    <row r="742" spans="1:4">
      <c r="A742" s="7">
        <v>45630</v>
      </c>
      <c r="B742" s="188">
        <v>388.97</v>
      </c>
      <c r="C742" s="188">
        <v>410.79</v>
      </c>
      <c r="D742" s="188">
        <v>3.89</v>
      </c>
    </row>
    <row r="743" spans="1:4">
      <c r="A743" s="7">
        <v>45631</v>
      </c>
      <c r="B743" s="188">
        <v>389.19</v>
      </c>
      <c r="C743" s="188">
        <v>410.52</v>
      </c>
      <c r="D743" s="188">
        <v>3.88</v>
      </c>
    </row>
    <row r="744" spans="1:4">
      <c r="A744" s="7">
        <v>45632</v>
      </c>
      <c r="B744" s="188">
        <v>389.45</v>
      </c>
      <c r="C744" s="188">
        <v>409.74</v>
      </c>
      <c r="D744" s="188">
        <v>3.86</v>
      </c>
    </row>
    <row r="745" spans="1:4">
      <c r="A745" s="7">
        <v>45635</v>
      </c>
      <c r="B745" s="188">
        <v>389.76</v>
      </c>
      <c r="C745" s="188">
        <v>406.4</v>
      </c>
      <c r="D745" s="188">
        <v>3.79</v>
      </c>
    </row>
    <row r="746" spans="1:4">
      <c r="A746" s="7">
        <v>45636</v>
      </c>
      <c r="B746" s="188">
        <v>390.14</v>
      </c>
      <c r="C746" s="188">
        <v>409.14</v>
      </c>
      <c r="D746" s="188">
        <v>3.75</v>
      </c>
    </row>
    <row r="747" spans="1:4">
      <c r="A747" s="7">
        <v>45637</v>
      </c>
      <c r="B747" s="188">
        <v>390.88</v>
      </c>
      <c r="C747" s="188">
        <v>411.09</v>
      </c>
      <c r="D747" s="188">
        <v>3.71</v>
      </c>
    </row>
    <row r="748" spans="1:4">
      <c r="A748" s="7">
        <v>45638</v>
      </c>
      <c r="B748" s="188">
        <v>391.63</v>
      </c>
      <c r="C748" s="188">
        <v>412.31</v>
      </c>
      <c r="D748" s="188">
        <v>3.58</v>
      </c>
    </row>
    <row r="749" spans="1:4">
      <c r="A749" s="7">
        <v>45639</v>
      </c>
      <c r="B749" s="188">
        <v>392.97</v>
      </c>
      <c r="C749" s="188">
        <v>414.58</v>
      </c>
      <c r="D749" s="188">
        <v>3.57</v>
      </c>
    </row>
    <row r="750" spans="1:4">
      <c r="A750" s="7">
        <v>45642</v>
      </c>
      <c r="B750" s="188">
        <v>394.64</v>
      </c>
      <c r="C750" s="188">
        <v>416.82</v>
      </c>
      <c r="D750" s="188">
        <v>3.66</v>
      </c>
    </row>
    <row r="751" spans="1:4">
      <c r="A751" s="7">
        <v>45643</v>
      </c>
      <c r="B751" s="102">
        <v>397.88</v>
      </c>
      <c r="C751" s="102">
        <v>418.65</v>
      </c>
      <c r="D751" s="102">
        <v>3.74</v>
      </c>
    </row>
    <row r="752" spans="1:4">
      <c r="A752" s="7">
        <v>45644</v>
      </c>
      <c r="B752" s="102">
        <v>399.59</v>
      </c>
      <c r="C752" s="102">
        <v>420.17</v>
      </c>
      <c r="D752" s="102">
        <v>3.75</v>
      </c>
    </row>
    <row r="753" spans="1:4">
      <c r="A753" s="7">
        <v>45645</v>
      </c>
      <c r="B753" s="102">
        <v>402.72</v>
      </c>
      <c r="C753" s="102">
        <v>422.9</v>
      </c>
      <c r="D753" s="102">
        <v>3.85</v>
      </c>
    </row>
    <row r="754" spans="1:4">
      <c r="A754" s="7">
        <v>45646</v>
      </c>
      <c r="B754" s="102">
        <v>403.03</v>
      </c>
      <c r="C754" s="102">
        <v>424.19</v>
      </c>
      <c r="D754" s="102">
        <v>3.92</v>
      </c>
    </row>
    <row r="755" spans="1:4">
      <c r="A755" s="7">
        <v>45649</v>
      </c>
      <c r="B755" s="102">
        <v>401.31</v>
      </c>
      <c r="C755" s="102">
        <v>424.71</v>
      </c>
      <c r="D755" s="102">
        <v>4.03</v>
      </c>
    </row>
    <row r="756" spans="1:4">
      <c r="A756" s="7">
        <v>45650</v>
      </c>
      <c r="B756" s="102">
        <v>395.78</v>
      </c>
      <c r="C756" s="102">
        <v>418.74</v>
      </c>
      <c r="D756" s="102">
        <v>3.99</v>
      </c>
    </row>
    <row r="757" spans="1:4">
      <c r="A757" s="7">
        <v>45651</v>
      </c>
      <c r="B757" s="189">
        <v>394.87</v>
      </c>
      <c r="C757" s="189">
        <v>415.64</v>
      </c>
      <c r="D757" s="102">
        <v>3.93</v>
      </c>
    </row>
    <row r="758" spans="1:4">
      <c r="A758" s="7">
        <v>45652</v>
      </c>
      <c r="B758" s="189">
        <v>394.35</v>
      </c>
      <c r="C758" s="189">
        <v>413.87</v>
      </c>
      <c r="D758" s="102">
        <v>3.8</v>
      </c>
    </row>
    <row r="759" spans="1:4">
      <c r="A759" s="7">
        <v>45653</v>
      </c>
      <c r="B759" s="189">
        <v>394.31</v>
      </c>
      <c r="C759" s="189">
        <v>413.87</v>
      </c>
      <c r="D759" s="102">
        <v>3.81</v>
      </c>
    </row>
    <row r="760" spans="1:4">
      <c r="A760" s="7">
        <v>45656</v>
      </c>
      <c r="B760" s="189">
        <v>394.01</v>
      </c>
      <c r="C760" s="189">
        <v>413.24</v>
      </c>
      <c r="D760" s="102">
        <v>3.83</v>
      </c>
    </row>
    <row r="761" spans="1:4">
      <c r="A761" s="7">
        <v>45660</v>
      </c>
      <c r="B761" s="189">
        <v>393.82</v>
      </c>
      <c r="C761" s="189">
        <v>413.08</v>
      </c>
      <c r="D761" s="102">
        <v>3.78</v>
      </c>
    </row>
    <row r="762" spans="1:4">
      <c r="A762" s="7">
        <v>45664</v>
      </c>
      <c r="B762" s="189">
        <v>394.59</v>
      </c>
      <c r="C762" s="189">
        <v>413.89</v>
      </c>
      <c r="D762" s="102">
        <v>3.83</v>
      </c>
    </row>
    <row r="763" spans="1:4">
      <c r="A763" s="7">
        <v>45665</v>
      </c>
      <c r="B763" s="189">
        <v>394.62</v>
      </c>
      <c r="C763" s="189">
        <v>414.27</v>
      </c>
      <c r="D763" s="102">
        <v>3.83</v>
      </c>
    </row>
    <row r="764" spans="1:4">
      <c r="A764" s="7">
        <v>45666</v>
      </c>
      <c r="B764" s="189">
        <v>394.91</v>
      </c>
      <c r="C764" s="189">
        <v>410.98</v>
      </c>
      <c r="D764" s="102">
        <v>3.83</v>
      </c>
    </row>
    <row r="765" spans="1:4">
      <c r="A765" s="7">
        <v>45667</v>
      </c>
      <c r="B765" s="189">
        <v>395.05</v>
      </c>
      <c r="C765" s="189">
        <v>410.46</v>
      </c>
      <c r="D765" s="102">
        <v>3.85</v>
      </c>
    </row>
    <row r="766" spans="1:4">
      <c r="A766" s="7">
        <v>45670</v>
      </c>
      <c r="B766" s="189">
        <v>395.58</v>
      </c>
      <c r="C766" s="189">
        <v>411.09</v>
      </c>
      <c r="D766" s="102">
        <v>3.93</v>
      </c>
    </row>
    <row r="767" spans="1:4">
      <c r="A767" s="7">
        <v>45671</v>
      </c>
      <c r="B767" s="189">
        <v>395.75</v>
      </c>
      <c r="C767" s="189">
        <v>411.42</v>
      </c>
      <c r="D767" s="102">
        <v>3.97</v>
      </c>
    </row>
    <row r="768" spans="1:4">
      <c r="A768" s="7">
        <v>45672</v>
      </c>
      <c r="B768" s="189">
        <v>396.06</v>
      </c>
      <c r="C768" s="189">
        <v>411.07</v>
      </c>
      <c r="D768" s="102">
        <v>3.98</v>
      </c>
    </row>
    <row r="769" spans="1:4">
      <c r="A769" s="7">
        <v>45673</v>
      </c>
      <c r="B769" s="189">
        <v>396.18</v>
      </c>
      <c r="C769" s="189">
        <v>412.07</v>
      </c>
      <c r="D769" s="102">
        <v>3.98</v>
      </c>
    </row>
    <row r="770" spans="1:4">
      <c r="A770" s="7">
        <v>45674</v>
      </c>
      <c r="B770" s="189">
        <v>396.48</v>
      </c>
      <c r="C770" s="189">
        <v>413.13</v>
      </c>
      <c r="D770" s="102">
        <v>3.76</v>
      </c>
    </row>
    <row r="771" spans="1:4">
      <c r="A771" s="7">
        <v>45677</v>
      </c>
      <c r="B771" s="189">
        <v>396.56</v>
      </c>
      <c r="C771" s="189">
        <v>413.89</v>
      </c>
      <c r="D771" s="102">
        <v>3.71</v>
      </c>
    </row>
    <row r="772" spans="1:4">
      <c r="A772" s="7">
        <v>45678</v>
      </c>
      <c r="B772" s="189">
        <v>396.9</v>
      </c>
      <c r="C772" s="189">
        <v>408.17</v>
      </c>
      <c r="D772" s="102">
        <v>3.5436999999999999</v>
      </c>
    </row>
    <row r="773" spans="1:4">
      <c r="A773" s="7">
        <v>45679</v>
      </c>
      <c r="B773" s="189">
        <v>396.76</v>
      </c>
      <c r="C773" s="189">
        <v>413.62</v>
      </c>
      <c r="D773" s="102">
        <v>3.7071999999999998</v>
      </c>
    </row>
    <row r="774" spans="1:4">
      <c r="A774" s="7">
        <v>45680</v>
      </c>
      <c r="B774" s="189">
        <v>396.47</v>
      </c>
      <c r="C774" s="189">
        <v>409.08</v>
      </c>
      <c r="D774" s="102">
        <v>3.7947000000000002</v>
      </c>
    </row>
    <row r="775" spans="1:4">
      <c r="A775" s="7">
        <v>45681</v>
      </c>
      <c r="B775" s="189">
        <v>396.85</v>
      </c>
      <c r="C775" s="189">
        <v>408.8</v>
      </c>
      <c r="D775" s="102">
        <v>3.8761999999999999</v>
      </c>
    </row>
    <row r="776" spans="1:4">
      <c r="A776" s="7">
        <v>45684</v>
      </c>
      <c r="B776" s="189">
        <v>396.84</v>
      </c>
      <c r="C776" s="189">
        <v>408.82</v>
      </c>
      <c r="D776" s="102">
        <v>3.8875000000000002</v>
      </c>
    </row>
    <row r="777" spans="1:4">
      <c r="A777" s="7">
        <v>45686</v>
      </c>
      <c r="B777" s="189">
        <v>397.22</v>
      </c>
      <c r="C777" s="189">
        <v>405.08</v>
      </c>
      <c r="D777" s="102">
        <v>3.8780000000000001</v>
      </c>
    </row>
    <row r="778" spans="1:4">
      <c r="A778" s="7">
        <v>45687</v>
      </c>
      <c r="B778" s="189">
        <v>397.78</v>
      </c>
      <c r="C778" s="189">
        <v>408.04</v>
      </c>
      <c r="D778" s="102">
        <v>3.8740000000000001</v>
      </c>
    </row>
    <row r="779" spans="1:4">
      <c r="A779" s="7">
        <v>45688</v>
      </c>
      <c r="B779" s="189">
        <v>398.09</v>
      </c>
      <c r="C779" s="189">
        <v>410.31</v>
      </c>
      <c r="D779" s="102">
        <v>3.8845999999999998</v>
      </c>
    </row>
    <row r="780" spans="1:4">
      <c r="A780" s="7">
        <v>45691</v>
      </c>
      <c r="B780" s="189">
        <v>398.1</v>
      </c>
      <c r="C780" s="189">
        <v>409.45</v>
      </c>
      <c r="D780" s="102">
        <v>3.8828</v>
      </c>
    </row>
    <row r="781" spans="1:4">
      <c r="A781" s="7">
        <v>45692</v>
      </c>
      <c r="B781" s="189">
        <v>398.94</v>
      </c>
      <c r="C781" s="189">
        <v>410.95</v>
      </c>
      <c r="D781" s="102">
        <v>3.8929</v>
      </c>
    </row>
    <row r="782" spans="1:4">
      <c r="A782" s="7">
        <v>45693</v>
      </c>
      <c r="B782" s="189">
        <v>398.64</v>
      </c>
      <c r="C782" s="189">
        <v>411.2</v>
      </c>
      <c r="D782" s="102">
        <v>3.9188999999999998</v>
      </c>
    </row>
    <row r="783" spans="1:4">
      <c r="A783" s="7">
        <v>45694</v>
      </c>
      <c r="B783" s="189">
        <v>398.84</v>
      </c>
      <c r="C783" s="189">
        <v>412.8</v>
      </c>
      <c r="D783" s="102">
        <v>3.9992000000000001</v>
      </c>
    </row>
    <row r="784" spans="1:4">
      <c r="A784" s="7">
        <v>45695</v>
      </c>
      <c r="B784" s="189">
        <v>398.74</v>
      </c>
      <c r="C784" s="189">
        <v>416.6</v>
      </c>
      <c r="D784" s="102">
        <v>4.0488999999999997</v>
      </c>
    </row>
    <row r="785" spans="1:4">
      <c r="A785" s="7">
        <v>45698</v>
      </c>
      <c r="B785" s="189">
        <v>398.88</v>
      </c>
      <c r="C785" s="189">
        <v>415.23</v>
      </c>
      <c r="D785" s="102">
        <v>4.0339999999999998</v>
      </c>
    </row>
    <row r="786" spans="1:4">
      <c r="A786" s="7">
        <v>45699</v>
      </c>
      <c r="B786" s="189">
        <v>398.97</v>
      </c>
      <c r="C786" s="189">
        <v>418.48</v>
      </c>
      <c r="D786" s="102">
        <v>4.0720000000000001</v>
      </c>
    </row>
    <row r="787" spans="1:4">
      <c r="A787" s="7">
        <v>45700</v>
      </c>
      <c r="B787" s="189">
        <v>398.36</v>
      </c>
      <c r="C787" s="189">
        <v>418.44</v>
      </c>
      <c r="D787" s="102">
        <v>4.1077000000000004</v>
      </c>
    </row>
    <row r="788" spans="1:4">
      <c r="A788" s="7">
        <v>45701</v>
      </c>
      <c r="B788" s="189">
        <v>398.27</v>
      </c>
      <c r="C788" s="189">
        <v>414.32</v>
      </c>
      <c r="D788" s="102">
        <v>4.0523999999999996</v>
      </c>
    </row>
    <row r="789" spans="1:4">
      <c r="A789" s="7">
        <v>45702</v>
      </c>
      <c r="B789" s="189">
        <v>397.92</v>
      </c>
      <c r="C789" s="189">
        <v>413.72</v>
      </c>
      <c r="D789" s="102">
        <v>4.0694999999999997</v>
      </c>
    </row>
    <row r="790" spans="1:4">
      <c r="A790" s="7">
        <v>45705</v>
      </c>
      <c r="B790" s="189">
        <v>397.35</v>
      </c>
      <c r="C790" s="189">
        <v>412.25</v>
      </c>
      <c r="D790" s="102">
        <v>4.0388999999999999</v>
      </c>
    </row>
    <row r="791" spans="1:4">
      <c r="A791" s="7">
        <v>45706</v>
      </c>
      <c r="B791" s="189">
        <v>396.99</v>
      </c>
      <c r="C791" s="189">
        <v>406.68</v>
      </c>
      <c r="D791" s="102">
        <v>3.9946999999999999</v>
      </c>
    </row>
    <row r="792" spans="1:4">
      <c r="A792" s="7">
        <v>45707</v>
      </c>
      <c r="B792" s="189">
        <v>396.71</v>
      </c>
      <c r="C792" s="189">
        <v>409.96</v>
      </c>
      <c r="D792" s="102">
        <v>3.9979</v>
      </c>
    </row>
    <row r="793" spans="1:4">
      <c r="A793" s="7">
        <v>45708</v>
      </c>
      <c r="B793" s="189">
        <v>396.58</v>
      </c>
      <c r="C793" s="189">
        <v>413.36</v>
      </c>
      <c r="D793" s="102">
        <v>4.0404</v>
      </c>
    </row>
    <row r="794" spans="1:4">
      <c r="A794" s="7">
        <v>45709</v>
      </c>
      <c r="B794" s="189">
        <v>396.83</v>
      </c>
      <c r="C794" s="189">
        <v>411.16</v>
      </c>
      <c r="D794" s="102">
        <v>4.0792999999999999</v>
      </c>
    </row>
    <row r="795" spans="1:4">
      <c r="A795" s="7">
        <v>45712</v>
      </c>
      <c r="B795" s="189">
        <v>396.76</v>
      </c>
      <c r="C795" s="189">
        <v>411.8</v>
      </c>
      <c r="D795" s="102">
        <v>4.0995999999999997</v>
      </c>
    </row>
    <row r="796" spans="1:4">
      <c r="A796" s="7">
        <v>45713</v>
      </c>
      <c r="B796" s="189">
        <v>396.41</v>
      </c>
      <c r="C796" s="189">
        <v>409.45</v>
      </c>
      <c r="D796" s="102">
        <v>4.0918000000000001</v>
      </c>
    </row>
    <row r="797" spans="1:4">
      <c r="A797" s="7">
        <v>45714</v>
      </c>
      <c r="B797" s="189">
        <v>396.54</v>
      </c>
      <c r="C797" s="189">
        <v>409.11</v>
      </c>
      <c r="D797" s="102">
        <v>4.1315</v>
      </c>
    </row>
    <row r="798" spans="1:4">
      <c r="A798" s="7">
        <v>45715</v>
      </c>
      <c r="B798" s="189">
        <v>396.56</v>
      </c>
      <c r="C798" s="189">
        <v>411.39</v>
      </c>
      <c r="D798" s="102">
        <v>4.2195999999999998</v>
      </c>
    </row>
    <row r="799" spans="1:4">
      <c r="A799" s="7">
        <v>45716</v>
      </c>
      <c r="B799" s="189">
        <v>396.42</v>
      </c>
      <c r="C799" s="189">
        <v>412.99</v>
      </c>
      <c r="D799" s="102">
        <v>4.3310000000000004</v>
      </c>
    </row>
    <row r="800" spans="1:4">
      <c r="A800" s="7">
        <v>45719</v>
      </c>
      <c r="B800" s="189">
        <v>396.51</v>
      </c>
      <c r="C800" s="189">
        <v>414.95</v>
      </c>
      <c r="D800" s="102">
        <v>4.3582000000000001</v>
      </c>
    </row>
    <row r="801" spans="1:4">
      <c r="A801" s="7">
        <v>45720</v>
      </c>
      <c r="B801" s="189">
        <v>396.39</v>
      </c>
      <c r="C801" s="189">
        <v>415.73</v>
      </c>
      <c r="D801" s="102">
        <v>4.3377999999999997</v>
      </c>
    </row>
    <row r="802" spans="1:4">
      <c r="A802" s="7">
        <v>45721</v>
      </c>
      <c r="B802" s="189">
        <v>396.23</v>
      </c>
      <c r="C802" s="189">
        <v>414.62</v>
      </c>
      <c r="D802" s="102">
        <v>4.3526999999999996</v>
      </c>
    </row>
    <row r="803" spans="1:4">
      <c r="A803" s="7">
        <v>45722</v>
      </c>
      <c r="B803" s="189">
        <v>395.72</v>
      </c>
      <c r="C803" s="189">
        <v>412.42</v>
      </c>
      <c r="D803" s="102">
        <v>4.3880999999999997</v>
      </c>
    </row>
    <row r="804" spans="1:4">
      <c r="A804" s="7">
        <v>45723</v>
      </c>
      <c r="B804" s="189">
        <v>395.31</v>
      </c>
      <c r="C804" s="189">
        <v>412.82</v>
      </c>
      <c r="D804" s="102">
        <v>4.4702999999999999</v>
      </c>
    </row>
    <row r="805" spans="1:4">
      <c r="A805" s="7">
        <v>45726</v>
      </c>
      <c r="B805" s="189">
        <v>394.41</v>
      </c>
      <c r="C805" s="189">
        <v>412.67</v>
      </c>
      <c r="D805" s="102">
        <v>4.4576000000000002</v>
      </c>
    </row>
    <row r="806" spans="1:4">
      <c r="A806" s="7">
        <v>45727</v>
      </c>
      <c r="B806" s="189">
        <v>393.9</v>
      </c>
      <c r="C806" s="189">
        <v>412.81</v>
      </c>
      <c r="D806" s="102">
        <v>4.4771999999999998</v>
      </c>
    </row>
    <row r="807" spans="1:4">
      <c r="A807" s="7">
        <v>45728</v>
      </c>
      <c r="B807" s="189">
        <v>393.55</v>
      </c>
      <c r="C807" s="189">
        <v>412.16</v>
      </c>
      <c r="D807" s="102">
        <v>4.5666000000000002</v>
      </c>
    </row>
    <row r="808" spans="1:4">
      <c r="A808" s="7">
        <v>45729</v>
      </c>
      <c r="B808" s="189">
        <v>393.51</v>
      </c>
      <c r="C808" s="189">
        <v>413.07</v>
      </c>
      <c r="D808" s="102">
        <v>4.6035000000000004</v>
      </c>
    </row>
    <row r="809" spans="1:4">
      <c r="A809" s="7">
        <v>45730</v>
      </c>
      <c r="B809" s="189">
        <v>393.26</v>
      </c>
      <c r="C809" s="189">
        <v>412.22</v>
      </c>
      <c r="D809" s="102">
        <v>4.5265000000000004</v>
      </c>
    </row>
    <row r="810" spans="1:4">
      <c r="A810" s="7">
        <v>45733</v>
      </c>
      <c r="B810" s="189">
        <v>393.35</v>
      </c>
      <c r="C810" s="189">
        <v>409.08</v>
      </c>
      <c r="D810" s="102">
        <v>4.4481999999999999</v>
      </c>
    </row>
    <row r="811" spans="1:4">
      <c r="A811" s="7">
        <v>45734</v>
      </c>
      <c r="B811" s="189">
        <v>393.69</v>
      </c>
      <c r="C811" s="189">
        <v>411.09</v>
      </c>
      <c r="D811" s="102">
        <v>4.4047000000000001</v>
      </c>
    </row>
    <row r="812" spans="1:4">
      <c r="A812" s="7">
        <v>45735</v>
      </c>
      <c r="B812" s="189">
        <v>393.86</v>
      </c>
      <c r="C812" s="189">
        <v>413.95</v>
      </c>
      <c r="D812" s="189">
        <v>4.4115000000000002</v>
      </c>
    </row>
    <row r="813" spans="1:4">
      <c r="A813" s="7">
        <v>45736</v>
      </c>
      <c r="B813" s="189">
        <v>394.3</v>
      </c>
      <c r="C813" s="189">
        <v>421.78</v>
      </c>
      <c r="D813" s="189">
        <v>4.4040999999999997</v>
      </c>
    </row>
    <row r="814" spans="1:4">
      <c r="A814" s="7">
        <v>45737</v>
      </c>
      <c r="B814" s="189">
        <v>394.58</v>
      </c>
      <c r="C814" s="189">
        <v>425.79</v>
      </c>
      <c r="D814" s="189">
        <v>4.4272</v>
      </c>
    </row>
    <row r="815" spans="1:4">
      <c r="A815" s="7">
        <v>45740</v>
      </c>
      <c r="B815" s="189">
        <v>394.58</v>
      </c>
      <c r="C815" s="189">
        <v>428.4</v>
      </c>
      <c r="D815" s="189">
        <v>4.4470000000000001</v>
      </c>
    </row>
    <row r="816" spans="1:4">
      <c r="A816" s="7">
        <v>45741</v>
      </c>
      <c r="B816" s="189">
        <v>394.73</v>
      </c>
      <c r="C816" s="189">
        <v>428.64</v>
      </c>
      <c r="D816" s="189">
        <v>4.4767999999999999</v>
      </c>
    </row>
    <row r="817" spans="1:4">
      <c r="A817" s="7">
        <v>45742</v>
      </c>
      <c r="B817" s="189">
        <v>394.04</v>
      </c>
      <c r="C817" s="189">
        <v>428.99</v>
      </c>
      <c r="D817" s="189">
        <v>4.5829000000000004</v>
      </c>
    </row>
    <row r="818" spans="1:4">
      <c r="A818" s="7">
        <v>45743</v>
      </c>
      <c r="B818" s="189">
        <v>393.42</v>
      </c>
      <c r="C818" s="189">
        <v>429.06</v>
      </c>
      <c r="D818" s="189">
        <v>4.5388000000000002</v>
      </c>
    </row>
    <row r="819" spans="1:4">
      <c r="A819" s="7">
        <v>45744</v>
      </c>
      <c r="B819" s="189">
        <v>393.51</v>
      </c>
      <c r="C819" s="189">
        <v>413.07</v>
      </c>
      <c r="D819" s="102">
        <v>4.6035000000000004</v>
      </c>
    </row>
    <row r="820" spans="1:4">
      <c r="A820" s="7">
        <v>45747</v>
      </c>
      <c r="B820" s="189">
        <v>393.26</v>
      </c>
      <c r="C820" s="189">
        <v>412.22</v>
      </c>
      <c r="D820" s="102">
        <v>4.5265000000000004</v>
      </c>
    </row>
    <row r="821" spans="1:4">
      <c r="A821" s="7">
        <v>45748</v>
      </c>
      <c r="B821" s="189">
        <v>393.35</v>
      </c>
      <c r="C821" s="189">
        <v>409.08</v>
      </c>
      <c r="D821" s="102">
        <v>4.4481999999999999</v>
      </c>
    </row>
    <row r="822" spans="1:4">
      <c r="A822" s="7">
        <v>45749</v>
      </c>
      <c r="B822" s="189">
        <v>393.69</v>
      </c>
      <c r="C822" s="189">
        <v>411.09</v>
      </c>
      <c r="D822" s="102">
        <v>4.4047000000000001</v>
      </c>
    </row>
    <row r="823" spans="1:4">
      <c r="A823" s="7">
        <v>45750</v>
      </c>
      <c r="B823" s="189">
        <v>393.86</v>
      </c>
      <c r="C823" s="189">
        <v>413.95</v>
      </c>
      <c r="D823" s="189">
        <v>4.4115000000000002</v>
      </c>
    </row>
    <row r="824" spans="1:4">
      <c r="A824" s="7">
        <v>45751</v>
      </c>
      <c r="B824" s="189">
        <v>394.3</v>
      </c>
      <c r="C824" s="189">
        <v>421.78</v>
      </c>
      <c r="D824" s="189">
        <v>4.4040999999999997</v>
      </c>
    </row>
    <row r="825" spans="1:4">
      <c r="A825" s="7">
        <v>45754</v>
      </c>
      <c r="B825" s="189">
        <v>394.58</v>
      </c>
      <c r="C825" s="189">
        <v>425.79</v>
      </c>
      <c r="D825" s="189">
        <v>4.4272</v>
      </c>
    </row>
    <row r="826" spans="1:4">
      <c r="A826" s="7">
        <v>45755</v>
      </c>
      <c r="B826" s="189">
        <v>394.58</v>
      </c>
      <c r="C826" s="189">
        <v>428.4</v>
      </c>
      <c r="D826" s="189">
        <v>4.4470000000000001</v>
      </c>
    </row>
    <row r="827" spans="1:4">
      <c r="A827" s="7">
        <v>45756</v>
      </c>
      <c r="B827" s="189">
        <v>394.73</v>
      </c>
      <c r="C827" s="189">
        <v>428.64</v>
      </c>
      <c r="D827" s="189">
        <v>4.4767999999999999</v>
      </c>
    </row>
    <row r="828" spans="1:4">
      <c r="A828" s="7">
        <v>45757</v>
      </c>
      <c r="B828" s="189">
        <v>394.04</v>
      </c>
      <c r="C828" s="189">
        <v>428.99</v>
      </c>
      <c r="D828" s="189">
        <v>4.5829000000000004</v>
      </c>
    </row>
    <row r="829" spans="1:4">
      <c r="A829" s="7">
        <v>45758</v>
      </c>
      <c r="B829" s="189">
        <v>393.42</v>
      </c>
      <c r="C829" s="189">
        <v>429.06</v>
      </c>
      <c r="D829" s="189">
        <v>4.5388000000000002</v>
      </c>
    </row>
    <row r="830" spans="1:4">
      <c r="A830" s="7">
        <v>45761</v>
      </c>
      <c r="B830" s="189">
        <v>392.74</v>
      </c>
      <c r="C830" s="189">
        <v>426.91</v>
      </c>
      <c r="D830" s="189">
        <v>4.5541</v>
      </c>
    </row>
    <row r="831" spans="1:4">
      <c r="A831" s="7">
        <v>45762</v>
      </c>
      <c r="B831" s="189">
        <v>391.74</v>
      </c>
      <c r="C831" s="189">
        <v>426.88</v>
      </c>
      <c r="D831" s="189">
        <v>4.5720999999999998</v>
      </c>
    </row>
    <row r="832" spans="1:4">
      <c r="A832" s="7">
        <v>45763</v>
      </c>
      <c r="B832" s="189">
        <v>391.1</v>
      </c>
      <c r="C832" s="189">
        <v>422.27</v>
      </c>
      <c r="D832" s="189">
        <v>4.6104000000000003</v>
      </c>
    </row>
    <row r="833" spans="1:4">
      <c r="A833" s="7">
        <v>45764</v>
      </c>
      <c r="B833" s="189">
        <v>391.16</v>
      </c>
      <c r="C833" s="189">
        <v>422.18</v>
      </c>
      <c r="D833" s="189">
        <v>4.6494999999999997</v>
      </c>
    </row>
    <row r="834" spans="1:4">
      <c r="A834" s="7">
        <v>45765</v>
      </c>
      <c r="B834" s="189">
        <v>391.32</v>
      </c>
      <c r="C834" s="189">
        <v>432.53</v>
      </c>
      <c r="D834" s="189">
        <v>4.6651999999999996</v>
      </c>
    </row>
    <row r="835" spans="1:4">
      <c r="A835" s="7">
        <v>45768</v>
      </c>
      <c r="B835" s="189">
        <v>391.22</v>
      </c>
      <c r="C835" s="189">
        <v>431.28</v>
      </c>
      <c r="D835" s="189">
        <v>4.6281999999999996</v>
      </c>
    </row>
    <row r="836" spans="1:4">
      <c r="A836" s="7">
        <v>45769</v>
      </c>
      <c r="B836" s="189">
        <v>391.14</v>
      </c>
      <c r="C836" s="189">
        <v>428.65</v>
      </c>
      <c r="D836" s="189">
        <v>4.5491999999999999</v>
      </c>
    </row>
    <row r="837" spans="1:4">
      <c r="A837" s="7">
        <v>45770</v>
      </c>
      <c r="B837" s="189">
        <v>391.01</v>
      </c>
      <c r="C837" s="189">
        <v>427.33</v>
      </c>
      <c r="D837" s="189">
        <v>4.5609000000000002</v>
      </c>
    </row>
    <row r="838" spans="1:4">
      <c r="A838" s="7">
        <v>45772</v>
      </c>
      <c r="B838" s="189">
        <v>391.78</v>
      </c>
      <c r="C838" s="189">
        <v>432.41</v>
      </c>
      <c r="D838" s="189">
        <v>4.5618999999999996</v>
      </c>
    </row>
    <row r="839" spans="1:4">
      <c r="A839" s="7">
        <v>45775</v>
      </c>
      <c r="B839" s="189">
        <v>391.08</v>
      </c>
      <c r="C839" s="189">
        <v>433.28</v>
      </c>
      <c r="D839" s="189">
        <v>4.5993000000000004</v>
      </c>
    </row>
    <row r="840" spans="1:4">
      <c r="A840" s="7">
        <v>45776</v>
      </c>
      <c r="B840" s="189">
        <v>391.07</v>
      </c>
      <c r="C840" s="189">
        <v>443.2</v>
      </c>
      <c r="D840" s="189">
        <v>4.6566999999999998</v>
      </c>
    </row>
    <row r="841" spans="1:4">
      <c r="A841" s="7">
        <v>45777</v>
      </c>
      <c r="B841" s="189">
        <v>390.92</v>
      </c>
      <c r="C841" s="189">
        <v>445.1</v>
      </c>
      <c r="D841" s="189">
        <v>4.7539999999999996</v>
      </c>
    </row>
    <row r="842" spans="1:4">
      <c r="A842" s="7">
        <v>45779</v>
      </c>
      <c r="B842" s="189">
        <v>390.68</v>
      </c>
      <c r="C842" s="189">
        <v>443.11</v>
      </c>
      <c r="D842" s="189">
        <v>4.7596999999999996</v>
      </c>
    </row>
    <row r="843" spans="1:4">
      <c r="A843" s="7">
        <v>45782</v>
      </c>
      <c r="B843" s="189">
        <v>391.27</v>
      </c>
      <c r="C843" s="189">
        <v>444.48</v>
      </c>
      <c r="D843" s="189">
        <v>4.7438000000000002</v>
      </c>
    </row>
    <row r="844" spans="1:4">
      <c r="A844" s="7">
        <v>45783</v>
      </c>
      <c r="B844" s="189">
        <v>390.94</v>
      </c>
      <c r="C844" s="189">
        <v>443.95</v>
      </c>
      <c r="D844" s="189">
        <v>4.7657999999999996</v>
      </c>
    </row>
    <row r="845" spans="1:4">
      <c r="A845" s="7">
        <v>45784</v>
      </c>
      <c r="B845" s="189">
        <v>390.9</v>
      </c>
      <c r="C845" s="189">
        <v>444.61</v>
      </c>
      <c r="D845" s="189">
        <v>4.7857000000000003</v>
      </c>
    </row>
    <row r="846" spans="1:4">
      <c r="A846" s="7">
        <v>45785</v>
      </c>
      <c r="B846" s="189">
        <v>390.51</v>
      </c>
      <c r="C846" s="189">
        <v>449.98</v>
      </c>
      <c r="D846" s="189">
        <v>4.8075000000000001</v>
      </c>
    </row>
    <row r="847" spans="1:4">
      <c r="A847" s="7">
        <v>45789</v>
      </c>
      <c r="B847" s="189">
        <v>390.13</v>
      </c>
      <c r="C847" s="189">
        <v>448.06</v>
      </c>
      <c r="D847" s="189">
        <v>4.7998000000000003</v>
      </c>
    </row>
    <row r="848" spans="1:4">
      <c r="A848" s="7">
        <v>45790</v>
      </c>
      <c r="B848" s="189">
        <v>389.56</v>
      </c>
      <c r="C848" s="189">
        <v>444.14</v>
      </c>
      <c r="D848" s="189">
        <v>4.7117000000000004</v>
      </c>
    </row>
    <row r="849" spans="1:4">
      <c r="A849" s="7">
        <v>45791</v>
      </c>
      <c r="B849" s="189">
        <v>390.33</v>
      </c>
      <c r="C849" s="189">
        <v>443.14</v>
      </c>
      <c r="D849" s="189">
        <v>4.7267000000000001</v>
      </c>
    </row>
    <row r="850" spans="1:4">
      <c r="A850" s="7">
        <v>45792</v>
      </c>
      <c r="B850" s="189">
        <v>389.46</v>
      </c>
      <c r="C850" s="189">
        <v>441.92</v>
      </c>
      <c r="D850" s="189">
        <v>4.7305000000000001</v>
      </c>
    </row>
    <row r="851" spans="1:4">
      <c r="A851" s="7">
        <v>45793</v>
      </c>
      <c r="B851" s="189">
        <v>389.45</v>
      </c>
      <c r="C851" s="189">
        <v>443.12</v>
      </c>
      <c r="D851" s="189">
        <v>4.7797000000000001</v>
      </c>
    </row>
    <row r="852" spans="1:4">
      <c r="A852" s="7">
        <v>45796</v>
      </c>
      <c r="B852" s="189">
        <v>389.94</v>
      </c>
      <c r="C852" s="189">
        <v>443.01</v>
      </c>
      <c r="D852" s="189">
        <v>4.8003999999999998</v>
      </c>
    </row>
    <row r="853" spans="1:4">
      <c r="A853" s="7">
        <v>45797</v>
      </c>
      <c r="B853" s="189">
        <v>389.41</v>
      </c>
      <c r="C853" s="189">
        <v>441.28</v>
      </c>
      <c r="D853" s="189">
        <v>4.7126999999999999</v>
      </c>
    </row>
    <row r="854" spans="1:4">
      <c r="A854" s="7">
        <v>45798</v>
      </c>
      <c r="B854" s="189">
        <v>389.46</v>
      </c>
      <c r="C854" s="189">
        <v>441.84</v>
      </c>
      <c r="D854" s="189">
        <v>4.8033999999999999</v>
      </c>
    </row>
    <row r="855" spans="1:4">
      <c r="A855" s="7">
        <v>45799</v>
      </c>
      <c r="B855" s="189">
        <v>389.46</v>
      </c>
      <c r="C855" s="189">
        <v>440.99</v>
      </c>
      <c r="D855" s="189">
        <v>4.8093000000000004</v>
      </c>
    </row>
    <row r="856" spans="1:4">
      <c r="A856" s="7">
        <v>45800</v>
      </c>
      <c r="B856" s="189">
        <v>389.28</v>
      </c>
      <c r="C856" s="189">
        <v>442.38</v>
      </c>
      <c r="D856" s="189">
        <v>4.8166000000000002</v>
      </c>
    </row>
    <row r="857" spans="1:4">
      <c r="A857" s="7">
        <v>45803</v>
      </c>
      <c r="B857" s="189">
        <v>389.25</v>
      </c>
      <c r="C857" s="189">
        <v>439.39</v>
      </c>
      <c r="D857" s="189">
        <v>4.7251000000000003</v>
      </c>
    </row>
    <row r="858" spans="1:4">
      <c r="A858" s="7">
        <v>45804</v>
      </c>
      <c r="B858" s="189">
        <v>388.86</v>
      </c>
      <c r="C858" s="189">
        <v>430.74</v>
      </c>
      <c r="D858" s="189">
        <v>4.7960000000000003</v>
      </c>
    </row>
    <row r="859" spans="1:4">
      <c r="A859" s="7">
        <v>45806</v>
      </c>
      <c r="B859" s="189">
        <v>388.08</v>
      </c>
      <c r="C859" s="189">
        <v>430.96</v>
      </c>
      <c r="D859" s="189">
        <v>4.8131000000000004</v>
      </c>
    </row>
    <row r="860" spans="1:4">
      <c r="A860" s="7">
        <v>45807</v>
      </c>
      <c r="B860" s="189">
        <v>387.99</v>
      </c>
      <c r="C860" s="189">
        <v>435.64</v>
      </c>
      <c r="D860" s="189">
        <v>4.8330000000000002</v>
      </c>
    </row>
    <row r="861" spans="1:4">
      <c r="A861" s="7">
        <v>45810</v>
      </c>
      <c r="B861" s="189">
        <v>386.94</v>
      </c>
      <c r="C861" s="189">
        <v>433.3</v>
      </c>
      <c r="D861" s="189">
        <v>4.8079000000000001</v>
      </c>
    </row>
    <row r="862" spans="1:4">
      <c r="A862" s="7">
        <v>45811</v>
      </c>
      <c r="B862" s="189">
        <v>386.33</v>
      </c>
      <c r="C862" s="189">
        <v>432.69</v>
      </c>
      <c r="D862" s="189">
        <v>4.7766000000000002</v>
      </c>
    </row>
    <row r="863" spans="1:4">
      <c r="A863" s="7">
        <v>45812</v>
      </c>
      <c r="B863" s="189">
        <v>386.2</v>
      </c>
      <c r="C863" s="189">
        <v>435.48</v>
      </c>
      <c r="D863" s="189">
        <v>4.8047000000000004</v>
      </c>
    </row>
    <row r="864" spans="1:4">
      <c r="A864" s="7">
        <v>45797</v>
      </c>
      <c r="B864" s="189">
        <v>384.92</v>
      </c>
      <c r="C864" s="189">
        <v>432.84</v>
      </c>
      <c r="D864" s="189">
        <v>4.7649999999999997</v>
      </c>
    </row>
    <row r="865" spans="1:4">
      <c r="A865" s="7">
        <v>45798</v>
      </c>
      <c r="B865" s="189">
        <v>385.06</v>
      </c>
      <c r="C865" s="189">
        <v>436.58</v>
      </c>
      <c r="D865" s="189">
        <v>4.8023999999999996</v>
      </c>
    </row>
    <row r="866" spans="1:4">
      <c r="A866" s="7">
        <v>45799</v>
      </c>
      <c r="B866" s="189">
        <v>384.44</v>
      </c>
      <c r="C866" s="189">
        <v>434.11</v>
      </c>
      <c r="D866" s="189">
        <v>4.8277999999999999</v>
      </c>
    </row>
    <row r="867" spans="1:4">
      <c r="A867" s="7">
        <v>45800</v>
      </c>
      <c r="B867" s="189">
        <v>383.77</v>
      </c>
      <c r="C867" s="189">
        <v>435.58</v>
      </c>
      <c r="D867" s="189">
        <v>4.7983000000000002</v>
      </c>
    </row>
    <row r="868" spans="1:4">
      <c r="A868" s="7">
        <v>45803</v>
      </c>
      <c r="B868" s="189">
        <v>384.14</v>
      </c>
      <c r="C868" s="189">
        <v>437.27</v>
      </c>
      <c r="D868" s="189">
        <v>4.8179999999999996</v>
      </c>
    </row>
    <row r="869" spans="1:4">
      <c r="A869" s="7">
        <v>45804</v>
      </c>
      <c r="B869" s="189">
        <v>384.36</v>
      </c>
      <c r="C869" s="189">
        <v>436.02</v>
      </c>
      <c r="D869" s="189">
        <v>4.8037000000000001</v>
      </c>
    </row>
    <row r="870" spans="1:4">
      <c r="A870" s="7">
        <v>45806</v>
      </c>
      <c r="B870" s="189">
        <v>384.15</v>
      </c>
      <c r="C870" s="189">
        <v>433.59</v>
      </c>
      <c r="D870" s="189">
        <v>4.8761999999999999</v>
      </c>
    </row>
    <row r="871" spans="1:4">
      <c r="A871" s="7">
        <v>45807</v>
      </c>
      <c r="B871" s="189">
        <v>383.94</v>
      </c>
      <c r="C871" s="189">
        <v>434.89</v>
      </c>
      <c r="D871" s="189">
        <v>4.8760000000000003</v>
      </c>
    </row>
    <row r="872" spans="1:4">
      <c r="A872" s="7">
        <v>45810</v>
      </c>
      <c r="B872" s="189">
        <v>383.95</v>
      </c>
      <c r="C872" s="189">
        <v>438.24</v>
      </c>
      <c r="D872" s="189">
        <v>4.8545999999999996</v>
      </c>
    </row>
    <row r="873" spans="1:4">
      <c r="A873" s="7">
        <v>45811</v>
      </c>
      <c r="B873" s="189">
        <v>383.86</v>
      </c>
      <c r="C873" s="189">
        <v>437.49</v>
      </c>
      <c r="D873" s="189">
        <v>4.875</v>
      </c>
    </row>
    <row r="874" spans="1:4">
      <c r="A874" s="7">
        <v>45812</v>
      </c>
      <c r="B874" s="189">
        <v>383.76</v>
      </c>
      <c r="C874" s="189">
        <v>436.91</v>
      </c>
      <c r="D874" s="189">
        <v>4.8986000000000001</v>
      </c>
    </row>
    <row r="875" spans="1:4">
      <c r="A875" s="7">
        <v>45813</v>
      </c>
      <c r="B875" s="189">
        <v>383.4</v>
      </c>
      <c r="C875" s="189">
        <v>438.07</v>
      </c>
      <c r="D875" s="189">
        <v>4.8569000000000004</v>
      </c>
    </row>
    <row r="876" spans="1:4">
      <c r="A876" s="7">
        <v>45814</v>
      </c>
      <c r="B876" s="189">
        <v>383.46</v>
      </c>
      <c r="C876" s="189">
        <v>438.06</v>
      </c>
      <c r="D876" s="189">
        <v>4.8331999999999997</v>
      </c>
    </row>
    <row r="877" spans="1:4">
      <c r="A877" s="7">
        <v>45817</v>
      </c>
      <c r="B877" s="189">
        <v>383.1</v>
      </c>
      <c r="C877" s="189">
        <v>437.46</v>
      </c>
      <c r="D877" s="189">
        <v>4.8499999999999996</v>
      </c>
    </row>
    <row r="878" spans="1:4">
      <c r="A878" s="7">
        <v>45818</v>
      </c>
      <c r="B878" s="189">
        <v>383.54</v>
      </c>
      <c r="C878" s="189">
        <v>438.12</v>
      </c>
      <c r="D878" s="189">
        <v>4.8864999999999998</v>
      </c>
    </row>
    <row r="879" spans="1:4">
      <c r="A879" s="7">
        <v>45819</v>
      </c>
      <c r="B879" s="189">
        <v>383.25</v>
      </c>
      <c r="C879" s="189">
        <v>438.36</v>
      </c>
      <c r="D879" s="189">
        <v>4.8642000000000003</v>
      </c>
    </row>
    <row r="880" spans="1:4">
      <c r="A880" s="7">
        <v>45820</v>
      </c>
      <c r="B880" s="189">
        <v>383.48</v>
      </c>
      <c r="C880" s="189">
        <v>444.68</v>
      </c>
      <c r="D880" s="189">
        <v>4.7866</v>
      </c>
    </row>
  </sheetData>
  <phoneticPr fontId="71" type="noConversion"/>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5"/>
  <sheetViews>
    <sheetView zoomScale="80" zoomScaleNormal="80" workbookViewId="0">
      <selection activeCell="C10" sqref="C10"/>
    </sheetView>
  </sheetViews>
  <sheetFormatPr defaultRowHeight="14.5"/>
  <cols>
    <col min="1" max="1" width="13.1796875" style="7" customWidth="1"/>
    <col min="5" max="5" width="36.54296875" bestFit="1" customWidth="1"/>
  </cols>
  <sheetData>
    <row r="1" spans="1:5" ht="39">
      <c r="B1" t="s">
        <v>243</v>
      </c>
      <c r="C1" t="s">
        <v>244</v>
      </c>
      <c r="E1" s="63" t="s">
        <v>245</v>
      </c>
    </row>
    <row r="2" spans="1:5">
      <c r="E2" s="70" t="s">
        <v>246</v>
      </c>
    </row>
    <row r="3" spans="1:5">
      <c r="A3" s="195">
        <v>44223</v>
      </c>
      <c r="B3" s="196">
        <v>3.915</v>
      </c>
      <c r="C3" s="196">
        <v>284.27300000000002</v>
      </c>
    </row>
    <row r="4" spans="1:5">
      <c r="A4" s="195">
        <v>44224</v>
      </c>
      <c r="B4" s="196">
        <v>3.927</v>
      </c>
      <c r="C4" s="196">
        <v>283.209</v>
      </c>
    </row>
    <row r="5" spans="1:5">
      <c r="A5" s="195">
        <v>44225</v>
      </c>
      <c r="B5" s="196">
        <v>3.9529999999999998</v>
      </c>
      <c r="C5" s="196">
        <v>283.49900000000002</v>
      </c>
    </row>
    <row r="6" spans="1:5">
      <c r="A6" s="195">
        <v>44228</v>
      </c>
      <c r="B6" s="196">
        <v>3.9430000000000001</v>
      </c>
      <c r="C6" s="196">
        <v>279.58300000000003</v>
      </c>
    </row>
    <row r="7" spans="1:5">
      <c r="A7" s="195">
        <v>44229</v>
      </c>
      <c r="B7" s="196">
        <v>3.94</v>
      </c>
      <c r="C7" s="196">
        <v>275.65300000000002</v>
      </c>
    </row>
    <row r="8" spans="1:5">
      <c r="A8" s="195">
        <v>44230</v>
      </c>
      <c r="B8" s="196">
        <v>3.9529999999999998</v>
      </c>
      <c r="C8" s="196">
        <v>275.49099999999999</v>
      </c>
    </row>
    <row r="9" spans="1:5">
      <c r="A9" s="195">
        <v>44231</v>
      </c>
      <c r="B9" s="196">
        <v>3.9649999999999999</v>
      </c>
      <c r="C9" s="196">
        <v>271.46199999999999</v>
      </c>
    </row>
    <row r="10" spans="1:5">
      <c r="A10" s="195">
        <v>44232</v>
      </c>
      <c r="B10" s="196">
        <v>3.9809999999999999</v>
      </c>
      <c r="C10" s="196">
        <v>273.887</v>
      </c>
    </row>
    <row r="11" spans="1:5">
      <c r="A11" s="195">
        <v>44235</v>
      </c>
      <c r="B11" s="196">
        <v>3.9939999999999998</v>
      </c>
      <c r="C11" s="196">
        <v>268.27</v>
      </c>
    </row>
    <row r="12" spans="1:5">
      <c r="A12" s="195">
        <v>44236</v>
      </c>
      <c r="B12" s="196">
        <v>4.0170000000000003</v>
      </c>
      <c r="C12" s="196">
        <v>273.68299999999999</v>
      </c>
    </row>
    <row r="13" spans="1:5">
      <c r="A13" s="195">
        <v>44237</v>
      </c>
      <c r="B13" s="196">
        <v>4.0250000000000004</v>
      </c>
      <c r="C13" s="196">
        <v>275.57299999999998</v>
      </c>
    </row>
    <row r="14" spans="1:5">
      <c r="A14" s="195">
        <v>44238</v>
      </c>
      <c r="B14" s="196">
        <v>4.069</v>
      </c>
      <c r="C14" s="196">
        <v>279.68799999999999</v>
      </c>
    </row>
    <row r="15" spans="1:5">
      <c r="A15" s="195">
        <v>44239</v>
      </c>
      <c r="B15" s="196">
        <v>4.0810000000000004</v>
      </c>
      <c r="C15" s="196">
        <v>281.73500000000001</v>
      </c>
    </row>
    <row r="16" spans="1:5">
      <c r="A16" s="195">
        <v>44242</v>
      </c>
      <c r="B16" s="196">
        <v>4.0810000000000004</v>
      </c>
      <c r="C16" s="196">
        <v>281.73500000000001</v>
      </c>
    </row>
    <row r="17" spans="1:3">
      <c r="A17" s="195">
        <v>44243</v>
      </c>
      <c r="B17" s="196">
        <v>4.2140000000000004</v>
      </c>
      <c r="C17" s="196">
        <v>275.02300000000002</v>
      </c>
    </row>
    <row r="18" spans="1:3">
      <c r="A18" s="195">
        <v>44244</v>
      </c>
      <c r="B18" s="196">
        <v>4.22</v>
      </c>
      <c r="C18" s="196">
        <v>273.36399999999998</v>
      </c>
    </row>
    <row r="19" spans="1:3">
      <c r="A19" s="195">
        <v>44245</v>
      </c>
      <c r="B19" s="196">
        <v>4.2649999999999997</v>
      </c>
      <c r="C19" s="196">
        <v>287.11599999999999</v>
      </c>
    </row>
    <row r="20" spans="1:3">
      <c r="A20" s="195">
        <v>44246</v>
      </c>
      <c r="B20" s="196">
        <v>4.234</v>
      </c>
      <c r="C20" s="196">
        <v>286.14699999999999</v>
      </c>
    </row>
    <row r="21" spans="1:3">
      <c r="A21" s="195">
        <v>44249</v>
      </c>
      <c r="B21" s="196">
        <v>4.2960000000000003</v>
      </c>
      <c r="C21" s="196">
        <v>282.26799999999997</v>
      </c>
    </row>
    <row r="22" spans="1:3">
      <c r="A22" s="195">
        <v>44250</v>
      </c>
      <c r="B22" s="196">
        <v>4.2830000000000004</v>
      </c>
      <c r="C22" s="196">
        <v>280.76400000000001</v>
      </c>
    </row>
    <row r="23" spans="1:3">
      <c r="A23" s="195">
        <v>44251</v>
      </c>
      <c r="B23" s="196">
        <v>4.2939999999999996</v>
      </c>
      <c r="C23" s="196">
        <v>283.00099999999998</v>
      </c>
    </row>
    <row r="24" spans="1:3">
      <c r="A24" s="195">
        <v>44252</v>
      </c>
      <c r="B24" s="196">
        <v>4.5759999999999996</v>
      </c>
      <c r="C24" s="196">
        <v>280.435</v>
      </c>
    </row>
    <row r="25" spans="1:3">
      <c r="A25" s="195">
        <v>44253</v>
      </c>
      <c r="B25" s="196">
        <v>4.5179999999999998</v>
      </c>
      <c r="C25" s="196">
        <v>300.70400000000001</v>
      </c>
    </row>
    <row r="26" spans="1:3">
      <c r="A26" s="195">
        <v>44256</v>
      </c>
      <c r="B26" s="196">
        <v>4.468</v>
      </c>
      <c r="C26" s="196">
        <v>305.72000000000003</v>
      </c>
    </row>
    <row r="27" spans="1:3">
      <c r="A27" s="195">
        <v>44257</v>
      </c>
      <c r="B27" s="196">
        <v>4.4459999999999997</v>
      </c>
      <c r="C27" s="196">
        <v>295.20400000000001</v>
      </c>
    </row>
    <row r="28" spans="1:3">
      <c r="A28" s="195">
        <v>44258</v>
      </c>
      <c r="B28" s="196">
        <v>4.46</v>
      </c>
      <c r="C28" s="196">
        <v>289.39100000000002</v>
      </c>
    </row>
    <row r="29" spans="1:3">
      <c r="A29" s="195">
        <v>44259</v>
      </c>
      <c r="B29" s="196">
        <v>4.4770000000000003</v>
      </c>
      <c r="C29" s="196">
        <v>283.41199999999998</v>
      </c>
    </row>
    <row r="30" spans="1:3">
      <c r="A30" s="195">
        <v>44260</v>
      </c>
      <c r="B30" s="196">
        <v>4.5410000000000004</v>
      </c>
      <c r="C30" s="196">
        <v>283.98099999999999</v>
      </c>
    </row>
    <row r="31" spans="1:3">
      <c r="A31" s="195">
        <v>44263</v>
      </c>
      <c r="B31" s="196">
        <v>4.6420000000000003</v>
      </c>
      <c r="C31" s="196">
        <v>299.62599999999998</v>
      </c>
    </row>
    <row r="32" spans="1:3">
      <c r="A32" s="195">
        <v>44264</v>
      </c>
      <c r="B32" s="196">
        <v>4.556</v>
      </c>
      <c r="C32" s="196">
        <v>300.12700000000001</v>
      </c>
    </row>
    <row r="33" spans="1:3">
      <c r="A33" s="195">
        <v>44265</v>
      </c>
      <c r="B33" s="196">
        <v>4.532</v>
      </c>
      <c r="C33" s="196">
        <v>300.33100000000002</v>
      </c>
    </row>
    <row r="34" spans="1:3">
      <c r="A34" s="195">
        <v>44266</v>
      </c>
      <c r="B34" s="196">
        <v>4.4859999999999998</v>
      </c>
      <c r="C34" s="196">
        <v>296.613</v>
      </c>
    </row>
    <row r="35" spans="1:3">
      <c r="A35" s="195">
        <v>44267</v>
      </c>
      <c r="B35" s="196">
        <v>4.532</v>
      </c>
      <c r="C35" s="196">
        <v>287.423</v>
      </c>
    </row>
    <row r="36" spans="1:3">
      <c r="A36" s="195">
        <v>44270</v>
      </c>
      <c r="B36" s="196">
        <v>4.5419999999999998</v>
      </c>
      <c r="C36" s="196">
        <v>290.15699999999998</v>
      </c>
    </row>
    <row r="37" spans="1:3">
      <c r="A37" s="195">
        <v>44271</v>
      </c>
      <c r="B37" s="196">
        <v>4.5120000000000005</v>
      </c>
      <c r="C37" s="196">
        <v>290.53899999999999</v>
      </c>
    </row>
    <row r="38" spans="1:3">
      <c r="A38" s="195">
        <v>44272</v>
      </c>
      <c r="B38" s="196">
        <v>4.625</v>
      </c>
      <c r="C38" s="196">
        <v>286.91399999999999</v>
      </c>
    </row>
    <row r="39" spans="1:3">
      <c r="A39" s="195">
        <v>44273</v>
      </c>
      <c r="B39" s="196">
        <v>4.6769999999999996</v>
      </c>
      <c r="C39" s="196">
        <v>293.69299999999998</v>
      </c>
    </row>
    <row r="40" spans="1:3">
      <c r="A40" s="195">
        <v>44274</v>
      </c>
      <c r="B40" s="196">
        <v>4.6769999999999996</v>
      </c>
      <c r="C40" s="196">
        <v>298.00299999999999</v>
      </c>
    </row>
    <row r="41" spans="1:3">
      <c r="A41" s="195">
        <v>44277</v>
      </c>
      <c r="B41" s="196">
        <v>4.6929999999999996</v>
      </c>
      <c r="C41" s="196">
        <v>291.56799999999998</v>
      </c>
    </row>
    <row r="42" spans="1:3">
      <c r="A42" s="195">
        <v>44278</v>
      </c>
      <c r="B42" s="196">
        <v>4.6520000000000001</v>
      </c>
      <c r="C42" s="196">
        <v>295.51100000000002</v>
      </c>
    </row>
    <row r="43" spans="1:3">
      <c r="A43" s="195">
        <v>44279</v>
      </c>
      <c r="B43" s="196">
        <v>4.6890000000000001</v>
      </c>
      <c r="C43" s="196">
        <v>301.07</v>
      </c>
    </row>
    <row r="44" spans="1:3">
      <c r="A44" s="195">
        <v>44280</v>
      </c>
      <c r="B44" s="196">
        <v>4.6909999999999998</v>
      </c>
      <c r="C44" s="196">
        <v>300.86799999999999</v>
      </c>
    </row>
    <row r="45" spans="1:3">
      <c r="A45" s="195">
        <v>44281</v>
      </c>
      <c r="B45" s="196">
        <v>4.6890000000000001</v>
      </c>
      <c r="C45" s="196">
        <v>294.96800000000002</v>
      </c>
    </row>
    <row r="46" spans="1:3">
      <c r="A46" s="195">
        <v>44284</v>
      </c>
      <c r="B46" s="196">
        <v>4.641</v>
      </c>
      <c r="C46" s="196">
        <v>295.25200000000001</v>
      </c>
    </row>
    <row r="47" spans="1:3">
      <c r="A47" s="195">
        <v>44285</v>
      </c>
      <c r="B47" s="196">
        <v>4.5960000000000001</v>
      </c>
      <c r="C47" s="196">
        <v>282.83100000000002</v>
      </c>
    </row>
    <row r="48" spans="1:3">
      <c r="A48" s="195">
        <v>44286</v>
      </c>
      <c r="B48" s="196">
        <v>4.6520000000000001</v>
      </c>
      <c r="C48" s="196">
        <v>283.62200000000001</v>
      </c>
    </row>
    <row r="49" spans="1:3">
      <c r="A49" s="195">
        <v>44287</v>
      </c>
      <c r="B49" s="196">
        <v>4.641</v>
      </c>
      <c r="C49" s="196">
        <v>286.58999999999997</v>
      </c>
    </row>
    <row r="50" spans="1:3">
      <c r="A50" s="195">
        <v>44288</v>
      </c>
      <c r="B50" s="196">
        <v>4.6840000000000002</v>
      </c>
      <c r="C50" s="196">
        <v>288.202</v>
      </c>
    </row>
    <row r="51" spans="1:3">
      <c r="A51" s="195">
        <v>44291</v>
      </c>
      <c r="B51" s="196">
        <v>4.6920000000000002</v>
      </c>
      <c r="C51" s="196">
        <v>289.18400000000003</v>
      </c>
    </row>
    <row r="52" spans="1:3">
      <c r="A52" s="195">
        <v>44292</v>
      </c>
      <c r="B52" s="196">
        <v>4.6420000000000003</v>
      </c>
      <c r="C52" s="196">
        <v>290.27300000000002</v>
      </c>
    </row>
    <row r="53" spans="1:3">
      <c r="A53" s="195">
        <v>44293</v>
      </c>
      <c r="B53" s="196">
        <v>4.6760000000000002</v>
      </c>
      <c r="C53" s="196">
        <v>292.80500000000001</v>
      </c>
    </row>
    <row r="54" spans="1:3">
      <c r="A54" s="195">
        <v>44294</v>
      </c>
      <c r="B54" s="196">
        <v>4.6319999999999997</v>
      </c>
      <c r="C54" s="196">
        <v>293.22000000000003</v>
      </c>
    </row>
    <row r="55" spans="1:3">
      <c r="A55" s="195">
        <v>44295</v>
      </c>
      <c r="B55" s="196">
        <v>4.665</v>
      </c>
      <c r="C55" s="196">
        <v>293.06099999999998</v>
      </c>
    </row>
    <row r="56" spans="1:3">
      <c r="A56" s="195">
        <v>44298</v>
      </c>
      <c r="B56" s="196">
        <v>4.6509999999999998</v>
      </c>
      <c r="C56" s="196">
        <v>293.11399999999998</v>
      </c>
    </row>
    <row r="57" spans="1:3">
      <c r="A57" s="195">
        <v>44299</v>
      </c>
      <c r="B57" s="196">
        <v>4.6289999999999996</v>
      </c>
      <c r="C57" s="196">
        <v>291.39100000000002</v>
      </c>
    </row>
    <row r="58" spans="1:3">
      <c r="A58" s="195">
        <v>44300</v>
      </c>
      <c r="B58" s="196">
        <v>4.62</v>
      </c>
      <c r="C58" s="196">
        <v>298.67599999999999</v>
      </c>
    </row>
    <row r="59" spans="1:3">
      <c r="A59" s="195">
        <v>44301</v>
      </c>
      <c r="B59" s="196">
        <v>4.5919999999999996</v>
      </c>
      <c r="C59" s="196">
        <v>300.721</v>
      </c>
    </row>
    <row r="60" spans="1:3">
      <c r="A60" s="195">
        <v>44302</v>
      </c>
      <c r="B60" s="196">
        <v>4.5670000000000002</v>
      </c>
      <c r="C60" s="196">
        <v>299.38</v>
      </c>
    </row>
    <row r="61" spans="1:3">
      <c r="A61" s="195">
        <v>44305</v>
      </c>
      <c r="B61" s="196">
        <v>4.5529999999999999</v>
      </c>
      <c r="C61" s="196">
        <v>299.09300000000002</v>
      </c>
    </row>
    <row r="62" spans="1:3">
      <c r="A62" s="195">
        <v>44306</v>
      </c>
      <c r="B62" s="196">
        <v>4.5620000000000003</v>
      </c>
      <c r="C62" s="196">
        <v>293.928</v>
      </c>
    </row>
    <row r="63" spans="1:3">
      <c r="A63" s="195">
        <v>44307</v>
      </c>
      <c r="B63" s="196">
        <v>4.5830000000000002</v>
      </c>
      <c r="C63" s="196">
        <v>301.53500000000003</v>
      </c>
    </row>
    <row r="64" spans="1:3">
      <c r="A64" s="195">
        <v>44308</v>
      </c>
      <c r="B64" s="196">
        <v>4.57</v>
      </c>
      <c r="C64" s="196">
        <v>301.69499999999999</v>
      </c>
    </row>
    <row r="65" spans="1:3">
      <c r="A65" s="195">
        <v>44309</v>
      </c>
      <c r="B65" s="196">
        <v>4.59</v>
      </c>
      <c r="C65" s="196">
        <v>300.95600000000002</v>
      </c>
    </row>
    <row r="66" spans="1:3">
      <c r="A66" s="195">
        <v>44312</v>
      </c>
      <c r="B66" s="196">
        <v>4.5890000000000004</v>
      </c>
      <c r="C66" s="196">
        <v>298.42099999999999</v>
      </c>
    </row>
    <row r="67" spans="1:3">
      <c r="A67" s="195">
        <v>44313</v>
      </c>
      <c r="B67" s="196">
        <v>4.6360000000000001</v>
      </c>
      <c r="C67" s="196">
        <v>300.12200000000001</v>
      </c>
    </row>
    <row r="68" spans="1:3">
      <c r="A68" s="195">
        <v>44314</v>
      </c>
      <c r="B68" s="196">
        <v>4.6070000000000002</v>
      </c>
      <c r="C68" s="196">
        <v>297.85899999999998</v>
      </c>
    </row>
    <row r="69" spans="1:3">
      <c r="A69" s="195">
        <v>44315</v>
      </c>
      <c r="B69" s="196">
        <v>4.6550000000000002</v>
      </c>
      <c r="C69" s="196">
        <v>297.19099999999997</v>
      </c>
    </row>
    <row r="70" spans="1:3">
      <c r="A70" s="195">
        <v>44316</v>
      </c>
      <c r="B70" s="196">
        <v>4.6509999999999998</v>
      </c>
      <c r="C70" s="196">
        <v>301.428</v>
      </c>
    </row>
    <row r="71" spans="1:3">
      <c r="A71" s="195">
        <v>44319</v>
      </c>
      <c r="B71" s="196">
        <v>4.6680000000000001</v>
      </c>
      <c r="C71" s="196">
        <v>302.98500000000001</v>
      </c>
    </row>
    <row r="72" spans="1:3">
      <c r="A72" s="195">
        <v>44320</v>
      </c>
      <c r="B72" s="196">
        <v>4.6429999999999998</v>
      </c>
      <c r="C72" s="196">
        <v>303.47699999999998</v>
      </c>
    </row>
    <row r="73" spans="1:3">
      <c r="A73" s="195">
        <v>44321</v>
      </c>
      <c r="B73" s="196">
        <v>4.5540000000000003</v>
      </c>
      <c r="C73" s="196">
        <v>298.50599999999997</v>
      </c>
    </row>
    <row r="74" spans="1:3">
      <c r="A74" s="195">
        <v>44322</v>
      </c>
      <c r="B74" s="196">
        <v>4.452</v>
      </c>
      <c r="C74" s="196">
        <v>290.09500000000003</v>
      </c>
    </row>
    <row r="75" spans="1:3">
      <c r="A75" s="195">
        <v>44323</v>
      </c>
      <c r="B75" s="196">
        <v>4.4119999999999999</v>
      </c>
      <c r="C75" s="196">
        <v>285.55599999999998</v>
      </c>
    </row>
    <row r="76" spans="1:3">
      <c r="A76" s="195">
        <v>44326</v>
      </c>
      <c r="B76" s="196">
        <v>4.3440000000000003</v>
      </c>
      <c r="C76" s="196">
        <v>279.245</v>
      </c>
    </row>
    <row r="77" spans="1:3">
      <c r="A77" s="195">
        <v>44327</v>
      </c>
      <c r="B77" s="196">
        <v>4.423</v>
      </c>
      <c r="C77" s="196">
        <v>281.44299999999998</v>
      </c>
    </row>
    <row r="78" spans="1:3">
      <c r="A78" s="195">
        <v>44328</v>
      </c>
      <c r="B78" s="196">
        <v>4.4589999999999996</v>
      </c>
      <c r="C78" s="196">
        <v>283.11599999999999</v>
      </c>
    </row>
    <row r="79" spans="1:3">
      <c r="A79" s="195">
        <v>44329</v>
      </c>
      <c r="B79" s="196">
        <v>4.4580000000000002</v>
      </c>
      <c r="C79" s="196">
        <v>280.51100000000002</v>
      </c>
    </row>
    <row r="80" spans="1:3">
      <c r="A80" s="195">
        <v>44330</v>
      </c>
      <c r="B80" s="196">
        <v>4.4480000000000004</v>
      </c>
      <c r="C80" s="196">
        <v>284.67399999999998</v>
      </c>
    </row>
    <row r="81" spans="1:3">
      <c r="A81" s="195">
        <v>44333</v>
      </c>
      <c r="B81" s="196">
        <v>4.4950000000000001</v>
      </c>
      <c r="C81" s="196">
        <v>286.86</v>
      </c>
    </row>
    <row r="82" spans="1:3">
      <c r="A82" s="195">
        <v>44334</v>
      </c>
      <c r="B82" s="196">
        <v>4.5140000000000002</v>
      </c>
      <c r="C82" s="196">
        <v>289.04300000000001</v>
      </c>
    </row>
    <row r="83" spans="1:3">
      <c r="A83" s="195">
        <v>44335</v>
      </c>
      <c r="B83" s="196">
        <v>4.55</v>
      </c>
      <c r="C83" s="196">
        <v>290.06799999999998</v>
      </c>
    </row>
    <row r="84" spans="1:3">
      <c r="A84" s="195">
        <v>44336</v>
      </c>
      <c r="B84" s="196">
        <v>4.532</v>
      </c>
      <c r="C84" s="196">
        <v>290.30099999999999</v>
      </c>
    </row>
    <row r="85" spans="1:3">
      <c r="A85" s="195">
        <v>44337</v>
      </c>
      <c r="B85" s="196">
        <v>4.5229999999999997</v>
      </c>
      <c r="C85" s="196">
        <v>291.98700000000002</v>
      </c>
    </row>
    <row r="86" spans="1:3">
      <c r="A86" s="195">
        <v>44340</v>
      </c>
      <c r="B86" s="196">
        <v>4.5460000000000003</v>
      </c>
      <c r="C86" s="196">
        <v>293.49599999999998</v>
      </c>
    </row>
    <row r="87" spans="1:3">
      <c r="A87" s="195">
        <v>44341</v>
      </c>
      <c r="B87" s="196">
        <v>4.5110000000000001</v>
      </c>
      <c r="C87" s="196">
        <v>295.46100000000001</v>
      </c>
    </row>
    <row r="88" spans="1:3">
      <c r="A88" s="195">
        <v>44342</v>
      </c>
      <c r="B88" s="196">
        <v>4.5270000000000001</v>
      </c>
      <c r="C88" s="196">
        <v>298.149</v>
      </c>
    </row>
    <row r="89" spans="1:3">
      <c r="A89" s="195">
        <v>44343</v>
      </c>
      <c r="B89" s="196">
        <v>4.524</v>
      </c>
      <c r="C89" s="196">
        <v>296.29599999999999</v>
      </c>
    </row>
    <row r="90" spans="1:3">
      <c r="A90" s="195">
        <v>44344</v>
      </c>
      <c r="B90" s="196">
        <v>4.532</v>
      </c>
      <c r="C90" s="196">
        <v>297.67599999999999</v>
      </c>
    </row>
    <row r="91" spans="1:3">
      <c r="A91" s="195">
        <v>44347</v>
      </c>
      <c r="B91" s="196">
        <v>4.532</v>
      </c>
      <c r="C91" s="196">
        <v>297.67599999999999</v>
      </c>
    </row>
    <row r="92" spans="1:3">
      <c r="A92" s="195">
        <v>44348</v>
      </c>
      <c r="B92" s="196">
        <v>4.5430000000000001</v>
      </c>
      <c r="C92" s="196">
        <v>296.22199999999998</v>
      </c>
    </row>
    <row r="93" spans="1:3">
      <c r="A93" s="195">
        <v>44349</v>
      </c>
      <c r="B93" s="196">
        <v>4.5359999999999996</v>
      </c>
      <c r="C93" s="196">
        <v>298.51299999999998</v>
      </c>
    </row>
    <row r="94" spans="1:3">
      <c r="A94" s="195">
        <v>44350</v>
      </c>
      <c r="B94" s="196">
        <v>4.58</v>
      </c>
      <c r="C94" s="196">
        <v>298.29199999999997</v>
      </c>
    </row>
    <row r="95" spans="1:3">
      <c r="A95" s="195">
        <v>44351</v>
      </c>
      <c r="B95" s="196">
        <v>4.5229999999999997</v>
      </c>
      <c r="C95" s="196">
        <v>300.66800000000001</v>
      </c>
    </row>
    <row r="96" spans="1:3">
      <c r="A96" s="195">
        <v>44354</v>
      </c>
      <c r="B96" s="196">
        <v>4.5270000000000001</v>
      </c>
      <c r="C96" s="196">
        <v>300.22500000000002</v>
      </c>
    </row>
    <row r="97" spans="1:3">
      <c r="A97" s="195">
        <v>44355</v>
      </c>
      <c r="B97" s="196">
        <v>4.5309999999999997</v>
      </c>
      <c r="C97" s="196">
        <v>303.75</v>
      </c>
    </row>
    <row r="98" spans="1:3">
      <c r="A98" s="195">
        <v>44356</v>
      </c>
      <c r="B98" s="196">
        <v>4.5140000000000002</v>
      </c>
      <c r="C98" s="196">
        <v>304.56299999999999</v>
      </c>
    </row>
    <row r="99" spans="1:3">
      <c r="A99" s="195">
        <v>44357</v>
      </c>
      <c r="B99" s="196">
        <v>4.49</v>
      </c>
      <c r="C99" s="196">
        <v>308.92399999999998</v>
      </c>
    </row>
    <row r="100" spans="1:3">
      <c r="A100" s="195">
        <v>44358</v>
      </c>
      <c r="B100" s="196">
        <v>4.4580000000000002</v>
      </c>
      <c r="C100" s="196">
        <v>302.80500000000001</v>
      </c>
    </row>
    <row r="101" spans="1:3">
      <c r="A101" s="195">
        <v>44361</v>
      </c>
      <c r="B101" s="196">
        <v>4.4509999999999996</v>
      </c>
      <c r="C101" s="196">
        <v>298.755</v>
      </c>
    </row>
    <row r="102" spans="1:3">
      <c r="A102" s="195">
        <v>44362</v>
      </c>
      <c r="B102" s="196">
        <v>4.4790000000000001</v>
      </c>
      <c r="C102" s="196">
        <v>300.52699999999999</v>
      </c>
    </row>
    <row r="103" spans="1:3">
      <c r="A103" s="195">
        <v>44363</v>
      </c>
      <c r="B103" s="196">
        <v>4.51</v>
      </c>
      <c r="C103" s="196">
        <v>296.89100000000002</v>
      </c>
    </row>
    <row r="104" spans="1:3">
      <c r="A104" s="195">
        <v>44364</v>
      </c>
      <c r="B104" s="196">
        <v>4.5030000000000001</v>
      </c>
      <c r="C104" s="196">
        <v>303.43700000000001</v>
      </c>
    </row>
    <row r="105" spans="1:3">
      <c r="A105" s="195">
        <v>44365</v>
      </c>
      <c r="B105" s="196">
        <v>4.5129999999999999</v>
      </c>
      <c r="C105" s="196">
        <v>309.37400000000002</v>
      </c>
    </row>
    <row r="106" spans="1:3">
      <c r="A106" s="195">
        <v>44368</v>
      </c>
      <c r="B106" s="196">
        <v>4.476</v>
      </c>
      <c r="C106" s="196">
        <v>296.05399999999997</v>
      </c>
    </row>
    <row r="107" spans="1:3">
      <c r="A107" s="195">
        <v>44369</v>
      </c>
      <c r="B107" s="196">
        <v>4.415</v>
      </c>
      <c r="C107" s="196">
        <v>301.45800000000003</v>
      </c>
    </row>
    <row r="108" spans="1:3">
      <c r="A108" s="195">
        <v>44370</v>
      </c>
      <c r="B108" s="196">
        <v>4.399</v>
      </c>
      <c r="C108" s="196">
        <v>298.73599999999999</v>
      </c>
    </row>
    <row r="109" spans="1:3">
      <c r="A109" s="195">
        <v>44371</v>
      </c>
      <c r="B109" s="196">
        <v>4.3079999999999998</v>
      </c>
      <c r="C109" s="196">
        <v>294.02600000000001</v>
      </c>
    </row>
    <row r="110" spans="1:3">
      <c r="A110" s="195">
        <v>44372</v>
      </c>
      <c r="B110" s="196">
        <v>4.306</v>
      </c>
      <c r="C110" s="196">
        <v>280.68099999999998</v>
      </c>
    </row>
    <row r="111" spans="1:3">
      <c r="A111" s="195">
        <v>44375</v>
      </c>
      <c r="B111" s="196">
        <v>4.2939999999999996</v>
      </c>
      <c r="C111" s="196">
        <v>282.17099999999999</v>
      </c>
    </row>
    <row r="112" spans="1:3">
      <c r="A112" s="195">
        <v>44376</v>
      </c>
      <c r="B112" s="196">
        <v>4.2859999999999996</v>
      </c>
      <c r="C112" s="196">
        <v>283.37</v>
      </c>
    </row>
    <row r="113" spans="1:3">
      <c r="A113" s="195">
        <v>44377</v>
      </c>
      <c r="B113" s="196">
        <v>4.3090000000000002</v>
      </c>
      <c r="C113" s="196">
        <v>286.24299999999999</v>
      </c>
    </row>
    <row r="114" spans="1:3">
      <c r="A114" s="195">
        <v>44378</v>
      </c>
      <c r="B114" s="196">
        <v>4.3090000000000002</v>
      </c>
      <c r="C114" s="196">
        <v>283.94</v>
      </c>
    </row>
    <row r="115" spans="1:3">
      <c r="A115" s="195">
        <v>44379</v>
      </c>
      <c r="B115" s="196">
        <v>4.3170000000000002</v>
      </c>
      <c r="C115" s="196">
        <v>289.95699999999999</v>
      </c>
    </row>
    <row r="116" spans="1:3">
      <c r="A116" s="195">
        <v>44382</v>
      </c>
      <c r="B116" s="196">
        <v>4.3170000000000002</v>
      </c>
      <c r="C116" s="196">
        <v>289.95699999999999</v>
      </c>
    </row>
    <row r="117" spans="1:3">
      <c r="A117" s="195">
        <v>44383</v>
      </c>
      <c r="B117" s="196">
        <v>4.2510000000000003</v>
      </c>
      <c r="C117" s="196">
        <v>286.95800000000003</v>
      </c>
    </row>
    <row r="118" spans="1:3">
      <c r="A118" s="195">
        <v>44384</v>
      </c>
      <c r="B118" s="196">
        <v>4.1779999999999999</v>
      </c>
      <c r="C118" s="196">
        <v>292.53399999999999</v>
      </c>
    </row>
    <row r="119" spans="1:3">
      <c r="A119" s="195">
        <v>44385</v>
      </c>
      <c r="B119" s="196">
        <v>4.1849999999999996</v>
      </c>
      <c r="C119" s="196">
        <v>290.02999999999997</v>
      </c>
    </row>
    <row r="120" spans="1:3">
      <c r="A120" s="195">
        <v>44386</v>
      </c>
      <c r="B120" s="196">
        <v>4.2110000000000003</v>
      </c>
      <c r="C120" s="196">
        <v>284.38200000000001</v>
      </c>
    </row>
    <row r="121" spans="1:3">
      <c r="A121" s="195">
        <v>44389</v>
      </c>
      <c r="B121" s="196">
        <v>4.226</v>
      </c>
      <c r="C121" s="196">
        <v>287.85399999999998</v>
      </c>
    </row>
    <row r="122" spans="1:3">
      <c r="A122" s="195">
        <v>44390</v>
      </c>
      <c r="B122" s="196">
        <v>4.2220000000000004</v>
      </c>
      <c r="C122" s="196">
        <v>287.233</v>
      </c>
    </row>
    <row r="123" spans="1:3">
      <c r="A123" s="195">
        <v>44391</v>
      </c>
      <c r="B123" s="196">
        <v>4.2009999999999996</v>
      </c>
      <c r="C123" s="196">
        <v>282.10300000000001</v>
      </c>
    </row>
    <row r="124" spans="1:3">
      <c r="A124" s="195">
        <v>44392</v>
      </c>
      <c r="B124" s="196">
        <v>4.2220000000000004</v>
      </c>
      <c r="C124" s="196">
        <v>289.47699999999998</v>
      </c>
    </row>
    <row r="125" spans="1:3">
      <c r="A125" s="195">
        <v>44393</v>
      </c>
      <c r="B125" s="196">
        <v>4.2050000000000001</v>
      </c>
      <c r="C125" s="196">
        <v>292.584</v>
      </c>
    </row>
    <row r="126" spans="1:3">
      <c r="A126" s="195">
        <v>44396</v>
      </c>
      <c r="B126" s="196">
        <v>4.21</v>
      </c>
      <c r="C126" s="196">
        <v>296.97000000000003</v>
      </c>
    </row>
    <row r="127" spans="1:3">
      <c r="A127" s="195">
        <v>44397</v>
      </c>
      <c r="B127" s="196">
        <v>4.2389999999999999</v>
      </c>
      <c r="C127" s="196">
        <v>308.654</v>
      </c>
    </row>
    <row r="128" spans="1:3">
      <c r="A128" s="195">
        <v>44398</v>
      </c>
      <c r="B128" s="196">
        <v>4.2389999999999999</v>
      </c>
      <c r="C128" s="196">
        <v>303.154</v>
      </c>
    </row>
    <row r="129" spans="1:3">
      <c r="A129" s="195">
        <v>44399</v>
      </c>
      <c r="B129" s="196">
        <v>4.242</v>
      </c>
      <c r="C129" s="196">
        <v>291.61599999999999</v>
      </c>
    </row>
    <row r="130" spans="1:3">
      <c r="A130" s="195">
        <v>44400</v>
      </c>
      <c r="B130" s="196">
        <v>4.2439999999999998</v>
      </c>
      <c r="C130" s="196">
        <v>295.745</v>
      </c>
    </row>
    <row r="131" spans="1:3">
      <c r="A131" s="195">
        <v>44403</v>
      </c>
      <c r="B131" s="196">
        <v>4.2460000000000004</v>
      </c>
      <c r="C131" s="196">
        <v>298.88299999999998</v>
      </c>
    </row>
    <row r="132" spans="1:3">
      <c r="A132" s="195">
        <v>44404</v>
      </c>
      <c r="B132" s="196">
        <v>4.2329999999999997</v>
      </c>
      <c r="C132" s="196">
        <v>296.89400000000001</v>
      </c>
    </row>
    <row r="133" spans="1:3">
      <c r="A133" s="195">
        <v>44405</v>
      </c>
      <c r="B133" s="196">
        <v>4.2320000000000002</v>
      </c>
      <c r="C133" s="196">
        <v>300.37099999999998</v>
      </c>
    </row>
    <row r="134" spans="1:3">
      <c r="A134" s="195">
        <v>44406</v>
      </c>
      <c r="B134" s="196">
        <v>4.2489999999999997</v>
      </c>
      <c r="C134" s="196">
        <v>295.25400000000002</v>
      </c>
    </row>
    <row r="135" spans="1:3">
      <c r="A135" s="195">
        <v>44407</v>
      </c>
      <c r="B135" s="196">
        <v>4.2389999999999999</v>
      </c>
      <c r="C135" s="196">
        <v>297.39400000000001</v>
      </c>
    </row>
    <row r="136" spans="1:3">
      <c r="A136" s="195">
        <v>44410</v>
      </c>
      <c r="B136" s="196">
        <v>4.1920000000000002</v>
      </c>
      <c r="C136" s="196">
        <v>296.95400000000001</v>
      </c>
    </row>
    <row r="137" spans="1:3">
      <c r="A137" s="195">
        <v>44411</v>
      </c>
      <c r="B137" s="196">
        <v>4.2119999999999997</v>
      </c>
      <c r="C137" s="196">
        <v>299.327</v>
      </c>
    </row>
    <row r="138" spans="1:3">
      <c r="A138" s="195">
        <v>44412</v>
      </c>
      <c r="B138" s="196">
        <v>4.2210000000000001</v>
      </c>
      <c r="C138" s="196">
        <v>300.41699999999997</v>
      </c>
    </row>
    <row r="139" spans="1:3">
      <c r="A139" s="195">
        <v>44413</v>
      </c>
      <c r="B139" s="196">
        <v>4.242</v>
      </c>
      <c r="C139" s="196">
        <v>301.43200000000002</v>
      </c>
    </row>
    <row r="140" spans="1:3">
      <c r="A140" s="195">
        <v>44414</v>
      </c>
      <c r="B140" s="196">
        <v>4.2560000000000002</v>
      </c>
      <c r="C140" s="196">
        <v>293.62799999999999</v>
      </c>
    </row>
    <row r="141" spans="1:3">
      <c r="A141" s="195">
        <v>44417</v>
      </c>
      <c r="B141" s="196">
        <v>4.26</v>
      </c>
      <c r="C141" s="196">
        <v>292.14800000000002</v>
      </c>
    </row>
    <row r="142" spans="1:3">
      <c r="A142" s="195">
        <v>44418</v>
      </c>
      <c r="B142" s="196">
        <v>4.2610000000000001</v>
      </c>
      <c r="C142" s="196">
        <v>291.09399999999999</v>
      </c>
    </row>
    <row r="143" spans="1:3">
      <c r="A143" s="195">
        <v>44419</v>
      </c>
      <c r="B143" s="196">
        <v>4.2430000000000003</v>
      </c>
      <c r="C143" s="196">
        <v>288.41800000000001</v>
      </c>
    </row>
    <row r="144" spans="1:3">
      <c r="A144" s="195">
        <v>44420</v>
      </c>
      <c r="B144" s="196">
        <v>4.2480000000000002</v>
      </c>
      <c r="C144" s="196">
        <v>292.05200000000002</v>
      </c>
    </row>
    <row r="145" spans="1:3">
      <c r="A145" s="195">
        <v>44421</v>
      </c>
      <c r="B145" s="196">
        <v>4.2450000000000001</v>
      </c>
      <c r="C145" s="196">
        <v>296.85500000000002</v>
      </c>
    </row>
    <row r="146" spans="1:3">
      <c r="A146" s="195">
        <v>44424</v>
      </c>
      <c r="B146" s="196">
        <v>4.2750000000000004</v>
      </c>
      <c r="C146" s="196">
        <v>298.971</v>
      </c>
    </row>
    <row r="147" spans="1:3">
      <c r="A147" s="195">
        <v>44425</v>
      </c>
      <c r="B147" s="196">
        <v>4.2530000000000001</v>
      </c>
      <c r="C147" s="196">
        <v>301.786</v>
      </c>
    </row>
    <row r="148" spans="1:3">
      <c r="A148" s="195">
        <v>44426</v>
      </c>
      <c r="B148" s="196">
        <v>4.2450000000000001</v>
      </c>
      <c r="C148" s="196">
        <v>298.39600000000002</v>
      </c>
    </row>
    <row r="149" spans="1:3">
      <c r="A149" s="195">
        <v>44427</v>
      </c>
      <c r="B149" s="196">
        <v>4.2359999999999998</v>
      </c>
      <c r="C149" s="196">
        <v>301.57400000000001</v>
      </c>
    </row>
    <row r="150" spans="1:3">
      <c r="A150" s="195">
        <v>44428</v>
      </c>
      <c r="B150" s="196">
        <v>4.2590000000000003</v>
      </c>
      <c r="C150" s="196">
        <v>300.02999999999997</v>
      </c>
    </row>
    <row r="151" spans="1:3">
      <c r="A151" s="195">
        <v>44431</v>
      </c>
      <c r="B151" s="196">
        <v>4.2709999999999999</v>
      </c>
      <c r="C151" s="196">
        <v>299.79599999999999</v>
      </c>
    </row>
    <row r="152" spans="1:3">
      <c r="A152" s="195">
        <v>44432</v>
      </c>
      <c r="B152" s="196">
        <v>4.2839999999999998</v>
      </c>
      <c r="C152" s="196">
        <v>300.72199999999998</v>
      </c>
    </row>
    <row r="153" spans="1:3">
      <c r="A153" s="195">
        <v>44433</v>
      </c>
      <c r="B153" s="196">
        <v>4.2560000000000002</v>
      </c>
      <c r="C153" s="196">
        <v>289.43700000000001</v>
      </c>
    </row>
    <row r="154" spans="1:3">
      <c r="A154" s="195">
        <v>44434</v>
      </c>
      <c r="B154" s="196">
        <v>4.2519999999999998</v>
      </c>
      <c r="C154" s="196">
        <v>288.91300000000001</v>
      </c>
    </row>
    <row r="155" spans="1:3">
      <c r="A155" s="195">
        <v>44435</v>
      </c>
      <c r="B155" s="196">
        <v>4.2320000000000002</v>
      </c>
      <c r="C155" s="196">
        <v>290.72500000000002</v>
      </c>
    </row>
    <row r="156" spans="1:3">
      <c r="A156" s="195">
        <v>44438</v>
      </c>
      <c r="B156" s="196">
        <v>4.25</v>
      </c>
      <c r="C156" s="196">
        <v>292.19799999999998</v>
      </c>
    </row>
    <row r="157" spans="1:3">
      <c r="A157" s="195">
        <v>44439</v>
      </c>
      <c r="B157" s="196">
        <v>4.24</v>
      </c>
      <c r="C157" s="196">
        <v>294.089</v>
      </c>
    </row>
    <row r="158" spans="1:3">
      <c r="A158" s="195">
        <v>44440</v>
      </c>
      <c r="B158" s="196">
        <v>4.2279999999999998</v>
      </c>
      <c r="C158" s="196">
        <v>290.95800000000003</v>
      </c>
    </row>
    <row r="159" spans="1:3">
      <c r="A159" s="195">
        <v>44441</v>
      </c>
      <c r="B159" s="196">
        <v>4.141</v>
      </c>
      <c r="C159" s="196">
        <v>286.32499999999999</v>
      </c>
    </row>
    <row r="160" spans="1:3">
      <c r="A160" s="195">
        <v>44442</v>
      </c>
      <c r="B160" s="196">
        <v>4.1349999999999998</v>
      </c>
      <c r="C160" s="196">
        <v>281.31599999999997</v>
      </c>
    </row>
    <row r="161" spans="1:3">
      <c r="A161" s="195">
        <v>44445</v>
      </c>
      <c r="B161" s="196">
        <v>4.1349999999999998</v>
      </c>
      <c r="C161" s="196">
        <v>281.31599999999997</v>
      </c>
    </row>
    <row r="162" spans="1:3">
      <c r="A162" s="195">
        <v>44446</v>
      </c>
      <c r="B162" s="196">
        <v>4.165</v>
      </c>
      <c r="C162" s="196">
        <v>277.30399999999997</v>
      </c>
    </row>
    <row r="163" spans="1:3">
      <c r="A163" s="195">
        <v>44447</v>
      </c>
      <c r="B163" s="196">
        <v>4.1559999999999997</v>
      </c>
      <c r="C163" s="196">
        <v>278.66899999999998</v>
      </c>
    </row>
    <row r="164" spans="1:3">
      <c r="A164" s="195">
        <v>44448</v>
      </c>
      <c r="B164" s="196">
        <v>4.1479999999999997</v>
      </c>
      <c r="C164" s="196">
        <v>279.08999999999997</v>
      </c>
    </row>
    <row r="165" spans="1:3">
      <c r="A165" s="195">
        <v>44449</v>
      </c>
      <c r="B165" s="196">
        <v>4.1189999999999998</v>
      </c>
      <c r="C165" s="196">
        <v>275.166</v>
      </c>
    </row>
    <row r="166" spans="1:3">
      <c r="A166" s="195">
        <v>44452</v>
      </c>
      <c r="B166" s="196">
        <v>4.1020000000000003</v>
      </c>
      <c r="C166" s="196">
        <v>277.52999999999997</v>
      </c>
    </row>
    <row r="167" spans="1:3">
      <c r="A167" s="195">
        <v>44453</v>
      </c>
      <c r="B167" s="196">
        <v>4.0439999999999996</v>
      </c>
      <c r="C167" s="196">
        <v>276.24200000000002</v>
      </c>
    </row>
    <row r="168" spans="1:3">
      <c r="A168" s="195">
        <v>44454</v>
      </c>
      <c r="B168" s="196">
        <v>4.0010000000000003</v>
      </c>
      <c r="C168" s="196">
        <v>277.161</v>
      </c>
    </row>
    <row r="169" spans="1:3">
      <c r="A169" s="195">
        <v>44455</v>
      </c>
      <c r="B169" s="196">
        <v>3.996</v>
      </c>
      <c r="C169" s="196">
        <v>263.30099999999999</v>
      </c>
    </row>
    <row r="170" spans="1:3">
      <c r="A170" s="195">
        <v>44456</v>
      </c>
      <c r="B170" s="196">
        <v>3.9470000000000001</v>
      </c>
      <c r="C170" s="196">
        <v>255.191</v>
      </c>
    </row>
    <row r="171" spans="1:3">
      <c r="A171" s="195">
        <v>44459</v>
      </c>
      <c r="B171" s="196">
        <v>4.0149999999999997</v>
      </c>
      <c r="C171" s="196">
        <v>267.65100000000001</v>
      </c>
    </row>
    <row r="172" spans="1:3">
      <c r="A172" s="195">
        <v>44460</v>
      </c>
      <c r="B172" s="196">
        <v>4.0069999999999997</v>
      </c>
      <c r="C172" s="196">
        <v>266.61399999999998</v>
      </c>
    </row>
    <row r="173" spans="1:3">
      <c r="A173" s="195">
        <v>44461</v>
      </c>
      <c r="B173" s="196">
        <v>4.0410000000000004</v>
      </c>
      <c r="C173" s="196">
        <v>266.52699999999999</v>
      </c>
    </row>
    <row r="174" spans="1:3">
      <c r="A174" s="195">
        <v>44462</v>
      </c>
      <c r="B174" s="196">
        <v>4.08</v>
      </c>
      <c r="C174" s="196">
        <v>269.28899999999999</v>
      </c>
    </row>
    <row r="175" spans="1:3">
      <c r="A175" s="195">
        <v>44463</v>
      </c>
      <c r="B175" s="196">
        <v>4.1420000000000003</v>
      </c>
      <c r="C175" s="196">
        <v>266.31599999999997</v>
      </c>
    </row>
    <row r="176" spans="1:3">
      <c r="A176" s="195">
        <v>44466</v>
      </c>
      <c r="B176" s="196">
        <v>4.2009999999999996</v>
      </c>
      <c r="C176" s="196">
        <v>263.89499999999998</v>
      </c>
    </row>
    <row r="177" spans="1:3">
      <c r="A177" s="195">
        <v>44467</v>
      </c>
      <c r="B177" s="196">
        <v>4.2910000000000004</v>
      </c>
      <c r="C177" s="196">
        <v>266.90699999999998</v>
      </c>
    </row>
    <row r="178" spans="1:3">
      <c r="A178" s="195">
        <v>44468</v>
      </c>
      <c r="B178" s="196">
        <v>4.282</v>
      </c>
      <c r="C178" s="196">
        <v>274.29500000000002</v>
      </c>
    </row>
    <row r="179" spans="1:3">
      <c r="A179" s="195">
        <v>44469</v>
      </c>
      <c r="B179" s="196">
        <v>4.2880000000000003</v>
      </c>
      <c r="C179" s="196">
        <v>277.68799999999999</v>
      </c>
    </row>
    <row r="180" spans="1:3">
      <c r="A180" s="195">
        <v>44470</v>
      </c>
      <c r="B180" s="196">
        <v>4.3150000000000004</v>
      </c>
      <c r="C180" s="196">
        <v>311.584</v>
      </c>
    </row>
    <row r="181" spans="1:3">
      <c r="A181" s="195">
        <v>44473</v>
      </c>
      <c r="B181" s="196">
        <v>4.4030000000000005</v>
      </c>
      <c r="C181" s="196">
        <v>316.56200000000001</v>
      </c>
    </row>
    <row r="182" spans="1:3">
      <c r="A182" s="195">
        <v>44474</v>
      </c>
      <c r="B182" s="196">
        <v>4.4130000000000003</v>
      </c>
      <c r="C182" s="196">
        <v>313.786</v>
      </c>
    </row>
    <row r="183" spans="1:3">
      <c r="A183" s="195">
        <v>44475</v>
      </c>
      <c r="B183" s="196">
        <v>4.444</v>
      </c>
      <c r="C183" s="196">
        <v>317.18200000000002</v>
      </c>
    </row>
    <row r="184" spans="1:3">
      <c r="A184" s="195">
        <v>44476</v>
      </c>
      <c r="B184" s="196">
        <v>4.4630000000000001</v>
      </c>
      <c r="C184" s="196">
        <v>312.959</v>
      </c>
    </row>
    <row r="185" spans="1:3">
      <c r="A185" s="195">
        <v>44477</v>
      </c>
      <c r="B185" s="196">
        <v>4.4550000000000001</v>
      </c>
      <c r="C185" s="196">
        <v>309.20999999999998</v>
      </c>
    </row>
    <row r="186" spans="1:3">
      <c r="A186" s="195">
        <v>44480</v>
      </c>
      <c r="B186" s="196">
        <v>4.4550000000000001</v>
      </c>
      <c r="C186" s="196">
        <v>309.20999999999998</v>
      </c>
    </row>
    <row r="187" spans="1:3">
      <c r="A187" s="195">
        <v>44481</v>
      </c>
      <c r="B187" s="196">
        <v>4.4020000000000001</v>
      </c>
      <c r="C187" s="196">
        <v>308.14100000000002</v>
      </c>
    </row>
    <row r="188" spans="1:3">
      <c r="A188" s="195">
        <v>44482</v>
      </c>
      <c r="B188" s="196">
        <v>4.3760000000000003</v>
      </c>
      <c r="C188" s="196">
        <v>309.04199999999997</v>
      </c>
    </row>
    <row r="189" spans="1:3">
      <c r="A189" s="195">
        <v>44483</v>
      </c>
      <c r="B189" s="196">
        <v>4.3330000000000002</v>
      </c>
      <c r="C189" s="196">
        <v>307.48200000000003</v>
      </c>
    </row>
    <row r="190" spans="1:3">
      <c r="A190" s="195">
        <v>44484</v>
      </c>
      <c r="B190" s="196">
        <v>4.3319999999999999</v>
      </c>
      <c r="C190" s="196">
        <v>300.851</v>
      </c>
    </row>
    <row r="191" spans="1:3">
      <c r="A191" s="195">
        <v>44487</v>
      </c>
      <c r="B191" s="196">
        <v>4.3230000000000004</v>
      </c>
      <c r="C191" s="196">
        <v>298.73399999999998</v>
      </c>
    </row>
    <row r="192" spans="1:3">
      <c r="A192" s="195">
        <v>44488</v>
      </c>
      <c r="B192" s="196">
        <v>4.3890000000000002</v>
      </c>
      <c r="C192" s="196">
        <v>301.44900000000001</v>
      </c>
    </row>
    <row r="193" spans="1:3">
      <c r="A193" s="195">
        <v>44489</v>
      </c>
      <c r="B193" s="196">
        <v>4.4039999999999999</v>
      </c>
      <c r="C193" s="196">
        <v>297.95100000000002</v>
      </c>
    </row>
    <row r="194" spans="1:3">
      <c r="A194" s="195">
        <v>44490</v>
      </c>
      <c r="B194" s="196">
        <v>4.399</v>
      </c>
      <c r="C194" s="196">
        <v>296.79500000000002</v>
      </c>
    </row>
    <row r="195" spans="1:3">
      <c r="A195" s="195">
        <v>44491</v>
      </c>
      <c r="B195" s="196">
        <v>4.383</v>
      </c>
      <c r="C195" s="196">
        <v>300.964</v>
      </c>
    </row>
    <row r="196" spans="1:3">
      <c r="A196" s="195">
        <v>44494</v>
      </c>
      <c r="B196" s="196">
        <v>4.4509999999999996</v>
      </c>
      <c r="C196" s="196">
        <v>305.51799999999997</v>
      </c>
    </row>
    <row r="197" spans="1:3">
      <c r="A197" s="195">
        <v>44495</v>
      </c>
      <c r="B197" s="196">
        <v>4.4450000000000003</v>
      </c>
      <c r="C197" s="196">
        <v>306.38200000000001</v>
      </c>
    </row>
    <row r="198" spans="1:3">
      <c r="A198" s="195">
        <v>44496</v>
      </c>
      <c r="B198" s="196">
        <v>4.4050000000000002</v>
      </c>
      <c r="C198" s="196">
        <v>309.35300000000001</v>
      </c>
    </row>
    <row r="199" spans="1:3">
      <c r="A199" s="195">
        <v>44497</v>
      </c>
      <c r="B199" s="196">
        <v>4.4400000000000004</v>
      </c>
      <c r="C199" s="196">
        <v>312.18099999999998</v>
      </c>
    </row>
    <row r="200" spans="1:3">
      <c r="A200" s="195">
        <v>44498</v>
      </c>
      <c r="B200" s="196">
        <v>4.444</v>
      </c>
      <c r="C200" s="196">
        <v>314.16500000000002</v>
      </c>
    </row>
    <row r="201" spans="1:3">
      <c r="A201" s="195">
        <v>44501</v>
      </c>
      <c r="B201" s="196">
        <v>4.4420000000000002</v>
      </c>
      <c r="C201" s="196">
        <v>313.29500000000002</v>
      </c>
    </row>
    <row r="202" spans="1:3">
      <c r="A202" s="195">
        <v>44502</v>
      </c>
      <c r="B202" s="196">
        <v>4.4420000000000002</v>
      </c>
      <c r="C202" s="196">
        <v>313.10300000000001</v>
      </c>
    </row>
    <row r="203" spans="1:3">
      <c r="A203" s="195">
        <v>44503</v>
      </c>
      <c r="B203" s="196">
        <v>4.4459999999999997</v>
      </c>
      <c r="C203" s="196">
        <v>307.89299999999997</v>
      </c>
    </row>
    <row r="204" spans="1:3">
      <c r="A204" s="195">
        <v>44504</v>
      </c>
      <c r="B204" s="196">
        <v>4.4160000000000004</v>
      </c>
      <c r="C204" s="196">
        <v>313.08199999999999</v>
      </c>
    </row>
    <row r="205" spans="1:3">
      <c r="A205" s="195">
        <v>44505</v>
      </c>
      <c r="B205" s="196">
        <v>4.3810000000000002</v>
      </c>
      <c r="C205" s="196">
        <v>317.69400000000002</v>
      </c>
    </row>
    <row r="206" spans="1:3">
      <c r="A206" s="195">
        <v>44508</v>
      </c>
      <c r="B206" s="196">
        <v>4.4329999999999998</v>
      </c>
      <c r="C206" s="196">
        <v>316.255</v>
      </c>
    </row>
    <row r="207" spans="1:3">
      <c r="A207" s="195">
        <v>44509</v>
      </c>
      <c r="B207" s="196">
        <v>4.38</v>
      </c>
      <c r="C207" s="196">
        <v>317.82</v>
      </c>
    </row>
    <row r="208" spans="1:3">
      <c r="A208" s="195">
        <v>44510</v>
      </c>
      <c r="B208" s="196">
        <v>4.45</v>
      </c>
      <c r="C208" s="196">
        <v>313.39999999999998</v>
      </c>
    </row>
    <row r="209" spans="1:3">
      <c r="A209" s="195">
        <v>44511</v>
      </c>
      <c r="B209" s="196">
        <v>4.45</v>
      </c>
      <c r="C209" s="196">
        <v>313.39999999999998</v>
      </c>
    </row>
    <row r="210" spans="1:3">
      <c r="A210" s="195">
        <v>44512</v>
      </c>
      <c r="B210" s="196">
        <v>4.4279999999999999</v>
      </c>
      <c r="C210" s="196">
        <v>308.89299999999997</v>
      </c>
    </row>
    <row r="211" spans="1:3">
      <c r="A211" s="195">
        <v>44515</v>
      </c>
      <c r="B211" s="196">
        <v>4.452</v>
      </c>
      <c r="C211" s="196">
        <v>306.33600000000001</v>
      </c>
    </row>
    <row r="212" spans="1:3">
      <c r="A212" s="195">
        <v>44516</v>
      </c>
      <c r="B212" s="196">
        <v>4.4550000000000001</v>
      </c>
      <c r="C212" s="196">
        <v>304.42700000000002</v>
      </c>
    </row>
    <row r="213" spans="1:3">
      <c r="A213" s="195">
        <v>44517</v>
      </c>
      <c r="B213" s="196">
        <v>4.5129999999999999</v>
      </c>
      <c r="C213" s="196">
        <v>313.82900000000001</v>
      </c>
    </row>
    <row r="214" spans="1:3">
      <c r="A214" s="195">
        <v>44518</v>
      </c>
      <c r="B214" s="196">
        <v>4.508</v>
      </c>
      <c r="C214" s="196">
        <v>314.33499999999998</v>
      </c>
    </row>
    <row r="215" spans="1:3">
      <c r="A215" s="195">
        <v>44519</v>
      </c>
      <c r="B215" s="196">
        <v>4.5170000000000003</v>
      </c>
      <c r="C215" s="196">
        <v>317.30200000000002</v>
      </c>
    </row>
    <row r="216" spans="1:3">
      <c r="A216" s="195">
        <v>44522</v>
      </c>
      <c r="B216" s="196">
        <v>4.5570000000000004</v>
      </c>
      <c r="C216" s="196">
        <v>313.923</v>
      </c>
    </row>
    <row r="217" spans="1:3">
      <c r="A217" s="195">
        <v>44523</v>
      </c>
      <c r="B217" s="196">
        <v>4.6319999999999997</v>
      </c>
      <c r="C217" s="196">
        <v>318.30700000000002</v>
      </c>
    </row>
    <row r="218" spans="1:3">
      <c r="A218" s="195">
        <v>44524</v>
      </c>
      <c r="B218" s="196">
        <v>4.585</v>
      </c>
      <c r="C218" s="196">
        <v>316.20699999999999</v>
      </c>
    </row>
    <row r="219" spans="1:3">
      <c r="A219" s="195">
        <v>44525</v>
      </c>
      <c r="B219" s="196">
        <v>4.585</v>
      </c>
      <c r="C219" s="196">
        <v>316.20699999999999</v>
      </c>
    </row>
    <row r="220" spans="1:3">
      <c r="A220" s="195">
        <v>44526</v>
      </c>
      <c r="B220" s="196">
        <v>4.5780000000000003</v>
      </c>
      <c r="C220" s="196">
        <v>332.59399999999999</v>
      </c>
    </row>
    <row r="221" spans="1:3">
      <c r="A221" s="195">
        <v>44529</v>
      </c>
      <c r="B221" s="196">
        <v>4.68</v>
      </c>
      <c r="C221" s="196">
        <v>338.20600000000002</v>
      </c>
    </row>
    <row r="222" spans="1:3">
      <c r="A222" s="195">
        <v>44530</v>
      </c>
      <c r="B222" s="196">
        <v>4.6790000000000003</v>
      </c>
      <c r="C222" s="196">
        <v>341.98399999999998</v>
      </c>
    </row>
    <row r="223" spans="1:3">
      <c r="A223" s="195">
        <v>44531</v>
      </c>
      <c r="B223" s="196">
        <v>4.6399999999999997</v>
      </c>
      <c r="C223" s="196">
        <v>342.99799999999999</v>
      </c>
    </row>
    <row r="224" spans="1:3">
      <c r="A224" s="195">
        <v>44532</v>
      </c>
      <c r="B224" s="196">
        <v>4.6289999999999996</v>
      </c>
      <c r="C224" s="196">
        <v>337.49099999999999</v>
      </c>
    </row>
    <row r="225" spans="1:3">
      <c r="A225" s="195">
        <v>44533</v>
      </c>
      <c r="B225" s="196">
        <v>4.6189999999999998</v>
      </c>
      <c r="C225" s="196">
        <v>343.98599999999999</v>
      </c>
    </row>
    <row r="226" spans="1:3">
      <c r="A226" s="195">
        <v>44536</v>
      </c>
      <c r="B226" s="196">
        <v>4.6059999999999999</v>
      </c>
      <c r="C226" s="196">
        <v>333.94299999999998</v>
      </c>
    </row>
    <row r="227" spans="1:3">
      <c r="A227" s="195">
        <v>44537</v>
      </c>
      <c r="B227" s="196">
        <v>4.5590000000000002</v>
      </c>
      <c r="C227" s="196">
        <v>325.642</v>
      </c>
    </row>
    <row r="228" spans="1:3">
      <c r="A228" s="195">
        <v>44538</v>
      </c>
      <c r="B228" s="196">
        <v>4.5839999999999996</v>
      </c>
      <c r="C228" s="196">
        <v>324.68900000000002</v>
      </c>
    </row>
    <row r="229" spans="1:3">
      <c r="A229" s="195">
        <v>44539</v>
      </c>
      <c r="B229" s="196">
        <v>4.5110000000000001</v>
      </c>
      <c r="C229" s="196">
        <v>319.78399999999999</v>
      </c>
    </row>
    <row r="230" spans="1:3">
      <c r="A230" s="195">
        <v>44540</v>
      </c>
      <c r="B230" s="196">
        <v>4.5359999999999996</v>
      </c>
      <c r="C230" s="196">
        <v>321.92599999999999</v>
      </c>
    </row>
    <row r="231" spans="1:3">
      <c r="A231" s="195">
        <v>44543</v>
      </c>
      <c r="B231" s="196">
        <v>4.4930000000000003</v>
      </c>
      <c r="C231" s="196">
        <v>324.54599999999999</v>
      </c>
    </row>
    <row r="232" spans="1:3">
      <c r="A232" s="195">
        <v>44544</v>
      </c>
      <c r="B232" s="196">
        <v>4.4980000000000002</v>
      </c>
      <c r="C232" s="196">
        <v>322.70999999999998</v>
      </c>
    </row>
    <row r="233" spans="1:3">
      <c r="A233" s="195">
        <v>44545</v>
      </c>
      <c r="B233" s="196">
        <v>4.4950000000000001</v>
      </c>
      <c r="C233" s="196">
        <v>322.339</v>
      </c>
    </row>
    <row r="234" spans="1:3">
      <c r="A234" s="195">
        <v>44546</v>
      </c>
      <c r="B234" s="196">
        <v>4.4930000000000003</v>
      </c>
      <c r="C234" s="196">
        <v>327.71600000000001</v>
      </c>
    </row>
    <row r="235" spans="1:3">
      <c r="A235" s="195">
        <v>44547</v>
      </c>
      <c r="B235" s="196">
        <v>4.4690000000000003</v>
      </c>
      <c r="C235" s="196">
        <v>327.21800000000002</v>
      </c>
    </row>
    <row r="236" spans="1:3">
      <c r="A236" s="195">
        <v>44550</v>
      </c>
      <c r="B236" s="196">
        <v>4.4969999999999999</v>
      </c>
      <c r="C236" s="196">
        <v>326.42</v>
      </c>
    </row>
    <row r="237" spans="1:3">
      <c r="A237" s="195">
        <v>44551</v>
      </c>
      <c r="B237" s="196">
        <v>4.4870000000000001</v>
      </c>
      <c r="C237" s="196">
        <v>322.02699999999999</v>
      </c>
    </row>
    <row r="238" spans="1:3">
      <c r="A238" s="195">
        <v>44552</v>
      </c>
      <c r="B238" s="196">
        <v>4.4870000000000001</v>
      </c>
      <c r="C238" s="196">
        <v>322.26</v>
      </c>
    </row>
    <row r="239" spans="1:3">
      <c r="A239" s="195">
        <v>44553</v>
      </c>
      <c r="B239" s="196">
        <v>4.508</v>
      </c>
      <c r="C239" s="196">
        <v>319.904</v>
      </c>
    </row>
    <row r="240" spans="1:3">
      <c r="A240" s="195">
        <v>44554</v>
      </c>
      <c r="B240" s="196">
        <v>4.508</v>
      </c>
      <c r="C240" s="196">
        <v>319.904</v>
      </c>
    </row>
    <row r="241" spans="1:3">
      <c r="A241" s="195">
        <v>44557</v>
      </c>
      <c r="B241" s="196">
        <v>4.51</v>
      </c>
      <c r="C241" s="196">
        <v>321.32600000000002</v>
      </c>
    </row>
    <row r="242" spans="1:3">
      <c r="A242" s="195">
        <v>44558</v>
      </c>
      <c r="B242" s="196">
        <v>4.5179999999999998</v>
      </c>
      <c r="C242" s="196">
        <v>322.16300000000001</v>
      </c>
    </row>
    <row r="243" spans="1:3">
      <c r="A243" s="195">
        <v>44559</v>
      </c>
      <c r="B243" s="196">
        <v>4.5049999999999999</v>
      </c>
      <c r="C243" s="196">
        <v>315.68099999999998</v>
      </c>
    </row>
    <row r="244" spans="1:3">
      <c r="A244" s="195">
        <v>44560</v>
      </c>
      <c r="B244" s="196">
        <v>4.4829999999999997</v>
      </c>
      <c r="C244" s="196">
        <v>316.39800000000002</v>
      </c>
    </row>
    <row r="245" spans="1:3">
      <c r="A245" s="195">
        <v>44561</v>
      </c>
      <c r="B245" s="196">
        <v>4.5019999999999998</v>
      </c>
      <c r="C245" s="196">
        <v>317.25200000000001</v>
      </c>
    </row>
    <row r="246" spans="1:3">
      <c r="A246" s="195">
        <v>44564</v>
      </c>
      <c r="B246" s="196">
        <v>4.5149999999999997</v>
      </c>
      <c r="C246" s="196">
        <v>308.76100000000002</v>
      </c>
    </row>
    <row r="247" spans="1:3">
      <c r="A247" s="195">
        <v>44565</v>
      </c>
      <c r="B247" s="196">
        <v>4.5</v>
      </c>
      <c r="C247" s="196">
        <v>307.88600000000002</v>
      </c>
    </row>
    <row r="248" spans="1:3">
      <c r="A248" s="195">
        <v>44566</v>
      </c>
      <c r="B248" s="196">
        <v>4.5389999999999997</v>
      </c>
      <c r="C248" s="196">
        <v>305.86399999999998</v>
      </c>
    </row>
    <row r="249" spans="1:3">
      <c r="A249" s="195">
        <v>44567</v>
      </c>
      <c r="B249" s="196">
        <v>4.5810000000000004</v>
      </c>
      <c r="C249" s="196">
        <v>307.61599999999999</v>
      </c>
    </row>
    <row r="250" spans="1:3">
      <c r="A250" s="195">
        <v>44568</v>
      </c>
      <c r="B250" s="196">
        <v>4.5609999999999999</v>
      </c>
      <c r="C250" s="196">
        <v>301.25700000000001</v>
      </c>
    </row>
    <row r="251" spans="1:3">
      <c r="A251" s="195">
        <v>44571</v>
      </c>
      <c r="B251" s="196">
        <v>4.6390000000000002</v>
      </c>
      <c r="C251" s="196">
        <v>306.988</v>
      </c>
    </row>
    <row r="252" spans="1:3">
      <c r="A252" s="195">
        <v>44572</v>
      </c>
      <c r="B252" s="196">
        <v>4.6189999999999998</v>
      </c>
      <c r="C252" s="196">
        <v>308.78699999999998</v>
      </c>
    </row>
    <row r="253" spans="1:3">
      <c r="A253" s="195">
        <v>44573</v>
      </c>
      <c r="B253" s="196">
        <v>4.6360000000000001</v>
      </c>
      <c r="C253" s="196">
        <v>310.38600000000002</v>
      </c>
    </row>
    <row r="254" spans="1:3">
      <c r="A254" s="195">
        <v>44574</v>
      </c>
      <c r="B254" s="196">
        <v>4.6070000000000002</v>
      </c>
      <c r="C254" s="196">
        <v>311.91300000000001</v>
      </c>
    </row>
    <row r="255" spans="1:3">
      <c r="A255" s="195">
        <v>44575</v>
      </c>
      <c r="B255" s="196">
        <v>4.6989999999999998</v>
      </c>
      <c r="C255" s="196">
        <v>311.79899999999998</v>
      </c>
    </row>
    <row r="256" spans="1:3">
      <c r="A256" s="195">
        <v>44578</v>
      </c>
      <c r="B256" s="196">
        <v>4.6989999999999998</v>
      </c>
      <c r="C256" s="196">
        <v>311.79899999999998</v>
      </c>
    </row>
    <row r="257" spans="1:3">
      <c r="A257" s="195">
        <v>44579</v>
      </c>
      <c r="B257" s="196">
        <v>4.8019999999999996</v>
      </c>
      <c r="C257" s="196">
        <v>312.18900000000002</v>
      </c>
    </row>
    <row r="258" spans="1:3">
      <c r="A258" s="195">
        <v>44580</v>
      </c>
      <c r="B258" s="196">
        <v>4.7450000000000001</v>
      </c>
      <c r="C258" s="196">
        <v>310.14999999999998</v>
      </c>
    </row>
    <row r="259" spans="1:3">
      <c r="A259" s="195">
        <v>44581</v>
      </c>
      <c r="B259" s="196">
        <v>4.7519999999999998</v>
      </c>
      <c r="C259" s="196">
        <v>315.14400000000001</v>
      </c>
    </row>
    <row r="260" spans="1:3">
      <c r="A260" s="195">
        <v>44582</v>
      </c>
      <c r="B260" s="196">
        <v>4.782</v>
      </c>
      <c r="C260" s="196">
        <v>322.303</v>
      </c>
    </row>
    <row r="261" spans="1:3">
      <c r="A261" s="195">
        <v>44585</v>
      </c>
      <c r="B261" s="196">
        <v>4.8849999999999998</v>
      </c>
      <c r="C261" s="196">
        <v>331.00400000000002</v>
      </c>
    </row>
    <row r="262" spans="1:3">
      <c r="A262" s="195">
        <v>44586</v>
      </c>
      <c r="B262" s="196">
        <v>4.9400000000000004</v>
      </c>
      <c r="C262" s="196">
        <v>336.87700000000001</v>
      </c>
    </row>
    <row r="263" spans="1:3">
      <c r="A263" s="195">
        <v>44587</v>
      </c>
      <c r="B263" s="196">
        <v>5.0170000000000003</v>
      </c>
      <c r="C263" s="196">
        <v>334.38200000000001</v>
      </c>
    </row>
    <row r="264" spans="1:3">
      <c r="A264" s="195">
        <v>44588</v>
      </c>
      <c r="B264" s="196">
        <v>4.9619999999999997</v>
      </c>
      <c r="C264" s="196">
        <v>333.49599999999998</v>
      </c>
    </row>
    <row r="265" spans="1:3">
      <c r="A265" s="195">
        <v>44589</v>
      </c>
      <c r="B265" s="196">
        <v>4.9580000000000002</v>
      </c>
      <c r="C265" s="196">
        <v>336.09100000000001</v>
      </c>
    </row>
    <row r="266" spans="1:3">
      <c r="A266" s="195">
        <v>44592</v>
      </c>
      <c r="B266" s="196">
        <v>4.9489999999999998</v>
      </c>
      <c r="C266" s="196">
        <v>335.11599999999999</v>
      </c>
    </row>
    <row r="267" spans="1:3">
      <c r="A267" s="195">
        <v>44593</v>
      </c>
      <c r="B267" s="196">
        <v>4.9340000000000002</v>
      </c>
      <c r="C267" s="196">
        <v>334.44299999999998</v>
      </c>
    </row>
    <row r="268" spans="1:3">
      <c r="A268" s="195">
        <v>44594</v>
      </c>
      <c r="B268" s="196">
        <v>4.968</v>
      </c>
      <c r="C268" s="196">
        <v>338.553</v>
      </c>
    </row>
    <row r="269" spans="1:3">
      <c r="A269" s="195">
        <v>44595</v>
      </c>
      <c r="B269" s="196">
        <v>5.0119999999999996</v>
      </c>
      <c r="C269" s="196">
        <v>336.73</v>
      </c>
    </row>
    <row r="270" spans="1:3">
      <c r="A270" s="195">
        <v>44596</v>
      </c>
      <c r="B270" s="196">
        <v>5.09</v>
      </c>
      <c r="C270" s="196">
        <v>337.20400000000001</v>
      </c>
    </row>
    <row r="271" spans="1:3">
      <c r="A271" s="195">
        <v>44599</v>
      </c>
      <c r="B271" s="196">
        <v>5.1260000000000003</v>
      </c>
      <c r="C271" s="196">
        <v>340.226</v>
      </c>
    </row>
    <row r="272" spans="1:3">
      <c r="A272" s="195">
        <v>44600</v>
      </c>
      <c r="B272" s="196">
        <v>5.2080000000000002</v>
      </c>
      <c r="C272" s="196">
        <v>341.34899999999999</v>
      </c>
    </row>
    <row r="273" spans="1:3">
      <c r="A273" s="195">
        <v>44601</v>
      </c>
      <c r="B273" s="196">
        <v>5.19</v>
      </c>
      <c r="C273" s="196">
        <v>341.58699999999999</v>
      </c>
    </row>
    <row r="274" spans="1:3">
      <c r="A274" s="195">
        <v>44602</v>
      </c>
      <c r="B274" s="196">
        <v>5.2290000000000001</v>
      </c>
      <c r="C274" s="196">
        <v>337.779</v>
      </c>
    </row>
    <row r="275" spans="1:3">
      <c r="A275" s="195">
        <v>44603</v>
      </c>
      <c r="B275" s="196">
        <v>5.2590000000000003</v>
      </c>
      <c r="C275" s="196">
        <v>349.48099999999999</v>
      </c>
    </row>
    <row r="276" spans="1:3">
      <c r="A276" s="195">
        <v>44606</v>
      </c>
      <c r="B276" s="196">
        <v>5.4</v>
      </c>
      <c r="C276" s="196">
        <v>358.56</v>
      </c>
    </row>
    <row r="277" spans="1:3">
      <c r="A277" s="195">
        <v>44607</v>
      </c>
      <c r="B277" s="196">
        <v>5.4130000000000003</v>
      </c>
      <c r="C277" s="196">
        <v>353.67</v>
      </c>
    </row>
    <row r="278" spans="1:3">
      <c r="A278" s="195">
        <v>44608</v>
      </c>
      <c r="B278" s="196">
        <v>5.383</v>
      </c>
      <c r="C278" s="196">
        <v>351.74700000000001</v>
      </c>
    </row>
    <row r="279" spans="1:3">
      <c r="A279" s="195">
        <v>44609</v>
      </c>
      <c r="B279" s="196">
        <v>5.3620000000000001</v>
      </c>
      <c r="C279" s="196">
        <v>357.255</v>
      </c>
    </row>
    <row r="280" spans="1:3">
      <c r="A280" s="195">
        <v>44610</v>
      </c>
      <c r="B280" s="196">
        <v>5.3760000000000003</v>
      </c>
      <c r="C280" s="196">
        <v>361.99299999999999</v>
      </c>
    </row>
    <row r="281" spans="1:3">
      <c r="A281" s="195">
        <v>44613</v>
      </c>
      <c r="B281" s="196">
        <v>5.3760000000000003</v>
      </c>
      <c r="C281" s="196">
        <v>361.99299999999999</v>
      </c>
    </row>
    <row r="282" spans="1:3">
      <c r="A282" s="195">
        <v>44614</v>
      </c>
      <c r="B282" s="196">
        <v>5.44</v>
      </c>
      <c r="C282" s="196">
        <v>366.495</v>
      </c>
    </row>
    <row r="283" spans="1:3">
      <c r="A283" s="195">
        <v>44615</v>
      </c>
      <c r="B283" s="196">
        <v>5.47</v>
      </c>
      <c r="C283" s="196">
        <v>365.29399999999998</v>
      </c>
    </row>
    <row r="284" spans="1:3">
      <c r="A284" s="195">
        <v>44616</v>
      </c>
      <c r="B284" s="196">
        <v>5.6459999999999999</v>
      </c>
      <c r="C284" s="196">
        <v>384.45499999999998</v>
      </c>
    </row>
    <row r="285" spans="1:3">
      <c r="A285" s="195">
        <v>44617</v>
      </c>
      <c r="B285" s="196">
        <v>5.5830000000000002</v>
      </c>
      <c r="C285" s="196">
        <v>381.23099999999999</v>
      </c>
    </row>
    <row r="286" spans="1:3">
      <c r="A286" s="195">
        <v>44620</v>
      </c>
      <c r="B286" s="196">
        <v>5.7549999999999999</v>
      </c>
      <c r="C286" s="196">
        <v>409.19400000000002</v>
      </c>
    </row>
    <row r="287" spans="1:3">
      <c r="A287" s="195">
        <v>44620</v>
      </c>
      <c r="B287" s="196">
        <v>5.7549999999999999</v>
      </c>
      <c r="C287" s="196">
        <v>409.19400000000002</v>
      </c>
    </row>
    <row r="288" spans="1:3">
      <c r="A288" s="195">
        <v>44621</v>
      </c>
      <c r="B288" s="196">
        <v>6.2519999999999998</v>
      </c>
      <c r="C288" s="196">
        <v>469.22199999999998</v>
      </c>
    </row>
    <row r="289" spans="1:3">
      <c r="A289" s="195">
        <v>44622</v>
      </c>
      <c r="B289" s="196">
        <v>6.5570000000000004</v>
      </c>
      <c r="C289" s="196">
        <v>482.17399999999998</v>
      </c>
    </row>
    <row r="290" spans="1:3">
      <c r="A290" s="195">
        <v>44623</v>
      </c>
      <c r="B290" s="196">
        <v>6.7059999999999995</v>
      </c>
      <c r="C290" s="196">
        <v>502.22699999999998</v>
      </c>
    </row>
    <row r="291" spans="1:3">
      <c r="A291" s="195">
        <v>44624</v>
      </c>
      <c r="B291" s="196">
        <v>7.1130000000000004</v>
      </c>
      <c r="C291" s="196">
        <v>552.63199999999995</v>
      </c>
    </row>
    <row r="292" spans="1:3">
      <c r="A292" s="195">
        <v>44627</v>
      </c>
      <c r="B292" s="196">
        <v>7.6980000000000004</v>
      </c>
      <c r="C292" s="196">
        <v>609.59799999999996</v>
      </c>
    </row>
    <row r="293" spans="1:3">
      <c r="A293" s="195">
        <v>44628</v>
      </c>
      <c r="B293" s="196">
        <v>8.1950000000000003</v>
      </c>
      <c r="C293" s="196">
        <v>649.41099999999994</v>
      </c>
    </row>
    <row r="294" spans="1:3">
      <c r="A294" s="195">
        <v>44629</v>
      </c>
      <c r="B294" s="196">
        <v>8.0860000000000003</v>
      </c>
      <c r="C294" s="196">
        <v>629.029</v>
      </c>
    </row>
    <row r="295" spans="1:3">
      <c r="A295" s="195">
        <v>44630</v>
      </c>
      <c r="B295" s="196">
        <v>7.9719999999999995</v>
      </c>
      <c r="C295" s="196">
        <v>616.93299999999999</v>
      </c>
    </row>
    <row r="296" spans="1:3">
      <c r="A296" s="195">
        <v>44631</v>
      </c>
      <c r="B296" s="196">
        <v>7.8390000000000004</v>
      </c>
      <c r="C296" s="196">
        <v>601.69000000000005</v>
      </c>
    </row>
    <row r="297" spans="1:3">
      <c r="A297" s="195">
        <v>44634</v>
      </c>
      <c r="B297" s="196">
        <v>7.7</v>
      </c>
      <c r="C297" s="196">
        <v>572.923</v>
      </c>
    </row>
    <row r="298" spans="1:3">
      <c r="A298" s="195">
        <v>44635</v>
      </c>
      <c r="B298" s="196">
        <v>7.5709999999999997</v>
      </c>
      <c r="C298" s="196">
        <v>555.23199999999997</v>
      </c>
    </row>
    <row r="299" spans="1:3">
      <c r="A299" s="195">
        <v>44636</v>
      </c>
      <c r="B299" s="196">
        <v>7.1379999999999999</v>
      </c>
      <c r="C299" s="196">
        <v>509.38400000000001</v>
      </c>
    </row>
    <row r="300" spans="1:3">
      <c r="A300" s="195">
        <v>44637</v>
      </c>
      <c r="B300" s="196">
        <v>7.1289999999999996</v>
      </c>
      <c r="C300" s="196">
        <v>508.97199999999998</v>
      </c>
    </row>
    <row r="301" spans="1:3">
      <c r="A301" s="195">
        <v>44638</v>
      </c>
      <c r="B301" s="196">
        <v>7.1760000000000002</v>
      </c>
      <c r="C301" s="196">
        <v>514.43799999999999</v>
      </c>
    </row>
    <row r="302" spans="1:3">
      <c r="A302" s="195">
        <v>44641</v>
      </c>
      <c r="B302" s="196">
        <v>6.7510000000000003</v>
      </c>
      <c r="C302" s="196">
        <v>456.07600000000002</v>
      </c>
    </row>
    <row r="303" spans="1:3">
      <c r="A303" s="195">
        <v>44642</v>
      </c>
      <c r="B303" s="196">
        <v>6.7530000000000001</v>
      </c>
      <c r="C303" s="196">
        <v>454.947</v>
      </c>
    </row>
    <row r="304" spans="1:3">
      <c r="A304" s="195">
        <v>44643</v>
      </c>
      <c r="B304" s="196">
        <v>6.6239999999999997</v>
      </c>
      <c r="C304" s="196">
        <v>449.25599999999997</v>
      </c>
    </row>
    <row r="305" spans="1:3">
      <c r="A305" s="195">
        <v>44644</v>
      </c>
      <c r="B305" s="196">
        <v>6.7320000000000002</v>
      </c>
      <c r="C305" s="196">
        <v>449.99700000000001</v>
      </c>
    </row>
    <row r="306" spans="1:3">
      <c r="A306" s="195">
        <v>44645</v>
      </c>
      <c r="B306" s="196">
        <v>6.7480000000000002</v>
      </c>
      <c r="C306" s="196">
        <v>441.41699999999997</v>
      </c>
    </row>
    <row r="307" spans="1:3">
      <c r="A307" s="195">
        <v>44648</v>
      </c>
      <c r="B307" s="196">
        <v>6.8239999999999998</v>
      </c>
      <c r="C307" s="196">
        <v>450.71699999999998</v>
      </c>
    </row>
    <row r="308" spans="1:3">
      <c r="A308" s="195">
        <v>44649</v>
      </c>
      <c r="B308" s="196">
        <v>6.7889999999999997</v>
      </c>
      <c r="C308" s="196">
        <v>451.35399999999998</v>
      </c>
    </row>
    <row r="309" spans="1:3">
      <c r="A309" s="195">
        <v>44650</v>
      </c>
      <c r="B309" s="196">
        <v>6.7839999999999998</v>
      </c>
      <c r="C309" s="196">
        <v>458.67899999999997</v>
      </c>
    </row>
    <row r="310" spans="1:3">
      <c r="A310" s="195">
        <v>44651</v>
      </c>
      <c r="B310" s="196">
        <v>6.7670000000000003</v>
      </c>
      <c r="C310" s="196">
        <v>457.37400000000002</v>
      </c>
    </row>
    <row r="311" spans="1:3">
      <c r="A311" s="195">
        <v>44652</v>
      </c>
      <c r="B311" s="196">
        <v>6.8319999999999999</v>
      </c>
      <c r="C311" s="196">
        <v>459.09399999999999</v>
      </c>
    </row>
    <row r="312" spans="1:3">
      <c r="A312" s="195">
        <v>44655</v>
      </c>
      <c r="B312" s="196">
        <v>6.83</v>
      </c>
      <c r="C312" s="196">
        <v>459.13499999999999</v>
      </c>
    </row>
    <row r="313" spans="1:3">
      <c r="A313" s="195">
        <v>44656</v>
      </c>
      <c r="B313" s="196">
        <v>6.8360000000000003</v>
      </c>
      <c r="C313" s="196">
        <v>446.19799999999998</v>
      </c>
    </row>
    <row r="314" spans="1:3">
      <c r="A314" s="195">
        <v>44657</v>
      </c>
      <c r="B314" s="196">
        <v>6.8230000000000004</v>
      </c>
      <c r="C314" s="196">
        <v>440.91500000000002</v>
      </c>
    </row>
    <row r="315" spans="1:3">
      <c r="A315" s="195">
        <v>44658</v>
      </c>
      <c r="B315" s="196">
        <v>6.8230000000000004</v>
      </c>
      <c r="C315" s="196">
        <v>437.23899999999998</v>
      </c>
    </row>
    <row r="316" spans="1:3">
      <c r="A316" s="195">
        <v>44659</v>
      </c>
      <c r="B316" s="196">
        <v>6.8689999999999998</v>
      </c>
      <c r="C316" s="196">
        <v>431.70499999999998</v>
      </c>
    </row>
    <row r="317" spans="1:3">
      <c r="A317" s="195">
        <v>44662</v>
      </c>
      <c r="B317" s="196">
        <v>6.9130000000000003</v>
      </c>
      <c r="C317" s="196">
        <v>430.83699999999999</v>
      </c>
    </row>
    <row r="318" spans="1:3">
      <c r="A318" s="195">
        <v>44663</v>
      </c>
      <c r="B318" s="196">
        <v>6.8680000000000003</v>
      </c>
      <c r="C318" s="196">
        <v>435.21600000000001</v>
      </c>
    </row>
    <row r="319" spans="1:3">
      <c r="A319" s="195">
        <v>44664</v>
      </c>
      <c r="B319" s="196">
        <v>6.915</v>
      </c>
      <c r="C319" s="196">
        <v>443.22</v>
      </c>
    </row>
    <row r="320" spans="1:3">
      <c r="A320" s="195">
        <v>44665</v>
      </c>
      <c r="B320" s="196">
        <v>6.9690000000000003</v>
      </c>
      <c r="C320" s="196">
        <v>434.92500000000001</v>
      </c>
    </row>
    <row r="321" spans="1:3">
      <c r="A321" s="195">
        <v>44666</v>
      </c>
      <c r="B321" s="196">
        <v>6.9690000000000003</v>
      </c>
      <c r="C321" s="196">
        <v>434.92500000000001</v>
      </c>
    </row>
    <row r="322" spans="1:3">
      <c r="A322" s="195">
        <v>44669</v>
      </c>
      <c r="B322" s="196">
        <v>6.9809999999999999</v>
      </c>
      <c r="C322" s="196">
        <v>430.68799999999999</v>
      </c>
    </row>
    <row r="323" spans="1:3">
      <c r="A323" s="195">
        <v>44670</v>
      </c>
      <c r="B323" s="196">
        <v>7.1</v>
      </c>
      <c r="C323" s="196">
        <v>432.87099999999998</v>
      </c>
    </row>
    <row r="324" spans="1:3">
      <c r="A324" s="195">
        <v>44671</v>
      </c>
      <c r="B324" s="196">
        <v>7.0979999999999999</v>
      </c>
      <c r="C324" s="196">
        <v>444.24700000000001</v>
      </c>
    </row>
    <row r="325" spans="1:3">
      <c r="A325" s="195">
        <v>44672</v>
      </c>
      <c r="B325" s="196">
        <v>7.1870000000000003</v>
      </c>
      <c r="C325" s="196">
        <v>448.60899999999998</v>
      </c>
    </row>
    <row r="326" spans="1:3">
      <c r="A326" s="195">
        <v>44673</v>
      </c>
      <c r="B326" s="196">
        <v>7.2670000000000003</v>
      </c>
      <c r="C326" s="196">
        <v>457.03</v>
      </c>
    </row>
    <row r="327" spans="1:3">
      <c r="A327" s="195">
        <v>44676</v>
      </c>
      <c r="B327" s="196">
        <v>7.4320000000000004</v>
      </c>
      <c r="C327" s="196">
        <v>480.91399999999999</v>
      </c>
    </row>
    <row r="328" spans="1:3">
      <c r="A328" s="195">
        <v>44677</v>
      </c>
      <c r="B328" s="196">
        <v>7.4329999999999998</v>
      </c>
      <c r="C328" s="196">
        <v>488.04199999999997</v>
      </c>
    </row>
    <row r="329" spans="1:3">
      <c r="A329" s="195">
        <v>44678</v>
      </c>
      <c r="B329" s="196">
        <v>7.3979999999999997</v>
      </c>
      <c r="C329" s="196">
        <v>475.315</v>
      </c>
    </row>
    <row r="330" spans="1:3">
      <c r="A330" s="195">
        <v>44679</v>
      </c>
      <c r="B330" s="196">
        <v>7.51</v>
      </c>
      <c r="C330" s="196">
        <v>485.41500000000002</v>
      </c>
    </row>
    <row r="331" spans="1:3">
      <c r="A331" s="195">
        <v>44680</v>
      </c>
      <c r="B331" s="196">
        <v>7.6210000000000004</v>
      </c>
      <c r="C331" s="196">
        <v>486.8</v>
      </c>
    </row>
    <row r="332" spans="1:3">
      <c r="A332" s="195">
        <v>44683</v>
      </c>
      <c r="B332" s="196">
        <v>7.6130000000000004</v>
      </c>
      <c r="C332" s="196">
        <v>475.096</v>
      </c>
    </row>
    <row r="333" spans="1:3">
      <c r="A333" s="195">
        <v>44684</v>
      </c>
      <c r="B333" s="196">
        <v>7.7460000000000004</v>
      </c>
      <c r="C333" s="196">
        <v>494.23200000000003</v>
      </c>
    </row>
    <row r="334" spans="1:3">
      <c r="A334" s="195">
        <v>44685</v>
      </c>
      <c r="B334" s="196">
        <v>7.7089999999999996</v>
      </c>
      <c r="C334" s="196">
        <v>494.36500000000001</v>
      </c>
    </row>
    <row r="335" spans="1:3">
      <c r="A335" s="195">
        <v>44686</v>
      </c>
      <c r="B335" s="196">
        <v>7.7839999999999998</v>
      </c>
      <c r="C335" s="196">
        <v>493.971</v>
      </c>
    </row>
    <row r="336" spans="1:3">
      <c r="A336" s="195">
        <v>44687</v>
      </c>
      <c r="B336" s="196">
        <v>7.8470000000000004</v>
      </c>
      <c r="C336" s="196">
        <v>492.62799999999999</v>
      </c>
    </row>
    <row r="337" spans="1:3">
      <c r="A337" s="195">
        <v>44690</v>
      </c>
      <c r="B337" s="196">
        <v>7.9160000000000004</v>
      </c>
      <c r="C337" s="196">
        <v>510.64800000000002</v>
      </c>
    </row>
    <row r="338" spans="1:3">
      <c r="A338" s="195">
        <v>44691</v>
      </c>
      <c r="B338" s="196">
        <v>7.9509999999999996</v>
      </c>
      <c r="C338" s="196">
        <v>516.66899999999998</v>
      </c>
    </row>
    <row r="339" spans="1:3">
      <c r="A339" s="195">
        <v>44692</v>
      </c>
      <c r="B339" s="196">
        <v>7.9470000000000001</v>
      </c>
      <c r="C339" s="196">
        <v>521.79600000000005</v>
      </c>
    </row>
    <row r="340" spans="1:3">
      <c r="A340" s="195">
        <v>44693</v>
      </c>
      <c r="B340" s="196">
        <v>7.8840000000000003</v>
      </c>
      <c r="C340" s="196">
        <v>520.54999999999995</v>
      </c>
    </row>
    <row r="341" spans="1:3">
      <c r="A341" s="195">
        <v>44694</v>
      </c>
      <c r="B341" s="196">
        <v>7.9050000000000002</v>
      </c>
      <c r="C341" s="196">
        <v>519.73099999999999</v>
      </c>
    </row>
    <row r="342" spans="1:3">
      <c r="A342" s="195">
        <v>44697</v>
      </c>
      <c r="B342" s="196">
        <v>7.8940000000000001</v>
      </c>
      <c r="C342" s="196">
        <v>521.16099999999994</v>
      </c>
    </row>
    <row r="343" spans="1:3">
      <c r="A343" s="195">
        <v>44698</v>
      </c>
      <c r="B343" s="196">
        <v>7.9320000000000004</v>
      </c>
      <c r="C343" s="196">
        <v>515.30899999999997</v>
      </c>
    </row>
    <row r="344" spans="1:3">
      <c r="A344" s="195">
        <v>44699</v>
      </c>
      <c r="B344" s="196">
        <v>7.899</v>
      </c>
      <c r="C344" s="196">
        <v>520.43899999999996</v>
      </c>
    </row>
    <row r="345" spans="1:3">
      <c r="A345" s="195">
        <v>44700</v>
      </c>
      <c r="B345" s="196">
        <v>7.94</v>
      </c>
      <c r="C345" s="196">
        <v>530.79899999999998</v>
      </c>
    </row>
    <row r="346" spans="1:3">
      <c r="A346" s="195">
        <v>44701</v>
      </c>
      <c r="B346" s="196">
        <v>7.9539999999999997</v>
      </c>
      <c r="C346" s="196">
        <v>538.702</v>
      </c>
    </row>
    <row r="347" spans="1:3">
      <c r="A347" s="195">
        <v>44704</v>
      </c>
      <c r="B347" s="196">
        <v>7.9569999999999999</v>
      </c>
      <c r="C347" s="196">
        <v>531.82899999999995</v>
      </c>
    </row>
    <row r="348" spans="1:3">
      <c r="A348" s="195">
        <v>44705</v>
      </c>
      <c r="B348" s="196">
        <v>7.915</v>
      </c>
      <c r="C348" s="196">
        <v>537.19299999999998</v>
      </c>
    </row>
    <row r="349" spans="1:3">
      <c r="A349" s="195">
        <v>44706</v>
      </c>
      <c r="B349" s="196">
        <v>7.86</v>
      </c>
      <c r="C349" s="196">
        <v>531.22</v>
      </c>
    </row>
    <row r="350" spans="1:3">
      <c r="A350" s="195">
        <v>44707</v>
      </c>
      <c r="B350" s="196">
        <v>7.8719999999999999</v>
      </c>
      <c r="C350" s="196">
        <v>531.40499999999997</v>
      </c>
    </row>
    <row r="351" spans="1:3">
      <c r="A351" s="195">
        <v>44708</v>
      </c>
      <c r="B351" s="196">
        <v>7.8310000000000004</v>
      </c>
      <c r="C351" s="196">
        <v>528.32399999999996</v>
      </c>
    </row>
    <row r="352" spans="1:3">
      <c r="A352" s="195">
        <v>44711</v>
      </c>
      <c r="B352" s="196">
        <v>7.8310000000000004</v>
      </c>
      <c r="C352" s="196">
        <v>528.32399999999996</v>
      </c>
    </row>
    <row r="353" spans="1:3">
      <c r="A353" s="195">
        <v>44712</v>
      </c>
      <c r="B353" s="196">
        <v>7.843</v>
      </c>
      <c r="C353" s="196">
        <v>518.99800000000005</v>
      </c>
    </row>
    <row r="354" spans="1:3">
      <c r="A354" s="195">
        <v>44713</v>
      </c>
      <c r="B354" s="196">
        <v>7.8529999999999998</v>
      </c>
      <c r="C354" s="196">
        <v>512.99699999999996</v>
      </c>
    </row>
    <row r="355" spans="1:3">
      <c r="A355" s="195">
        <v>44714</v>
      </c>
      <c r="B355" s="196">
        <v>7.8310000000000004</v>
      </c>
      <c r="C355" s="196">
        <v>511.62700000000001</v>
      </c>
    </row>
    <row r="356" spans="1:3">
      <c r="A356" s="195">
        <v>44715</v>
      </c>
      <c r="B356" s="196">
        <v>7.8540000000000001</v>
      </c>
      <c r="C356" s="196">
        <v>507.15499999999997</v>
      </c>
    </row>
    <row r="357" spans="1:3">
      <c r="A357" s="195">
        <v>44718</v>
      </c>
      <c r="B357" s="196">
        <v>7.8739999999999997</v>
      </c>
      <c r="C357" s="196">
        <v>500.55399999999997</v>
      </c>
    </row>
    <row r="358" spans="1:3">
      <c r="A358" s="195">
        <v>44719</v>
      </c>
      <c r="B358" s="196">
        <v>7.85</v>
      </c>
      <c r="C358" s="196">
        <v>507.19200000000001</v>
      </c>
    </row>
    <row r="359" spans="1:3">
      <c r="A359" s="195">
        <v>44720</v>
      </c>
      <c r="B359" s="196">
        <v>7.8609999999999998</v>
      </c>
      <c r="C359" s="196">
        <v>502.46199999999999</v>
      </c>
    </row>
    <row r="360" spans="1:3">
      <c r="A360" s="195">
        <v>44721</v>
      </c>
      <c r="B360" s="196">
        <v>7.8890000000000002</v>
      </c>
      <c r="C360" s="196">
        <v>503.137</v>
      </c>
    </row>
    <row r="361" spans="1:3">
      <c r="A361" s="195">
        <v>44722</v>
      </c>
      <c r="B361" s="196">
        <v>7.9370000000000003</v>
      </c>
      <c r="C361" s="196">
        <v>497.90699999999998</v>
      </c>
    </row>
    <row r="362" spans="1:3">
      <c r="A362" s="195">
        <v>44725</v>
      </c>
      <c r="B362" s="196">
        <v>8.1180000000000003</v>
      </c>
      <c r="C362" s="196">
        <v>492.31599999999997</v>
      </c>
    </row>
    <row r="363" spans="1:3">
      <c r="A363" s="195">
        <v>44726</v>
      </c>
      <c r="B363" s="196">
        <v>8.1989999999999998</v>
      </c>
      <c r="C363" s="196">
        <v>490.452</v>
      </c>
    </row>
    <row r="364" spans="1:3">
      <c r="A364" s="195">
        <v>44727</v>
      </c>
      <c r="B364" s="196">
        <v>8.2579999999999991</v>
      </c>
      <c r="C364" s="196">
        <v>516.55200000000002</v>
      </c>
    </row>
    <row r="365" spans="1:3">
      <c r="A365" s="195">
        <v>44728</v>
      </c>
      <c r="B365" s="196">
        <v>8.3179999999999996</v>
      </c>
      <c r="C365" s="196">
        <v>534.22</v>
      </c>
    </row>
    <row r="366" spans="1:3">
      <c r="A366" s="195">
        <v>44729</v>
      </c>
      <c r="B366" s="196">
        <v>8.3480000000000008</v>
      </c>
      <c r="C366" s="196">
        <v>533.20799999999997</v>
      </c>
    </row>
    <row r="367" spans="1:3">
      <c r="A367" s="195">
        <v>44732</v>
      </c>
      <c r="B367" s="196">
        <v>8.3480000000000008</v>
      </c>
      <c r="C367" s="196">
        <v>533.20799999999997</v>
      </c>
    </row>
    <row r="368" spans="1:3">
      <c r="A368" s="195">
        <v>44733</v>
      </c>
      <c r="B368" s="196">
        <v>8.4209999999999994</v>
      </c>
      <c r="C368" s="196">
        <v>533.42700000000002</v>
      </c>
    </row>
    <row r="369" spans="1:3">
      <c r="A369" s="195">
        <v>44734</v>
      </c>
      <c r="B369" s="196">
        <v>8.3480000000000008</v>
      </c>
      <c r="C369" s="196">
        <v>534.88699999999994</v>
      </c>
    </row>
    <row r="370" spans="1:3">
      <c r="A370" s="195">
        <v>44735</v>
      </c>
      <c r="B370" s="196">
        <v>8.4060000000000006</v>
      </c>
      <c r="C370" s="196">
        <v>551.67200000000003</v>
      </c>
    </row>
    <row r="371" spans="1:3">
      <c r="A371" s="195">
        <v>44736</v>
      </c>
      <c r="B371" s="196">
        <v>8.4450000000000003</v>
      </c>
      <c r="C371" s="196">
        <v>549.64800000000002</v>
      </c>
    </row>
    <row r="372" spans="1:3">
      <c r="A372" s="195">
        <v>44739</v>
      </c>
      <c r="B372" s="196">
        <v>8.4459999999999997</v>
      </c>
      <c r="C372" s="196">
        <v>543.12699999999995</v>
      </c>
    </row>
    <row r="373" spans="1:3">
      <c r="A373" s="195">
        <v>44740</v>
      </c>
      <c r="B373" s="196">
        <v>8.4770000000000003</v>
      </c>
      <c r="C373" s="196">
        <v>550.72799999999995</v>
      </c>
    </row>
    <row r="374" spans="1:3">
      <c r="A374" s="195">
        <v>44741</v>
      </c>
      <c r="B374" s="196">
        <v>8.6389999999999993</v>
      </c>
      <c r="C374" s="196">
        <v>572.30600000000004</v>
      </c>
    </row>
    <row r="375" spans="1:3">
      <c r="A375" s="195">
        <v>44742</v>
      </c>
      <c r="B375" s="196">
        <v>8.7850000000000001</v>
      </c>
      <c r="C375" s="196">
        <v>593.70100000000002</v>
      </c>
    </row>
    <row r="376" spans="1:3">
      <c r="A376" s="195">
        <v>44743</v>
      </c>
      <c r="B376" s="196">
        <v>8.7530000000000001</v>
      </c>
      <c r="C376" s="196">
        <v>605.38199999999995</v>
      </c>
    </row>
    <row r="377" spans="1:3">
      <c r="A377" s="195">
        <v>44746</v>
      </c>
      <c r="B377" s="196">
        <v>8.7530000000000001</v>
      </c>
      <c r="C377" s="196">
        <v>605.38199999999995</v>
      </c>
    </row>
    <row r="378" spans="1:3">
      <c r="A378" s="195">
        <v>44747</v>
      </c>
      <c r="B378" s="196">
        <v>8.7490000000000006</v>
      </c>
      <c r="C378" s="196">
        <v>616.75099999999998</v>
      </c>
    </row>
    <row r="379" spans="1:3">
      <c r="A379" s="195">
        <v>44748</v>
      </c>
      <c r="B379" s="196">
        <v>8.8409999999999993</v>
      </c>
      <c r="C379" s="196">
        <v>606.928</v>
      </c>
    </row>
    <row r="380" spans="1:3">
      <c r="A380" s="195">
        <v>44749</v>
      </c>
      <c r="B380" s="196">
        <v>8.8800000000000008</v>
      </c>
      <c r="C380" s="196">
        <v>605.32899999999995</v>
      </c>
    </row>
    <row r="381" spans="1:3">
      <c r="A381" s="195">
        <v>44750</v>
      </c>
      <c r="B381" s="196">
        <v>8.8979999999999997</v>
      </c>
      <c r="C381" s="196">
        <v>599.43399999999997</v>
      </c>
    </row>
    <row r="382" spans="1:3">
      <c r="A382" s="195">
        <v>44753</v>
      </c>
      <c r="B382" s="196">
        <v>8.8919999999999995</v>
      </c>
      <c r="C382" s="196">
        <v>607.57899999999995</v>
      </c>
    </row>
    <row r="383" spans="1:3">
      <c r="A383" s="195">
        <v>44754</v>
      </c>
      <c r="B383" s="196">
        <v>8.9600000000000009</v>
      </c>
      <c r="C383" s="196">
        <v>616.64700000000005</v>
      </c>
    </row>
    <row r="384" spans="1:3">
      <c r="A384" s="195">
        <v>44755</v>
      </c>
      <c r="B384" s="196">
        <v>9.0850000000000009</v>
      </c>
      <c r="C384" s="196">
        <v>634.98</v>
      </c>
    </row>
    <row r="385" spans="1:3">
      <c r="A385" s="195">
        <v>44756</v>
      </c>
      <c r="B385" s="196">
        <v>9.1709999999999994</v>
      </c>
      <c r="C385" s="196">
        <v>638.96</v>
      </c>
    </row>
    <row r="386" spans="1:3">
      <c r="A386" s="195">
        <v>44757</v>
      </c>
      <c r="B386" s="196">
        <v>9.1489999999999991</v>
      </c>
      <c r="C386" s="196">
        <v>644.21900000000005</v>
      </c>
    </row>
    <row r="387" spans="1:3">
      <c r="A387" s="195">
        <v>44760</v>
      </c>
      <c r="B387" s="196">
        <v>9.1720000000000006</v>
      </c>
      <c r="C387" s="196">
        <v>636.678</v>
      </c>
    </row>
    <row r="388" spans="1:3">
      <c r="A388" s="195">
        <v>44761</v>
      </c>
      <c r="B388" s="196">
        <v>9.1720000000000006</v>
      </c>
      <c r="C388" s="196">
        <v>633.14499999999998</v>
      </c>
    </row>
    <row r="389" spans="1:3">
      <c r="A389" s="195">
        <v>44762</v>
      </c>
      <c r="B389" s="196">
        <v>9.1470000000000002</v>
      </c>
      <c r="C389" s="196">
        <v>630.928</v>
      </c>
    </row>
    <row r="390" spans="1:3">
      <c r="A390" s="195">
        <v>44763</v>
      </c>
      <c r="B390" s="196">
        <v>9.1460000000000008</v>
      </c>
      <c r="C390" s="196">
        <v>644.33000000000004</v>
      </c>
    </row>
    <row r="391" spans="1:3">
      <c r="A391" s="195">
        <v>44764</v>
      </c>
      <c r="B391" s="196">
        <v>8.9090000000000007</v>
      </c>
      <c r="C391" s="196">
        <v>633.10400000000004</v>
      </c>
    </row>
    <row r="392" spans="1:3">
      <c r="A392" s="195">
        <v>44767</v>
      </c>
      <c r="B392" s="196">
        <v>8.8729999999999993</v>
      </c>
      <c r="C392" s="196">
        <v>625.25099999999998</v>
      </c>
    </row>
    <row r="393" spans="1:3">
      <c r="A393" s="195">
        <v>44768</v>
      </c>
      <c r="B393" s="196">
        <v>8.8889999999999993</v>
      </c>
      <c r="C393" s="196">
        <v>625.43600000000004</v>
      </c>
    </row>
    <row r="394" spans="1:3">
      <c r="A394" s="195">
        <v>44769</v>
      </c>
      <c r="B394" s="196">
        <v>8.8469999999999995</v>
      </c>
      <c r="C394" s="196">
        <v>626.202</v>
      </c>
    </row>
    <row r="395" spans="1:3">
      <c r="A395" s="195">
        <v>44770</v>
      </c>
      <c r="B395" s="196">
        <v>8.6940000000000008</v>
      </c>
      <c r="C395" s="196">
        <v>624.80700000000002</v>
      </c>
    </row>
    <row r="396" spans="1:3">
      <c r="A396" s="195">
        <v>44771</v>
      </c>
      <c r="B396" s="196">
        <v>8.7219999999999995</v>
      </c>
      <c r="C396" s="196">
        <v>626.24400000000003</v>
      </c>
    </row>
    <row r="397" spans="1:3">
      <c r="A397" s="195">
        <v>44774</v>
      </c>
      <c r="B397" s="196">
        <v>8.6300000000000008</v>
      </c>
      <c r="C397" s="196">
        <v>624.375</v>
      </c>
    </row>
    <row r="398" spans="1:3">
      <c r="A398" s="195">
        <v>44775</v>
      </c>
      <c r="B398" s="196">
        <v>8.7319999999999993</v>
      </c>
      <c r="C398" s="196">
        <v>616.62800000000004</v>
      </c>
    </row>
    <row r="399" spans="1:3">
      <c r="A399" s="195">
        <v>44776</v>
      </c>
      <c r="B399" s="196">
        <v>8.6110000000000007</v>
      </c>
      <c r="C399" s="196">
        <v>609.10599999999999</v>
      </c>
    </row>
    <row r="400" spans="1:3">
      <c r="A400" s="195">
        <v>44777</v>
      </c>
      <c r="B400" s="196">
        <v>8.5679999999999996</v>
      </c>
      <c r="C400" s="196">
        <v>605.81100000000004</v>
      </c>
    </row>
    <row r="401" spans="1:3">
      <c r="A401" s="195">
        <v>44778</v>
      </c>
      <c r="B401" s="196">
        <v>8.657</v>
      </c>
      <c r="C401" s="196">
        <v>601.46900000000005</v>
      </c>
    </row>
    <row r="402" spans="1:3">
      <c r="A402" s="195">
        <v>44781</v>
      </c>
      <c r="B402" s="196">
        <v>8.5709999999999997</v>
      </c>
      <c r="C402" s="196">
        <v>601.19399999999996</v>
      </c>
    </row>
    <row r="403" spans="1:3">
      <c r="A403" s="195">
        <v>44782</v>
      </c>
      <c r="B403" s="196">
        <v>8.5790000000000006</v>
      </c>
      <c r="C403" s="196">
        <v>599.49800000000005</v>
      </c>
    </row>
    <row r="404" spans="1:3">
      <c r="A404" s="195">
        <v>44783</v>
      </c>
      <c r="B404" s="196">
        <v>8.5820000000000007</v>
      </c>
      <c r="C404" s="196">
        <v>598.34299999999996</v>
      </c>
    </row>
    <row r="405" spans="1:3">
      <c r="A405" s="195">
        <v>44784</v>
      </c>
      <c r="B405" s="196">
        <v>8.3859999999999992</v>
      </c>
      <c r="C405" s="196">
        <v>570.08699999999999</v>
      </c>
    </row>
    <row r="406" spans="1:3">
      <c r="A406" s="195">
        <v>44785</v>
      </c>
      <c r="B406" s="196">
        <v>8.202</v>
      </c>
      <c r="C406" s="196">
        <v>558.73800000000006</v>
      </c>
    </row>
    <row r="407" spans="1:3">
      <c r="A407" s="195">
        <v>44788</v>
      </c>
      <c r="B407" s="196">
        <v>8.1989999999999998</v>
      </c>
      <c r="C407" s="196">
        <v>563.34400000000005</v>
      </c>
    </row>
    <row r="408" spans="1:3">
      <c r="A408" s="195">
        <v>44789</v>
      </c>
      <c r="B408" s="196">
        <v>8.1839999999999993</v>
      </c>
      <c r="C408" s="196">
        <v>557.66600000000005</v>
      </c>
    </row>
    <row r="409" spans="1:3">
      <c r="A409" s="195">
        <v>44790</v>
      </c>
      <c r="B409" s="196">
        <v>8.2460000000000004</v>
      </c>
      <c r="C409" s="196">
        <v>552.15300000000002</v>
      </c>
    </row>
    <row r="410" spans="1:3">
      <c r="A410" s="195">
        <v>44791</v>
      </c>
      <c r="B410" s="196">
        <v>8.2309999999999999</v>
      </c>
      <c r="C410" s="196">
        <v>553.71500000000003</v>
      </c>
    </row>
    <row r="411" spans="1:3">
      <c r="A411" s="195">
        <v>44792</v>
      </c>
      <c r="B411" s="196">
        <v>8.2680000000000007</v>
      </c>
      <c r="C411" s="196">
        <v>548.33199999999999</v>
      </c>
    </row>
    <row r="412" spans="1:3">
      <c r="A412" s="195">
        <v>44795</v>
      </c>
      <c r="B412" s="196">
        <v>8.2720000000000002</v>
      </c>
      <c r="C412" s="196">
        <v>545.25099999999998</v>
      </c>
    </row>
    <row r="413" spans="1:3">
      <c r="A413" s="195">
        <v>44796</v>
      </c>
      <c r="B413" s="196">
        <v>8.2919999999999998</v>
      </c>
      <c r="C413" s="196">
        <v>542.524</v>
      </c>
    </row>
    <row r="414" spans="1:3">
      <c r="A414" s="195">
        <v>44797</v>
      </c>
      <c r="B414" s="196">
        <v>8.2690000000000001</v>
      </c>
      <c r="C414" s="196">
        <v>532.072</v>
      </c>
    </row>
    <row r="415" spans="1:3">
      <c r="A415" s="195">
        <v>44798</v>
      </c>
      <c r="B415" s="196">
        <v>8.2309999999999999</v>
      </c>
      <c r="C415" s="196">
        <v>534.95500000000004</v>
      </c>
    </row>
    <row r="416" spans="1:3">
      <c r="A416" s="195">
        <v>44799</v>
      </c>
      <c r="B416" s="196">
        <v>8.2840000000000007</v>
      </c>
      <c r="C416" s="196">
        <v>536.82299999999998</v>
      </c>
    </row>
    <row r="417" spans="1:3">
      <c r="A417" s="195">
        <v>44802</v>
      </c>
      <c r="B417" s="196">
        <v>8.2560000000000002</v>
      </c>
      <c r="C417" s="196">
        <v>528.40599999999995</v>
      </c>
    </row>
    <row r="418" spans="1:3">
      <c r="A418" s="195">
        <v>44803</v>
      </c>
      <c r="B418" s="196">
        <v>8.3019999999999996</v>
      </c>
      <c r="C418" s="196">
        <v>534.31299999999999</v>
      </c>
    </row>
    <row r="419" spans="1:3">
      <c r="A419" s="195">
        <v>44804</v>
      </c>
      <c r="B419" s="196">
        <v>8.3309999999999995</v>
      </c>
      <c r="C419" s="196">
        <v>525.63099999999997</v>
      </c>
    </row>
    <row r="420" spans="1:3">
      <c r="A420" s="195">
        <v>44805</v>
      </c>
      <c r="B420" s="196">
        <v>8.3569999999999993</v>
      </c>
      <c r="C420" s="196">
        <v>524.08799999999997</v>
      </c>
    </row>
    <row r="421" spans="1:3">
      <c r="A421" s="195">
        <v>44806</v>
      </c>
      <c r="B421" s="196">
        <v>8.3040000000000003</v>
      </c>
      <c r="C421" s="196">
        <v>526.93100000000004</v>
      </c>
    </row>
    <row r="422" spans="1:3">
      <c r="A422" s="195">
        <v>44809</v>
      </c>
      <c r="B422" s="196">
        <v>8.3040000000000003</v>
      </c>
      <c r="C422" s="196">
        <v>526.93100000000004</v>
      </c>
    </row>
    <row r="423" spans="1:3">
      <c r="A423" s="195">
        <v>44810</v>
      </c>
      <c r="B423" s="196">
        <v>8.2669999999999995</v>
      </c>
      <c r="C423" s="196">
        <v>510.48500000000001</v>
      </c>
    </row>
    <row r="424" spans="1:3">
      <c r="A424" s="195">
        <v>44811</v>
      </c>
      <c r="B424" s="196">
        <v>8.2680000000000007</v>
      </c>
      <c r="C424" s="196">
        <v>516.05399999999997</v>
      </c>
    </row>
    <row r="425" spans="1:3">
      <c r="A425" s="195">
        <v>44812</v>
      </c>
      <c r="B425" s="196">
        <v>8.26</v>
      </c>
      <c r="C425" s="196">
        <v>511.85500000000002</v>
      </c>
    </row>
    <row r="426" spans="1:3">
      <c r="A426" s="195">
        <v>44813</v>
      </c>
      <c r="B426" s="196">
        <v>8.08</v>
      </c>
      <c r="C426" s="196">
        <v>494.2</v>
      </c>
    </row>
    <row r="427" spans="1:3">
      <c r="A427" s="195">
        <v>44816</v>
      </c>
      <c r="B427" s="196">
        <v>8.0269999999999992</v>
      </c>
      <c r="C427" s="196">
        <v>485.47300000000001</v>
      </c>
    </row>
    <row r="428" spans="1:3">
      <c r="A428" s="195">
        <v>44817</v>
      </c>
      <c r="B428" s="196">
        <v>8.2149999999999999</v>
      </c>
      <c r="C428" s="196">
        <v>493.233</v>
      </c>
    </row>
    <row r="429" spans="1:3">
      <c r="A429" s="195">
        <v>44818</v>
      </c>
      <c r="B429" s="196">
        <v>8.39</v>
      </c>
      <c r="C429" s="196">
        <v>510.94799999999998</v>
      </c>
    </row>
    <row r="430" spans="1:3">
      <c r="A430" s="195">
        <v>44819</v>
      </c>
      <c r="B430" s="196">
        <v>8.5129999999999999</v>
      </c>
      <c r="C430" s="196">
        <v>520.82000000000005</v>
      </c>
    </row>
    <row r="431" spans="1:3">
      <c r="A431" s="195">
        <v>44820</v>
      </c>
      <c r="B431" s="196">
        <v>8.5470000000000006</v>
      </c>
      <c r="C431" s="196">
        <v>524.36599999999999</v>
      </c>
    </row>
    <row r="432" spans="1:3">
      <c r="A432" s="195">
        <v>44823</v>
      </c>
      <c r="B432" s="196">
        <v>8.5310000000000006</v>
      </c>
      <c r="C432" s="196">
        <v>516.12699999999995</v>
      </c>
    </row>
    <row r="433" spans="1:3">
      <c r="A433" s="195">
        <v>44824</v>
      </c>
      <c r="B433" s="196">
        <v>8.5410000000000004</v>
      </c>
      <c r="C433" s="196">
        <v>513.21299999999997</v>
      </c>
    </row>
    <row r="434" spans="1:3">
      <c r="A434" s="195">
        <v>44825</v>
      </c>
      <c r="B434" s="196">
        <v>8.4949999999999992</v>
      </c>
      <c r="C434" s="196">
        <v>511.15600000000001</v>
      </c>
    </row>
    <row r="435" spans="1:3">
      <c r="A435" s="195">
        <v>44826</v>
      </c>
      <c r="B435" s="196">
        <v>8.5570000000000004</v>
      </c>
      <c r="C435" s="196">
        <v>496.55599999999998</v>
      </c>
    </row>
    <row r="436" spans="1:3">
      <c r="A436" s="195">
        <v>44827</v>
      </c>
      <c r="B436" s="196">
        <v>8.5239999999999991</v>
      </c>
      <c r="C436" s="196">
        <v>498.702</v>
      </c>
    </row>
    <row r="437" spans="1:3">
      <c r="A437" s="195">
        <v>44830</v>
      </c>
      <c r="B437" s="196">
        <v>8.734</v>
      </c>
      <c r="C437" s="196">
        <v>498.95600000000002</v>
      </c>
    </row>
    <row r="438" spans="1:3">
      <c r="A438" s="195">
        <v>44831</v>
      </c>
      <c r="B438" s="196">
        <v>8.7929999999999993</v>
      </c>
      <c r="C438" s="196">
        <v>504.80700000000002</v>
      </c>
    </row>
    <row r="439" spans="1:3">
      <c r="A439" s="195">
        <v>44832</v>
      </c>
      <c r="B439" s="196">
        <v>9.0730000000000004</v>
      </c>
      <c r="C439" s="196">
        <v>553.22500000000002</v>
      </c>
    </row>
    <row r="440" spans="1:3">
      <c r="A440" s="195">
        <v>44833</v>
      </c>
      <c r="B440" s="196">
        <v>9.2609999999999992</v>
      </c>
      <c r="C440" s="196">
        <v>562.58199999999999</v>
      </c>
    </row>
    <row r="441" spans="1:3">
      <c r="A441" s="195">
        <v>44834</v>
      </c>
      <c r="B441" s="196">
        <v>9.2149999999999999</v>
      </c>
      <c r="C441" s="196">
        <v>550.85</v>
      </c>
    </row>
    <row r="442" spans="1:3">
      <c r="A442" s="195">
        <v>44837</v>
      </c>
      <c r="B442" s="196">
        <v>9.1389999999999993</v>
      </c>
      <c r="C442" s="196">
        <v>562.94399999999996</v>
      </c>
    </row>
    <row r="443" spans="1:3">
      <c r="A443" s="195">
        <v>44838</v>
      </c>
      <c r="B443" s="196">
        <v>8.9979999999999993</v>
      </c>
      <c r="C443" s="196">
        <v>559.149</v>
      </c>
    </row>
    <row r="444" spans="1:3">
      <c r="A444" s="195">
        <v>44839</v>
      </c>
      <c r="B444" s="196">
        <v>9.1289999999999996</v>
      </c>
      <c r="C444" s="196">
        <v>551.75699999999995</v>
      </c>
    </row>
    <row r="445" spans="1:3">
      <c r="A445" s="195">
        <v>44840</v>
      </c>
      <c r="B445" s="196">
        <v>9.1359999999999992</v>
      </c>
      <c r="C445" s="196">
        <v>547.22900000000004</v>
      </c>
    </row>
    <row r="446" spans="1:3">
      <c r="A446" s="195">
        <v>44841</v>
      </c>
      <c r="B446" s="196">
        <v>9.1720000000000006</v>
      </c>
      <c r="C446" s="196">
        <v>545.41899999999998</v>
      </c>
    </row>
    <row r="447" spans="1:3">
      <c r="A447" s="195">
        <v>44844</v>
      </c>
      <c r="B447" s="196">
        <v>9.1720000000000006</v>
      </c>
      <c r="C447" s="196">
        <v>545.41899999999998</v>
      </c>
    </row>
    <row r="448" spans="1:3">
      <c r="A448" s="195">
        <v>44845</v>
      </c>
      <c r="B448" s="196">
        <v>9.2360000000000007</v>
      </c>
      <c r="C448" s="196">
        <v>543.96900000000005</v>
      </c>
    </row>
    <row r="449" spans="1:3">
      <c r="A449" s="195">
        <v>44846</v>
      </c>
      <c r="B449" s="196">
        <v>9.1829999999999998</v>
      </c>
      <c r="C449" s="196">
        <v>544.1</v>
      </c>
    </row>
    <row r="450" spans="1:3">
      <c r="A450" s="195">
        <v>44847</v>
      </c>
      <c r="B450" s="196">
        <v>9.18</v>
      </c>
      <c r="C450" s="196">
        <v>542.12699999999995</v>
      </c>
    </row>
    <row r="451" spans="1:3">
      <c r="A451" s="195">
        <v>44848</v>
      </c>
      <c r="B451" s="196">
        <v>9.1929999999999996</v>
      </c>
      <c r="C451" s="196">
        <v>536.46699999999998</v>
      </c>
    </row>
    <row r="452" spans="1:3">
      <c r="A452" s="195">
        <v>44851</v>
      </c>
      <c r="B452" s="196">
        <v>9.2200000000000006</v>
      </c>
      <c r="C452" s="196">
        <v>538.63900000000001</v>
      </c>
    </row>
    <row r="453" spans="1:3">
      <c r="A453" s="195">
        <v>44852</v>
      </c>
      <c r="B453" s="196">
        <v>9.18</v>
      </c>
      <c r="C453" s="196">
        <v>538.18399999999997</v>
      </c>
    </row>
    <row r="454" spans="1:3">
      <c r="A454" s="195">
        <v>44853</v>
      </c>
      <c r="B454" s="196">
        <v>9.2040000000000006</v>
      </c>
      <c r="C454" s="196">
        <v>526.71</v>
      </c>
    </row>
    <row r="455" spans="1:3">
      <c r="A455" s="195">
        <v>44854</v>
      </c>
      <c r="B455" s="196">
        <v>9.2240000000000002</v>
      </c>
      <c r="C455" s="196">
        <v>519.726</v>
      </c>
    </row>
    <row r="456" spans="1:3">
      <c r="A456" s="195">
        <v>44855</v>
      </c>
      <c r="B456" s="196">
        <v>9.2690000000000001</v>
      </c>
      <c r="C456" s="196">
        <v>525.42399999999998</v>
      </c>
    </row>
    <row r="457" spans="1:3">
      <c r="A457" s="195">
        <v>44858</v>
      </c>
      <c r="B457" s="196">
        <v>9.2889999999999997</v>
      </c>
      <c r="C457" s="196">
        <v>523.65200000000004</v>
      </c>
    </row>
    <row r="458" spans="1:3">
      <c r="A458" s="195">
        <v>44859</v>
      </c>
      <c r="B458" s="196">
        <v>9.2059999999999995</v>
      </c>
      <c r="C458" s="196">
        <v>531.37300000000005</v>
      </c>
    </row>
    <row r="459" spans="1:3">
      <c r="A459" s="195">
        <v>44860</v>
      </c>
      <c r="B459" s="196">
        <v>9.1110000000000007</v>
      </c>
      <c r="C459" s="196">
        <v>529.37</v>
      </c>
    </row>
    <row r="460" spans="1:3">
      <c r="A460" s="195">
        <v>44861</v>
      </c>
      <c r="B460" s="196">
        <v>9.0489999999999995</v>
      </c>
      <c r="C460" s="196">
        <v>533.35900000000004</v>
      </c>
    </row>
    <row r="461" spans="1:3">
      <c r="A461" s="195">
        <v>44862</v>
      </c>
      <c r="B461" s="196">
        <v>9.0739999999999998</v>
      </c>
      <c r="C461" s="196">
        <v>523.91399999999999</v>
      </c>
    </row>
    <row r="462" spans="1:3">
      <c r="A462" s="195">
        <v>44865</v>
      </c>
      <c r="B462" s="196">
        <v>9.1199999999999992</v>
      </c>
      <c r="C462" s="196">
        <v>521.149</v>
      </c>
    </row>
    <row r="463" spans="1:3">
      <c r="A463" s="195">
        <v>44866</v>
      </c>
      <c r="B463" s="196">
        <v>9.0609999999999999</v>
      </c>
      <c r="C463" s="196">
        <v>518.28200000000004</v>
      </c>
    </row>
    <row r="464" spans="1:3">
      <c r="A464" s="195">
        <v>44867</v>
      </c>
      <c r="B464" s="196">
        <v>9.0690000000000008</v>
      </c>
      <c r="C464" s="196">
        <v>510.04899999999998</v>
      </c>
    </row>
    <row r="465" spans="1:3">
      <c r="A465" s="195">
        <v>44868</v>
      </c>
      <c r="B465" s="196">
        <v>9.0510000000000002</v>
      </c>
      <c r="C465" s="196">
        <v>505.64400000000001</v>
      </c>
    </row>
    <row r="466" spans="1:3">
      <c r="A466" s="195">
        <v>44869</v>
      </c>
      <c r="B466" s="196">
        <v>9.0649999999999995</v>
      </c>
      <c r="C466" s="196">
        <v>508.017</v>
      </c>
    </row>
    <row r="467" spans="1:3">
      <c r="A467" s="195">
        <v>44872</v>
      </c>
      <c r="B467" s="196">
        <v>9.0310000000000006</v>
      </c>
      <c r="C467" s="196">
        <v>501.07900000000001</v>
      </c>
    </row>
    <row r="468" spans="1:3">
      <c r="A468" s="195">
        <v>44873</v>
      </c>
      <c r="B468" s="196">
        <v>9.0120000000000005</v>
      </c>
      <c r="C468" s="196">
        <v>509.90800000000002</v>
      </c>
    </row>
    <row r="469" spans="1:3">
      <c r="A469" s="195">
        <v>44874</v>
      </c>
      <c r="B469" s="196">
        <v>8.9060000000000006</v>
      </c>
      <c r="C469" s="196">
        <v>504.41699999999997</v>
      </c>
    </row>
    <row r="470" spans="1:3">
      <c r="A470" s="195">
        <v>44875</v>
      </c>
      <c r="B470" s="196">
        <v>8.5079999999999991</v>
      </c>
      <c r="C470" s="196">
        <v>493.59699999999998</v>
      </c>
    </row>
    <row r="471" spans="1:3">
      <c r="A471" s="195">
        <v>44876</v>
      </c>
      <c r="B471" s="196">
        <v>8.5079999999999991</v>
      </c>
      <c r="C471" s="196">
        <v>493.59699999999998</v>
      </c>
    </row>
    <row r="472" spans="1:3">
      <c r="A472" s="195">
        <v>44879</v>
      </c>
      <c r="B472" s="196">
        <v>7.7389999999999999</v>
      </c>
      <c r="C472" s="196">
        <v>424.65600000000001</v>
      </c>
    </row>
    <row r="473" spans="1:3">
      <c r="A473" s="195">
        <v>44880</v>
      </c>
      <c r="B473" s="196">
        <v>7.6109999999999998</v>
      </c>
      <c r="C473" s="196">
        <v>410.38099999999997</v>
      </c>
    </row>
    <row r="474" spans="1:3">
      <c r="A474" s="195">
        <v>44881</v>
      </c>
      <c r="B474" s="196">
        <v>7.5519999999999996</v>
      </c>
      <c r="C474" s="196">
        <v>413.488</v>
      </c>
    </row>
    <row r="475" spans="1:3">
      <c r="A475" s="195">
        <v>44882</v>
      </c>
      <c r="B475" s="196">
        <v>7.6790000000000003</v>
      </c>
      <c r="C475" s="196">
        <v>415.61099999999999</v>
      </c>
    </row>
    <row r="476" spans="1:3">
      <c r="A476" s="195">
        <v>44883</v>
      </c>
      <c r="B476" s="196">
        <v>7.6959999999999997</v>
      </c>
      <c r="C476" s="196">
        <v>410.39</v>
      </c>
    </row>
    <row r="477" spans="1:3">
      <c r="A477" s="195">
        <v>44886</v>
      </c>
      <c r="B477" s="196">
        <v>7.6890000000000001</v>
      </c>
      <c r="C477" s="196">
        <v>408.69099999999997</v>
      </c>
    </row>
    <row r="478" spans="1:3">
      <c r="A478" s="195">
        <v>44887</v>
      </c>
      <c r="B478" s="196">
        <v>7.6589999999999998</v>
      </c>
      <c r="C478" s="196">
        <v>414.61799999999999</v>
      </c>
    </row>
    <row r="479" spans="1:3">
      <c r="A479" s="195">
        <v>44888</v>
      </c>
      <c r="B479" s="196">
        <v>7.6070000000000002</v>
      </c>
      <c r="C479" s="196">
        <v>416.13499999999999</v>
      </c>
    </row>
    <row r="480" spans="1:3">
      <c r="A480" s="195">
        <v>44889</v>
      </c>
      <c r="B480" s="196">
        <v>7.6070000000000002</v>
      </c>
      <c r="C480" s="196">
        <v>416.13499999999999</v>
      </c>
    </row>
    <row r="481" spans="1:3">
      <c r="A481" s="195">
        <v>44890</v>
      </c>
      <c r="B481" s="196">
        <v>7.5679999999999996</v>
      </c>
      <c r="C481" s="196">
        <v>412.20299999999997</v>
      </c>
    </row>
    <row r="482" spans="1:3">
      <c r="A482" s="195">
        <v>44893</v>
      </c>
      <c r="B482" s="196">
        <v>7.5830000000000002</v>
      </c>
      <c r="C482" s="196">
        <v>412.06599999999997</v>
      </c>
    </row>
    <row r="483" spans="1:3">
      <c r="A483" s="195">
        <v>44894</v>
      </c>
      <c r="B483" s="196">
        <v>7.5019999999999998</v>
      </c>
      <c r="C483" s="196">
        <v>403.53500000000003</v>
      </c>
    </row>
    <row r="484" spans="1:3">
      <c r="A484" s="195">
        <v>44895</v>
      </c>
      <c r="B484" s="196">
        <v>7.3949999999999996</v>
      </c>
      <c r="C484" s="196">
        <v>406.64</v>
      </c>
    </row>
    <row r="485" spans="1:3">
      <c r="A485" s="195">
        <v>44896</v>
      </c>
      <c r="B485" s="196">
        <v>7.0990000000000002</v>
      </c>
      <c r="C485" s="196">
        <v>384.96899999999999</v>
      </c>
    </row>
    <row r="486" spans="1:3">
      <c r="A486" s="195">
        <v>44897</v>
      </c>
      <c r="B486" s="196">
        <v>6.75</v>
      </c>
      <c r="C486" s="196">
        <v>353.34800000000001</v>
      </c>
    </row>
    <row r="487" spans="1:3">
      <c r="A487" s="195">
        <v>44900</v>
      </c>
      <c r="B487" s="196">
        <v>6.8070000000000004</v>
      </c>
      <c r="C487" s="196">
        <v>348.399</v>
      </c>
    </row>
    <row r="488" spans="1:3">
      <c r="A488" s="195">
        <v>44901</v>
      </c>
      <c r="B488" s="196">
        <v>6.7949999999999999</v>
      </c>
      <c r="C488" s="196">
        <v>351.56099999999998</v>
      </c>
    </row>
    <row r="489" spans="1:3">
      <c r="A489" s="195">
        <v>44902</v>
      </c>
      <c r="B489" s="196">
        <v>6.7279999999999998</v>
      </c>
      <c r="C489" s="196">
        <v>356.42399999999998</v>
      </c>
    </row>
    <row r="490" spans="1:3">
      <c r="A490" s="195">
        <v>44903</v>
      </c>
      <c r="B490" s="196">
        <v>6.84</v>
      </c>
      <c r="C490" s="196">
        <v>357.71499999999997</v>
      </c>
    </row>
    <row r="491" spans="1:3">
      <c r="A491" s="195">
        <v>44904</v>
      </c>
      <c r="B491" s="196">
        <v>6.806</v>
      </c>
      <c r="C491" s="196">
        <v>347.40800000000002</v>
      </c>
    </row>
    <row r="492" spans="1:3">
      <c r="A492" s="195">
        <v>44907</v>
      </c>
      <c r="B492" s="196">
        <v>6.8620000000000001</v>
      </c>
      <c r="C492" s="196">
        <v>348.16399999999999</v>
      </c>
    </row>
    <row r="493" spans="1:3">
      <c r="A493" s="195">
        <v>44908</v>
      </c>
      <c r="B493" s="196">
        <v>6.71</v>
      </c>
      <c r="C493" s="196">
        <v>344.06599999999997</v>
      </c>
    </row>
    <row r="494" spans="1:3">
      <c r="A494" s="195">
        <v>44909</v>
      </c>
      <c r="B494" s="196">
        <v>6.5890000000000004</v>
      </c>
      <c r="C494" s="196">
        <v>335.89</v>
      </c>
    </row>
    <row r="495" spans="1:3">
      <c r="A495" s="195">
        <v>44910</v>
      </c>
      <c r="B495" s="196">
        <v>6.6449999999999996</v>
      </c>
      <c r="C495" s="196">
        <v>341.55399999999997</v>
      </c>
    </row>
    <row r="496" spans="1:3">
      <c r="A496" s="195">
        <v>44911</v>
      </c>
      <c r="B496" s="196">
        <v>6.6550000000000002</v>
      </c>
      <c r="C496" s="196">
        <v>341.435</v>
      </c>
    </row>
    <row r="497" spans="1:3">
      <c r="A497" s="195">
        <v>44914</v>
      </c>
      <c r="B497" s="196">
        <v>6.6719999999999997</v>
      </c>
      <c r="C497" s="196">
        <v>334.62799999999999</v>
      </c>
    </row>
    <row r="498" spans="1:3">
      <c r="A498" s="195">
        <v>44915</v>
      </c>
      <c r="B498" s="196">
        <v>6.6909999999999998</v>
      </c>
      <c r="C498" s="196">
        <v>329.66699999999997</v>
      </c>
    </row>
    <row r="499" spans="1:3">
      <c r="A499" s="195">
        <v>44916</v>
      </c>
      <c r="B499" s="196">
        <v>6.74</v>
      </c>
      <c r="C499" s="196">
        <v>333.77199999999999</v>
      </c>
    </row>
    <row r="500" spans="1:3">
      <c r="A500" s="195">
        <v>44917</v>
      </c>
      <c r="B500" s="196">
        <v>6.7750000000000004</v>
      </c>
      <c r="C500" s="196">
        <v>335.00799999999998</v>
      </c>
    </row>
    <row r="501" spans="1:3">
      <c r="A501" s="195">
        <v>44918</v>
      </c>
      <c r="B501" s="196">
        <v>6.7759999999999998</v>
      </c>
      <c r="C501" s="196">
        <v>329.23899999999998</v>
      </c>
    </row>
    <row r="502" spans="1:3">
      <c r="A502" s="195">
        <v>44921</v>
      </c>
      <c r="B502" s="196">
        <v>6.7759999999999998</v>
      </c>
      <c r="C502" s="196">
        <v>329.23899999999998</v>
      </c>
    </row>
    <row r="503" spans="1:3">
      <c r="A503" s="195">
        <v>44922</v>
      </c>
      <c r="B503" s="196">
        <v>6.7779999999999996</v>
      </c>
      <c r="C503" s="196">
        <v>318.435</v>
      </c>
    </row>
    <row r="504" spans="1:3">
      <c r="A504" s="195">
        <v>44923</v>
      </c>
      <c r="B504" s="196">
        <v>6.7969999999999997</v>
      </c>
      <c r="C504" s="196">
        <v>318.20999999999998</v>
      </c>
    </row>
    <row r="505" spans="1:3">
      <c r="A505" s="195">
        <v>44924</v>
      </c>
      <c r="B505" s="196">
        <v>6.7619999999999996</v>
      </c>
      <c r="C505" s="196">
        <v>320.92599999999999</v>
      </c>
    </row>
    <row r="506" spans="1:3">
      <c r="A506" s="195">
        <v>44925</v>
      </c>
      <c r="B506" s="196">
        <v>6.85</v>
      </c>
      <c r="C506" s="196">
        <v>322.87099999999998</v>
      </c>
    </row>
    <row r="507" spans="1:3">
      <c r="A507" s="195">
        <v>44928</v>
      </c>
      <c r="B507" s="196">
        <v>6.85</v>
      </c>
      <c r="C507" s="196">
        <v>322.87099999999998</v>
      </c>
    </row>
    <row r="508" spans="1:3">
      <c r="A508" s="195">
        <v>44929</v>
      </c>
      <c r="B508" s="196">
        <v>6.87</v>
      </c>
      <c r="C508" s="196">
        <v>341.584</v>
      </c>
    </row>
    <row r="509" spans="1:3">
      <c r="A509" s="195">
        <v>44930</v>
      </c>
      <c r="B509" s="196">
        <v>6.8259999999999996</v>
      </c>
      <c r="C509" s="196">
        <v>339.072</v>
      </c>
    </row>
    <row r="510" spans="1:3">
      <c r="A510" s="195">
        <v>44931</v>
      </c>
      <c r="B510" s="196">
        <v>6.8579999999999997</v>
      </c>
      <c r="C510" s="196">
        <v>339.81799999999998</v>
      </c>
    </row>
    <row r="511" spans="1:3">
      <c r="A511" s="195">
        <v>44932</v>
      </c>
      <c r="B511" s="196">
        <v>6.8570000000000002</v>
      </c>
      <c r="C511" s="196">
        <v>357.46699999999998</v>
      </c>
    </row>
    <row r="512" spans="1:3">
      <c r="A512" s="195">
        <v>44935</v>
      </c>
      <c r="B512" s="196">
        <v>6.83</v>
      </c>
      <c r="C512" s="196">
        <v>358.99</v>
      </c>
    </row>
    <row r="513" spans="1:3">
      <c r="A513" s="195">
        <v>44936</v>
      </c>
      <c r="B513" s="196">
        <v>6.9020000000000001</v>
      </c>
      <c r="C513" s="196">
        <v>356.63400000000001</v>
      </c>
    </row>
    <row r="514" spans="1:3">
      <c r="A514" s="195">
        <v>44937</v>
      </c>
      <c r="B514" s="196">
        <v>6.8410000000000002</v>
      </c>
      <c r="C514" s="196">
        <v>358.56799999999998</v>
      </c>
    </row>
    <row r="515" spans="1:3">
      <c r="A515" s="195">
        <v>44938</v>
      </c>
      <c r="B515" s="196">
        <v>6.9790000000000001</v>
      </c>
      <c r="C515" s="196">
        <v>377.988</v>
      </c>
    </row>
    <row r="516" spans="1:3">
      <c r="A516" s="195">
        <v>44939</v>
      </c>
      <c r="B516" s="196">
        <v>7.0220000000000002</v>
      </c>
      <c r="C516" s="196">
        <v>379.10399999999998</v>
      </c>
    </row>
    <row r="517" spans="1:3">
      <c r="A517" s="195">
        <v>44942</v>
      </c>
      <c r="B517" s="196">
        <v>7.0220000000000002</v>
      </c>
      <c r="C517" s="196">
        <v>379.10399999999998</v>
      </c>
    </row>
    <row r="518" spans="1:3">
      <c r="A518" s="195">
        <v>44943</v>
      </c>
      <c r="B518" s="196">
        <v>7.0419999999999998</v>
      </c>
      <c r="C518" s="196">
        <v>376.875</v>
      </c>
    </row>
    <row r="519" spans="1:3">
      <c r="A519" s="195">
        <v>44944</v>
      </c>
      <c r="B519" s="196">
        <v>6.9889999999999999</v>
      </c>
      <c r="C519" s="196">
        <v>388.72199999999998</v>
      </c>
    </row>
    <row r="520" spans="1:3">
      <c r="A520" s="195">
        <v>44945</v>
      </c>
      <c r="B520" s="196">
        <v>6.9859999999999998</v>
      </c>
      <c r="C520" s="196">
        <v>387.65800000000002</v>
      </c>
    </row>
    <row r="521" spans="1:3">
      <c r="A521" s="195">
        <v>44946</v>
      </c>
      <c r="B521" s="196">
        <v>7.0629999999999997</v>
      </c>
      <c r="C521" s="196">
        <v>384.815</v>
      </c>
    </row>
    <row r="522" spans="1:3">
      <c r="A522" s="195">
        <v>44949</v>
      </c>
      <c r="B522" s="196">
        <v>7.056</v>
      </c>
      <c r="C522" s="196">
        <v>379.59300000000002</v>
      </c>
    </row>
    <row r="523" spans="1:3">
      <c r="A523" s="195">
        <v>44950</v>
      </c>
      <c r="B523" s="196">
        <v>7.02</v>
      </c>
      <c r="C523" s="196">
        <v>383.12200000000001</v>
      </c>
    </row>
    <row r="524" spans="1:3">
      <c r="A524" s="195">
        <v>44951</v>
      </c>
      <c r="B524" s="196">
        <v>7.0389999999999997</v>
      </c>
      <c r="C524" s="196">
        <v>385.80599999999998</v>
      </c>
    </row>
    <row r="525" spans="1:3">
      <c r="A525" s="195">
        <v>44952</v>
      </c>
      <c r="B525" s="196">
        <v>7.0670000000000002</v>
      </c>
      <c r="C525" s="196">
        <v>381.96199999999999</v>
      </c>
    </row>
    <row r="526" spans="1:3">
      <c r="A526" s="195">
        <v>44953</v>
      </c>
      <c r="B526" s="196">
        <v>7.0979999999999999</v>
      </c>
      <c r="C526" s="196">
        <v>383.86599999999999</v>
      </c>
    </row>
    <row r="527" spans="1:3">
      <c r="A527" s="195">
        <v>44956</v>
      </c>
      <c r="B527" s="196">
        <v>7.1449999999999996</v>
      </c>
      <c r="C527" s="196">
        <v>382.202</v>
      </c>
    </row>
    <row r="528" spans="1:3">
      <c r="A528" s="195">
        <v>44957</v>
      </c>
      <c r="B528" s="196">
        <v>7.0960000000000001</v>
      </c>
      <c r="C528" s="196">
        <v>383.9</v>
      </c>
    </row>
    <row r="529" spans="1:3">
      <c r="A529" s="195">
        <v>44958</v>
      </c>
      <c r="B529" s="196">
        <v>7.0709999999999997</v>
      </c>
      <c r="C529" s="196">
        <v>390.05500000000001</v>
      </c>
    </row>
    <row r="530" spans="1:3">
      <c r="A530" s="195">
        <v>44959</v>
      </c>
      <c r="B530" s="196">
        <v>7.0350000000000001</v>
      </c>
      <c r="C530" s="196">
        <v>388.49299999999999</v>
      </c>
    </row>
    <row r="531" spans="1:3">
      <c r="A531" s="195">
        <v>44960</v>
      </c>
      <c r="B531" s="196">
        <v>7.1120000000000001</v>
      </c>
      <c r="C531" s="196">
        <v>379.99</v>
      </c>
    </row>
    <row r="532" spans="1:3">
      <c r="A532" s="195">
        <v>44963</v>
      </c>
      <c r="B532" s="196">
        <v>7.15</v>
      </c>
      <c r="C532" s="196">
        <v>371.613</v>
      </c>
    </row>
    <row r="533" spans="1:3">
      <c r="A533" s="195">
        <v>44964</v>
      </c>
      <c r="B533" s="196">
        <v>7.1550000000000002</v>
      </c>
      <c r="C533" s="196">
        <v>370.46300000000002</v>
      </c>
    </row>
    <row r="534" spans="1:3">
      <c r="A534" s="195">
        <v>44965</v>
      </c>
      <c r="B534" s="196">
        <v>7.1390000000000002</v>
      </c>
      <c r="C534" s="196">
        <v>376.678</v>
      </c>
    </row>
    <row r="535" spans="1:3">
      <c r="A535" s="195">
        <v>44966</v>
      </c>
      <c r="B535" s="196">
        <v>7.1870000000000003</v>
      </c>
      <c r="C535" s="196">
        <v>376.16</v>
      </c>
    </row>
    <row r="536" spans="1:3">
      <c r="A536" s="195">
        <v>44967</v>
      </c>
      <c r="B536" s="196">
        <v>7.2229999999999999</v>
      </c>
      <c r="C536" s="196">
        <v>371.298</v>
      </c>
    </row>
    <row r="537" spans="1:3">
      <c r="A537" s="195">
        <v>44970</v>
      </c>
      <c r="B537" s="196">
        <v>7.2210000000000001</v>
      </c>
      <c r="C537" s="196">
        <v>372.66699999999997</v>
      </c>
    </row>
    <row r="538" spans="1:3">
      <c r="A538" s="195">
        <v>44971</v>
      </c>
      <c r="B538" s="196">
        <v>7.2640000000000002</v>
      </c>
      <c r="C538" s="196">
        <v>369.976</v>
      </c>
    </row>
    <row r="539" spans="1:3">
      <c r="A539" s="195">
        <v>44972</v>
      </c>
      <c r="B539" s="196">
        <v>7.31</v>
      </c>
      <c r="C539" s="196">
        <v>368.77</v>
      </c>
    </row>
    <row r="540" spans="1:3">
      <c r="A540" s="195">
        <v>44973</v>
      </c>
      <c r="B540" s="196">
        <v>7.3040000000000003</v>
      </c>
      <c r="C540" s="196">
        <v>364.43700000000001</v>
      </c>
    </row>
    <row r="541" spans="1:3">
      <c r="A541" s="195">
        <v>44974</v>
      </c>
      <c r="B541" s="196">
        <v>7.2359999999999998</v>
      </c>
      <c r="C541" s="196">
        <v>362.07</v>
      </c>
    </row>
    <row r="542" spans="1:3">
      <c r="A542" s="195">
        <v>44977</v>
      </c>
      <c r="B542" s="196">
        <v>7.2359999999999998</v>
      </c>
      <c r="C542" s="196">
        <v>362.07</v>
      </c>
    </row>
    <row r="543" spans="1:3">
      <c r="A543" s="195">
        <v>44978</v>
      </c>
      <c r="B543" s="196">
        <v>7.3780000000000001</v>
      </c>
      <c r="C543" s="196">
        <v>362.73599999999999</v>
      </c>
    </row>
    <row r="544" spans="1:3">
      <c r="A544" s="195">
        <v>44979</v>
      </c>
      <c r="B544" s="196">
        <v>7.4450000000000003</v>
      </c>
      <c r="C544" s="196">
        <v>371.72300000000001</v>
      </c>
    </row>
    <row r="545" spans="1:3">
      <c r="A545" s="195">
        <v>44980</v>
      </c>
      <c r="B545" s="196">
        <v>7.4429999999999996</v>
      </c>
      <c r="C545" s="196">
        <v>372.971</v>
      </c>
    </row>
    <row r="546" spans="1:3">
      <c r="A546" s="195">
        <v>44981</v>
      </c>
      <c r="B546" s="196">
        <v>7.4560000000000004</v>
      </c>
      <c r="C546" s="196">
        <v>367.58300000000003</v>
      </c>
    </row>
    <row r="547" spans="1:3">
      <c r="A547" s="195">
        <v>44984</v>
      </c>
      <c r="B547" s="196">
        <v>7.4550000000000001</v>
      </c>
      <c r="C547" s="196">
        <v>371.39299999999997</v>
      </c>
    </row>
    <row r="548" spans="1:3">
      <c r="A548" s="195">
        <v>44985</v>
      </c>
      <c r="B548" s="196">
        <v>7.4859999999999998</v>
      </c>
      <c r="C548" s="196">
        <v>372.041</v>
      </c>
    </row>
    <row r="549" spans="1:3">
      <c r="A549" s="195">
        <v>44986</v>
      </c>
      <c r="B549" s="196">
        <v>7.5049999999999999</v>
      </c>
      <c r="C549" s="196">
        <v>367.4</v>
      </c>
    </row>
    <row r="550" spans="1:3">
      <c r="A550" s="195">
        <v>44987</v>
      </c>
      <c r="B550" s="196">
        <v>7.5880000000000001</v>
      </c>
      <c r="C550" s="196">
        <v>369.45699999999999</v>
      </c>
    </row>
    <row r="551" spans="1:3">
      <c r="A551" s="195">
        <v>44988</v>
      </c>
      <c r="B551" s="196">
        <v>7.5460000000000003</v>
      </c>
      <c r="C551" s="196">
        <v>374.59800000000001</v>
      </c>
    </row>
    <row r="552" spans="1:3">
      <c r="A552" s="195">
        <v>44991</v>
      </c>
      <c r="B552" s="196">
        <v>7.5970000000000004</v>
      </c>
      <c r="C552" s="196">
        <v>378.928</v>
      </c>
    </row>
    <row r="553" spans="1:3">
      <c r="A553" s="195">
        <v>44992</v>
      </c>
      <c r="B553" s="196">
        <v>7.601</v>
      </c>
      <c r="C553" s="196">
        <v>377.40699999999998</v>
      </c>
    </row>
    <row r="554" spans="1:3">
      <c r="A554" s="195">
        <v>44993</v>
      </c>
      <c r="B554" s="196">
        <v>7.6269999999999998</v>
      </c>
      <c r="C554" s="196">
        <v>377.51400000000001</v>
      </c>
    </row>
    <row r="555" spans="1:3">
      <c r="A555" s="195">
        <v>44994</v>
      </c>
      <c r="B555" s="196">
        <v>7.5970000000000004</v>
      </c>
      <c r="C555" s="196">
        <v>384.87599999999998</v>
      </c>
    </row>
    <row r="556" spans="1:3">
      <c r="A556" s="195">
        <v>44995</v>
      </c>
      <c r="B556" s="196">
        <v>7.7210000000000001</v>
      </c>
      <c r="C556" s="196">
        <v>418.17099999999999</v>
      </c>
    </row>
    <row r="557" spans="1:3">
      <c r="A557" s="195">
        <v>44998</v>
      </c>
      <c r="B557" s="196">
        <v>7.6989999999999998</v>
      </c>
      <c r="C557" s="196">
        <v>435.15100000000001</v>
      </c>
    </row>
    <row r="558" spans="1:3">
      <c r="A558" s="195">
        <v>44999</v>
      </c>
      <c r="B558" s="196">
        <v>7.726</v>
      </c>
      <c r="C558" s="196">
        <v>420.34699999999998</v>
      </c>
    </row>
    <row r="559" spans="1:3">
      <c r="A559" s="195">
        <v>45000</v>
      </c>
      <c r="B559" s="196">
        <v>7.7229999999999999</v>
      </c>
      <c r="C559" s="196">
        <v>444.637</v>
      </c>
    </row>
    <row r="560" spans="1:3">
      <c r="A560" s="195">
        <v>45001</v>
      </c>
      <c r="B560" s="196">
        <v>7.7889999999999997</v>
      </c>
      <c r="C560" s="196">
        <v>437.935</v>
      </c>
    </row>
    <row r="561" spans="1:3">
      <c r="A561" s="195">
        <v>45002</v>
      </c>
      <c r="B561" s="196">
        <v>7.6920000000000002</v>
      </c>
      <c r="C561" s="196">
        <v>448.55</v>
      </c>
    </row>
    <row r="562" spans="1:3">
      <c r="A562" s="195">
        <v>45005</v>
      </c>
      <c r="B562" s="196">
        <v>7.7830000000000004</v>
      </c>
      <c r="C562" s="196">
        <v>452.59300000000002</v>
      </c>
    </row>
    <row r="563" spans="1:3">
      <c r="A563" s="195">
        <v>45006</v>
      </c>
      <c r="B563" s="196">
        <v>7.7990000000000004</v>
      </c>
      <c r="C563" s="196">
        <v>436.05900000000003</v>
      </c>
    </row>
    <row r="564" spans="1:3">
      <c r="A564" s="195">
        <v>45007</v>
      </c>
      <c r="B564" s="196">
        <v>7.6639999999999997</v>
      </c>
      <c r="C564" s="196">
        <v>445.74200000000002</v>
      </c>
    </row>
    <row r="565" spans="1:3">
      <c r="A565" s="195">
        <v>45008</v>
      </c>
      <c r="B565" s="196">
        <v>7.5570000000000004</v>
      </c>
      <c r="C565" s="196">
        <v>441.38</v>
      </c>
    </row>
    <row r="566" spans="1:3">
      <c r="A566" s="195">
        <v>45009</v>
      </c>
      <c r="B566" s="196">
        <v>7.61</v>
      </c>
      <c r="C566" s="196">
        <v>449.40899999999999</v>
      </c>
    </row>
    <row r="567" spans="1:3">
      <c r="A567" s="195">
        <v>45012</v>
      </c>
      <c r="B567" s="196">
        <v>7.5739999999999998</v>
      </c>
      <c r="C567" s="196">
        <v>429.56599999999997</v>
      </c>
    </row>
    <row r="568" spans="1:3">
      <c r="A568" s="195">
        <v>45013</v>
      </c>
      <c r="B568" s="196">
        <v>7.5780000000000003</v>
      </c>
      <c r="C568" s="196">
        <v>426.584</v>
      </c>
    </row>
    <row r="569" spans="1:3">
      <c r="A569" s="195">
        <v>45014</v>
      </c>
      <c r="B569" s="196">
        <v>7.5380000000000003</v>
      </c>
      <c r="C569" s="196">
        <v>420.86399999999998</v>
      </c>
    </row>
    <row r="570" spans="1:3">
      <c r="A570" s="195">
        <v>45015</v>
      </c>
      <c r="B570" s="196">
        <v>7.548</v>
      </c>
      <c r="C570" s="196">
        <v>423.762</v>
      </c>
    </row>
    <row r="571" spans="1:3">
      <c r="A571" s="195">
        <v>45016</v>
      </c>
      <c r="B571" s="196">
        <v>7.4420000000000002</v>
      </c>
      <c r="C571" s="196">
        <v>423.32400000000001</v>
      </c>
    </row>
    <row r="572" spans="1:3">
      <c r="A572" s="195">
        <v>45019</v>
      </c>
      <c r="B572" s="196">
        <v>7.3949999999999996</v>
      </c>
      <c r="C572" s="196">
        <v>423.95400000000001</v>
      </c>
    </row>
    <row r="573" spans="1:3">
      <c r="A573" s="195">
        <v>45020</v>
      </c>
      <c r="B573" s="196">
        <v>7.4089999999999998</v>
      </c>
      <c r="C573" s="196">
        <v>431.596</v>
      </c>
    </row>
    <row r="574" spans="1:3">
      <c r="A574" s="195">
        <v>45021</v>
      </c>
      <c r="B574" s="196">
        <v>7.3550000000000004</v>
      </c>
      <c r="C574" s="196">
        <v>428.113</v>
      </c>
    </row>
    <row r="575" spans="1:3">
      <c r="A575" s="195">
        <v>45022</v>
      </c>
      <c r="B575" s="196">
        <v>7.3479999999999999</v>
      </c>
      <c r="C575" s="196">
        <v>427.01600000000002</v>
      </c>
    </row>
    <row r="576" spans="1:3">
      <c r="A576" s="195">
        <v>45023</v>
      </c>
      <c r="B576" s="196">
        <v>7.3650000000000002</v>
      </c>
      <c r="C576" s="196">
        <v>419.73700000000002</v>
      </c>
    </row>
    <row r="577" spans="1:3">
      <c r="A577" s="195">
        <v>45026</v>
      </c>
      <c r="B577" s="196">
        <v>7.3579999999999997</v>
      </c>
      <c r="C577" s="196">
        <v>415.38499999999999</v>
      </c>
    </row>
    <row r="578" spans="1:3">
      <c r="A578" s="195">
        <v>45027</v>
      </c>
      <c r="B578" s="196">
        <v>7.3380000000000001</v>
      </c>
      <c r="C578" s="196">
        <v>412.09500000000003</v>
      </c>
    </row>
    <row r="579" spans="1:3">
      <c r="A579" s="195">
        <v>45028</v>
      </c>
      <c r="B579" s="196">
        <v>7.3250000000000002</v>
      </c>
      <c r="C579" s="196">
        <v>416.38</v>
      </c>
    </row>
    <row r="580" spans="1:3">
      <c r="A580" s="195">
        <v>45029</v>
      </c>
      <c r="B580" s="196">
        <v>7.3490000000000002</v>
      </c>
      <c r="C580" s="196">
        <v>413.94099999999997</v>
      </c>
    </row>
    <row r="581" spans="1:3">
      <c r="A581" s="195">
        <v>45030</v>
      </c>
      <c r="B581" s="196">
        <v>7.3029999999999999</v>
      </c>
      <c r="C581" s="196">
        <v>403.98700000000002</v>
      </c>
    </row>
    <row r="582" spans="1:3">
      <c r="A582" s="195">
        <v>45033</v>
      </c>
      <c r="B582" s="196">
        <v>7.3579999999999997</v>
      </c>
      <c r="C582" s="196">
        <v>396.31200000000001</v>
      </c>
    </row>
    <row r="583" spans="1:3">
      <c r="A583" s="195">
        <v>45034</v>
      </c>
      <c r="B583" s="196">
        <v>7.2990000000000004</v>
      </c>
      <c r="C583" s="196">
        <v>394.32100000000003</v>
      </c>
    </row>
    <row r="584" spans="1:3">
      <c r="A584" s="195">
        <v>45035</v>
      </c>
      <c r="B584" s="196">
        <v>7.319</v>
      </c>
      <c r="C584" s="196">
        <v>395.173</v>
      </c>
    </row>
    <row r="585" spans="1:3">
      <c r="A585" s="195">
        <v>45036</v>
      </c>
      <c r="B585" s="196">
        <v>7.2569999999999997</v>
      </c>
      <c r="C585" s="196">
        <v>396.62799999999999</v>
      </c>
    </row>
    <row r="586" spans="1:3">
      <c r="A586" s="195">
        <v>45037</v>
      </c>
      <c r="B586" s="196">
        <v>7.3150000000000004</v>
      </c>
      <c r="C586" s="196">
        <v>396.33</v>
      </c>
    </row>
    <row r="587" spans="1:3">
      <c r="A587" s="195">
        <v>45040</v>
      </c>
      <c r="B587" s="196">
        <v>7.33</v>
      </c>
      <c r="C587" s="196">
        <v>405.38</v>
      </c>
    </row>
    <row r="588" spans="1:3">
      <c r="A588" s="195">
        <v>45041</v>
      </c>
      <c r="B588" s="196">
        <v>7.2510000000000003</v>
      </c>
      <c r="C588" s="196">
        <v>409.82</v>
      </c>
    </row>
    <row r="589" spans="1:3">
      <c r="A589" s="195">
        <v>45042</v>
      </c>
      <c r="B589" s="196">
        <v>7.3159999999999998</v>
      </c>
      <c r="C589" s="196">
        <v>408.50099999999998</v>
      </c>
    </row>
    <row r="590" spans="1:3">
      <c r="A590" s="195">
        <v>45043</v>
      </c>
      <c r="B590" s="196">
        <v>7.3120000000000003</v>
      </c>
      <c r="C590" s="196">
        <v>402.16899999999998</v>
      </c>
    </row>
    <row r="591" spans="1:3">
      <c r="A591" s="195">
        <v>45044</v>
      </c>
      <c r="B591" s="196">
        <v>7.2510000000000003</v>
      </c>
      <c r="C591" s="196">
        <v>405.483</v>
      </c>
    </row>
    <row r="592" spans="1:3">
      <c r="A592" s="195">
        <v>45047</v>
      </c>
      <c r="B592" s="196">
        <v>7.3010000000000002</v>
      </c>
      <c r="C592" s="196">
        <v>391.702</v>
      </c>
    </row>
    <row r="593" spans="1:3">
      <c r="A593" s="195">
        <v>45048</v>
      </c>
      <c r="B593" s="196">
        <v>7.2510000000000003</v>
      </c>
      <c r="C593" s="196">
        <v>405.23700000000002</v>
      </c>
    </row>
    <row r="594" spans="1:3">
      <c r="A594" s="195">
        <v>45049</v>
      </c>
      <c r="B594" s="196">
        <v>7.2539999999999996</v>
      </c>
      <c r="C594" s="196">
        <v>416.54199999999997</v>
      </c>
    </row>
    <row r="595" spans="1:3">
      <c r="A595" s="195">
        <v>45050</v>
      </c>
      <c r="B595" s="196">
        <v>7.2839999999999998</v>
      </c>
      <c r="C595" s="196">
        <v>414.13400000000001</v>
      </c>
    </row>
    <row r="596" spans="1:3">
      <c r="A596" s="195">
        <v>45051</v>
      </c>
      <c r="B596" s="196">
        <v>7.2469999999999999</v>
      </c>
      <c r="C596" s="196">
        <v>405.78199999999998</v>
      </c>
    </row>
    <row r="597" spans="1:3">
      <c r="A597" s="195">
        <v>45054</v>
      </c>
      <c r="B597" s="196">
        <v>7.3120000000000003</v>
      </c>
      <c r="C597" s="196">
        <v>405.35300000000001</v>
      </c>
    </row>
    <row r="598" spans="1:3">
      <c r="A598" s="195">
        <v>45055</v>
      </c>
      <c r="B598" s="196">
        <v>7.3339999999999996</v>
      </c>
      <c r="C598" s="196">
        <v>405.43799999999999</v>
      </c>
    </row>
    <row r="599" spans="1:3">
      <c r="A599" s="195">
        <v>45056</v>
      </c>
      <c r="B599" s="196">
        <v>7.24</v>
      </c>
      <c r="C599" s="196">
        <v>407.89</v>
      </c>
    </row>
    <row r="600" spans="1:3">
      <c r="A600" s="195">
        <v>45057</v>
      </c>
      <c r="B600" s="196">
        <v>7.266</v>
      </c>
      <c r="C600" s="196">
        <v>413.88600000000002</v>
      </c>
    </row>
    <row r="601" spans="1:3">
      <c r="A601" s="195">
        <v>45058</v>
      </c>
      <c r="B601" s="196">
        <v>7.3460000000000001</v>
      </c>
      <c r="C601" s="196">
        <v>412.23599999999999</v>
      </c>
    </row>
    <row r="602" spans="1:3">
      <c r="A602" s="195">
        <v>45061</v>
      </c>
      <c r="B602" s="196">
        <v>7.3380000000000001</v>
      </c>
      <c r="C602" s="196">
        <v>407.327</v>
      </c>
    </row>
    <row r="603" spans="1:3">
      <c r="A603" s="195">
        <v>45062</v>
      </c>
      <c r="B603" s="196">
        <v>7.3280000000000003</v>
      </c>
      <c r="C603" s="196">
        <v>407.70699999999999</v>
      </c>
    </row>
    <row r="604" spans="1:3">
      <c r="A604" s="195">
        <v>45063</v>
      </c>
      <c r="B604" s="196">
        <v>7.3360000000000003</v>
      </c>
      <c r="C604" s="196">
        <v>402.17099999999999</v>
      </c>
    </row>
    <row r="605" spans="1:3">
      <c r="A605" s="195">
        <v>45064</v>
      </c>
      <c r="B605" s="196">
        <v>7.3769999999999998</v>
      </c>
      <c r="C605" s="196">
        <v>393.79300000000001</v>
      </c>
    </row>
    <row r="606" spans="1:3">
      <c r="A606" s="195">
        <v>45065</v>
      </c>
      <c r="B606" s="196">
        <v>7.3070000000000004</v>
      </c>
      <c r="C606" s="196">
        <v>388.24900000000002</v>
      </c>
    </row>
    <row r="607" spans="1:3">
      <c r="A607" s="195">
        <v>45068</v>
      </c>
      <c r="B607" s="196">
        <v>7.32</v>
      </c>
      <c r="C607" s="196">
        <v>385.91500000000002</v>
      </c>
    </row>
    <row r="608" spans="1:3">
      <c r="A608" s="195">
        <v>45069</v>
      </c>
      <c r="B608" s="196">
        <v>7.4009999999999998</v>
      </c>
      <c r="C608" s="196">
        <v>391.28</v>
      </c>
    </row>
    <row r="609" spans="1:3">
      <c r="A609" s="195">
        <v>45070</v>
      </c>
      <c r="B609" s="196">
        <v>7.41</v>
      </c>
      <c r="C609" s="196">
        <v>388.92200000000003</v>
      </c>
    </row>
    <row r="610" spans="1:3">
      <c r="A610" s="195">
        <v>45071</v>
      </c>
      <c r="B610" s="196">
        <v>7.4450000000000003</v>
      </c>
      <c r="C610" s="196">
        <v>381.154</v>
      </c>
    </row>
    <row r="611" spans="1:3">
      <c r="A611" s="195">
        <v>45072</v>
      </c>
      <c r="B611" s="196">
        <v>7.4329999999999998</v>
      </c>
      <c r="C611" s="196">
        <v>380.58100000000002</v>
      </c>
    </row>
    <row r="612" spans="1:3">
      <c r="A612" s="195">
        <v>45075</v>
      </c>
      <c r="B612" s="196">
        <v>7.4329999999999998</v>
      </c>
      <c r="C612" s="196">
        <v>380.58100000000002</v>
      </c>
    </row>
    <row r="613" spans="1:3">
      <c r="A613" s="195">
        <v>45076</v>
      </c>
      <c r="B613" s="196">
        <v>7.4320000000000004</v>
      </c>
      <c r="C613" s="196">
        <v>393.20400000000001</v>
      </c>
    </row>
    <row r="614" spans="1:3">
      <c r="A614" s="195">
        <v>45077</v>
      </c>
      <c r="B614" s="196">
        <v>7.39</v>
      </c>
      <c r="C614" s="196">
        <v>394.23399999999998</v>
      </c>
    </row>
    <row r="615" spans="1:3">
      <c r="A615" s="195">
        <v>45078</v>
      </c>
      <c r="B615" s="196">
        <v>7.3620000000000001</v>
      </c>
      <c r="C615" s="196">
        <v>396.28899999999999</v>
      </c>
    </row>
    <row r="616" spans="1:3">
      <c r="A616" s="195">
        <v>45079</v>
      </c>
      <c r="B616" s="196">
        <v>7.42</v>
      </c>
      <c r="C616" s="196">
        <v>388.85300000000001</v>
      </c>
    </row>
    <row r="617" spans="1:3">
      <c r="A617" s="195">
        <v>45082</v>
      </c>
      <c r="B617" s="196">
        <v>7.3659999999999997</v>
      </c>
      <c r="C617" s="196">
        <v>386.73399999999998</v>
      </c>
    </row>
    <row r="618" spans="1:3">
      <c r="A618" s="195">
        <v>45083</v>
      </c>
      <c r="B618" s="196">
        <v>7.3710000000000004</v>
      </c>
      <c r="C618" s="196">
        <v>389.26799999999997</v>
      </c>
    </row>
    <row r="619" spans="1:3">
      <c r="A619" s="195">
        <v>45084</v>
      </c>
      <c r="B619" s="196">
        <v>7.4169999999999998</v>
      </c>
      <c r="C619" s="196">
        <v>381.35</v>
      </c>
    </row>
    <row r="620" spans="1:3">
      <c r="A620" s="195">
        <v>45085</v>
      </c>
      <c r="B620" s="196">
        <v>7.38</v>
      </c>
      <c r="C620" s="196">
        <v>384.66300000000001</v>
      </c>
    </row>
    <row r="621" spans="1:3">
      <c r="A621" s="195">
        <v>45086</v>
      </c>
      <c r="B621" s="196">
        <v>7.3780000000000001</v>
      </c>
      <c r="C621" s="196">
        <v>383</v>
      </c>
    </row>
    <row r="622" spans="1:3">
      <c r="A622" s="195">
        <v>45089</v>
      </c>
      <c r="B622" s="196">
        <v>7.3029999999999999</v>
      </c>
      <c r="C622" s="196">
        <v>377.411</v>
      </c>
    </row>
    <row r="623" spans="1:3">
      <c r="A623" s="195">
        <v>45090</v>
      </c>
      <c r="B623" s="196">
        <v>7.4119999999999999</v>
      </c>
      <c r="C623" s="196">
        <v>377.40100000000001</v>
      </c>
    </row>
    <row r="624" spans="1:3">
      <c r="A624" s="195">
        <v>45091</v>
      </c>
      <c r="B624" s="196">
        <v>7.39</v>
      </c>
      <c r="C624" s="196">
        <v>376.49799999999999</v>
      </c>
    </row>
    <row r="625" spans="1:3">
      <c r="A625" s="195">
        <v>45092</v>
      </c>
      <c r="B625" s="196">
        <v>7.3310000000000004</v>
      </c>
      <c r="C625" s="196">
        <v>378.75799999999998</v>
      </c>
    </row>
    <row r="626" spans="1:3">
      <c r="A626" s="195">
        <v>45093</v>
      </c>
      <c r="B626" s="196">
        <v>7.4050000000000002</v>
      </c>
      <c r="C626" s="196">
        <v>379.72300000000001</v>
      </c>
    </row>
    <row r="627" spans="1:3">
      <c r="A627" s="195">
        <v>45096</v>
      </c>
      <c r="B627" s="196">
        <v>7.4050000000000002</v>
      </c>
      <c r="C627" s="196">
        <v>379.72300000000001</v>
      </c>
    </row>
    <row r="628" spans="1:3">
      <c r="A628" s="195">
        <v>45097</v>
      </c>
      <c r="B628" s="196">
        <v>7.4050000000000002</v>
      </c>
      <c r="C628" s="196">
        <v>383.005</v>
      </c>
    </row>
    <row r="629" spans="1:3">
      <c r="A629" s="195">
        <v>45098</v>
      </c>
      <c r="B629" s="196">
        <v>7.351</v>
      </c>
      <c r="C629" s="196">
        <v>379.04500000000002</v>
      </c>
    </row>
    <row r="630" spans="1:3">
      <c r="A630" s="195">
        <v>45099</v>
      </c>
      <c r="B630" s="196">
        <v>7.3680000000000003</v>
      </c>
      <c r="C630" s="196">
        <v>373.45800000000003</v>
      </c>
    </row>
    <row r="631" spans="1:3">
      <c r="A631" s="195">
        <v>45100</v>
      </c>
      <c r="B631" s="196">
        <v>7.3609999999999998</v>
      </c>
      <c r="C631" s="196">
        <v>376.14</v>
      </c>
    </row>
    <row r="632" spans="1:3">
      <c r="A632" s="195">
        <v>45103</v>
      </c>
      <c r="B632" s="196">
        <v>7.3710000000000004</v>
      </c>
      <c r="C632" s="196">
        <v>378.053</v>
      </c>
    </row>
    <row r="633" spans="1:3">
      <c r="A633" s="195">
        <v>45104</v>
      </c>
      <c r="B633" s="196">
        <v>7.3179999999999996</v>
      </c>
      <c r="C633" s="196">
        <v>370.65199999999999</v>
      </c>
    </row>
    <row r="634" spans="1:3">
      <c r="A634" s="195">
        <v>45105</v>
      </c>
      <c r="B634" s="196">
        <v>7.2389999999999999</v>
      </c>
      <c r="C634" s="196">
        <v>370.08199999999999</v>
      </c>
    </row>
    <row r="635" spans="1:3">
      <c r="A635" s="195">
        <v>45106</v>
      </c>
      <c r="B635" s="196">
        <v>7.3920000000000003</v>
      </c>
      <c r="C635" s="196">
        <v>366.53399999999999</v>
      </c>
    </row>
    <row r="636" spans="1:3">
      <c r="A636" s="195">
        <v>45107</v>
      </c>
      <c r="B636" s="196">
        <v>7.3029999999999999</v>
      </c>
      <c r="C636" s="196">
        <v>358.774</v>
      </c>
    </row>
    <row r="637" spans="1:3">
      <c r="A637" s="195">
        <v>45110</v>
      </c>
      <c r="B637" s="196">
        <v>7.37</v>
      </c>
      <c r="C637" s="196">
        <v>360.50400000000002</v>
      </c>
    </row>
    <row r="638" spans="1:3">
      <c r="A638" s="195">
        <v>45111</v>
      </c>
      <c r="B638" s="196">
        <v>7.37</v>
      </c>
      <c r="C638" s="196">
        <v>360.50400000000002</v>
      </c>
    </row>
    <row r="639" spans="1:3">
      <c r="A639" s="195">
        <v>45112</v>
      </c>
      <c r="B639" s="196">
        <v>7.3869999999999996</v>
      </c>
      <c r="C639" s="196">
        <v>355.40199999999999</v>
      </c>
    </row>
    <row r="640" spans="1:3">
      <c r="A640" s="195">
        <v>45113</v>
      </c>
      <c r="B640" s="196">
        <v>7.4329999999999998</v>
      </c>
      <c r="C640" s="196">
        <v>350.26499999999999</v>
      </c>
    </row>
    <row r="641" spans="1:3">
      <c r="A641" s="195">
        <v>45114</v>
      </c>
      <c r="B641" s="196">
        <v>7.4329999999999998</v>
      </c>
      <c r="C641" s="196">
        <v>348.33100000000002</v>
      </c>
    </row>
    <row r="642" spans="1:3">
      <c r="A642" s="195">
        <v>45117</v>
      </c>
      <c r="B642" s="196">
        <v>7.444</v>
      </c>
      <c r="C642" s="196">
        <v>358.14</v>
      </c>
    </row>
    <row r="643" spans="1:3">
      <c r="A643" s="195">
        <v>45118</v>
      </c>
      <c r="B643" s="196">
        <v>7.4189999999999996</v>
      </c>
      <c r="C643" s="196">
        <v>359.06799999999998</v>
      </c>
    </row>
    <row r="644" spans="1:3">
      <c r="A644" s="195">
        <v>45119</v>
      </c>
      <c r="B644" s="196">
        <v>7.3689999999999998</v>
      </c>
      <c r="C644" s="196">
        <v>367.05399999999997</v>
      </c>
    </row>
    <row r="645" spans="1:3">
      <c r="A645" s="195">
        <v>45120</v>
      </c>
      <c r="B645" s="196">
        <v>7.3570000000000002</v>
      </c>
      <c r="C645" s="196">
        <v>377.24599999999998</v>
      </c>
    </row>
    <row r="646" spans="1:3">
      <c r="A646" s="195">
        <v>45121</v>
      </c>
      <c r="B646" s="196">
        <v>7.3959999999999999</v>
      </c>
      <c r="C646" s="196">
        <v>371.90100000000001</v>
      </c>
    </row>
    <row r="647" spans="1:3">
      <c r="A647" s="195">
        <v>45124</v>
      </c>
      <c r="B647" s="196">
        <v>7.3639999999999999</v>
      </c>
      <c r="C647" s="196">
        <v>370.18599999999998</v>
      </c>
    </row>
    <row r="648" spans="1:3">
      <c r="A648" s="195">
        <v>45125</v>
      </c>
      <c r="B648" s="196">
        <v>7.3319999999999999</v>
      </c>
      <c r="C648" s="196">
        <v>373.17700000000002</v>
      </c>
    </row>
    <row r="649" spans="1:3">
      <c r="A649" s="195">
        <v>45126</v>
      </c>
      <c r="B649" s="196">
        <v>7.25</v>
      </c>
      <c r="C649" s="196">
        <v>366.45600000000002</v>
      </c>
    </row>
    <row r="650" spans="1:3">
      <c r="A650" s="195">
        <v>45127</v>
      </c>
      <c r="B650" s="196">
        <v>7.27</v>
      </c>
      <c r="C650" s="196">
        <v>356.47</v>
      </c>
    </row>
    <row r="651" spans="1:3">
      <c r="A651" s="195">
        <v>45128</v>
      </c>
      <c r="B651" s="196">
        <v>7.2709999999999999</v>
      </c>
      <c r="C651" s="196">
        <v>358.589</v>
      </c>
    </row>
    <row r="652" spans="1:3">
      <c r="A652" s="195">
        <v>45131</v>
      </c>
      <c r="B652" s="196">
        <v>7.2770000000000001</v>
      </c>
      <c r="C652" s="196">
        <v>352.37299999999999</v>
      </c>
    </row>
    <row r="653" spans="1:3">
      <c r="A653" s="195">
        <v>45132</v>
      </c>
      <c r="B653" s="196">
        <v>7.2169999999999996</v>
      </c>
      <c r="C653" s="196">
        <v>347.47800000000001</v>
      </c>
    </row>
    <row r="654" spans="1:3">
      <c r="A654" s="195">
        <v>45133</v>
      </c>
      <c r="B654" s="196">
        <v>7.1970000000000001</v>
      </c>
      <c r="C654" s="196">
        <v>345.983</v>
      </c>
    </row>
    <row r="655" spans="1:3">
      <c r="A655" s="195">
        <v>45134</v>
      </c>
      <c r="B655" s="196">
        <v>7.2359999999999998</v>
      </c>
      <c r="C655" s="196">
        <v>339.86399999999998</v>
      </c>
    </row>
    <row r="656" spans="1:3">
      <c r="A656" s="195">
        <v>45135</v>
      </c>
      <c r="B656" s="196">
        <v>7.1449999999999996</v>
      </c>
      <c r="C656" s="196">
        <v>332.81400000000002</v>
      </c>
    </row>
    <row r="657" spans="1:3">
      <c r="A657" s="195">
        <v>45138</v>
      </c>
      <c r="B657" s="196">
        <v>7.1529999999999996</v>
      </c>
      <c r="C657" s="196">
        <v>331.35700000000003</v>
      </c>
    </row>
    <row r="658" spans="1:3">
      <c r="A658" s="195">
        <v>45139</v>
      </c>
      <c r="B658" s="196">
        <v>7.157</v>
      </c>
      <c r="C658" s="196">
        <v>330.89800000000002</v>
      </c>
    </row>
    <row r="659" spans="1:3">
      <c r="A659" s="195">
        <v>45140</v>
      </c>
      <c r="B659" s="196">
        <v>7.1760000000000002</v>
      </c>
      <c r="C659" s="196">
        <v>328.23700000000002</v>
      </c>
    </row>
    <row r="660" spans="1:3">
      <c r="A660" s="195">
        <v>45141</v>
      </c>
      <c r="B660" s="196">
        <v>7.2290000000000001</v>
      </c>
      <c r="C660" s="196">
        <v>326.22500000000002</v>
      </c>
    </row>
    <row r="661" spans="1:3">
      <c r="A661" s="195">
        <v>45142</v>
      </c>
      <c r="B661" s="196">
        <v>7.1219999999999999</v>
      </c>
      <c r="C661" s="196">
        <v>330.55</v>
      </c>
    </row>
    <row r="662" spans="1:3">
      <c r="A662" s="195">
        <v>45145</v>
      </c>
      <c r="B662" s="196">
        <v>7.234</v>
      </c>
      <c r="C662" s="196">
        <v>335.30099999999999</v>
      </c>
    </row>
    <row r="663" spans="1:3">
      <c r="A663" s="195">
        <v>45146</v>
      </c>
      <c r="B663" s="196">
        <v>7.2069999999999999</v>
      </c>
      <c r="C663" s="196">
        <v>339.86099999999999</v>
      </c>
    </row>
    <row r="664" spans="1:3">
      <c r="A664" s="195">
        <v>45147</v>
      </c>
      <c r="B664" s="196">
        <v>7.2370000000000001</v>
      </c>
      <c r="C664" s="196">
        <v>341.62700000000001</v>
      </c>
    </row>
    <row r="665" spans="1:3">
      <c r="A665" s="195">
        <v>45148</v>
      </c>
      <c r="B665" s="196">
        <v>7.2830000000000004</v>
      </c>
      <c r="C665" s="196">
        <v>337.10300000000001</v>
      </c>
    </row>
    <row r="666" spans="1:3">
      <c r="A666" s="195">
        <v>45149</v>
      </c>
      <c r="B666" s="196">
        <v>7.2469999999999999</v>
      </c>
      <c r="C666" s="196">
        <v>329.36</v>
      </c>
    </row>
    <row r="667" spans="1:3">
      <c r="A667" s="195">
        <v>45152</v>
      </c>
      <c r="B667" s="196">
        <v>7.2969999999999997</v>
      </c>
      <c r="C667" s="196">
        <v>326.94600000000003</v>
      </c>
    </row>
    <row r="668" spans="1:3">
      <c r="A668" s="195">
        <v>45153</v>
      </c>
      <c r="B668" s="196">
        <v>7.33</v>
      </c>
      <c r="C668" s="196">
        <v>331.24099999999999</v>
      </c>
    </row>
    <row r="669" spans="1:3">
      <c r="A669" s="195">
        <v>45154</v>
      </c>
      <c r="B669" s="196">
        <v>7.4039999999999999</v>
      </c>
      <c r="C669" s="196">
        <v>333.99299999999999</v>
      </c>
    </row>
    <row r="670" spans="1:3">
      <c r="A670" s="195">
        <v>45155</v>
      </c>
      <c r="B670" s="196">
        <v>7.3879999999999999</v>
      </c>
      <c r="C670" s="196">
        <v>329.71</v>
      </c>
    </row>
    <row r="671" spans="1:3">
      <c r="A671" s="195">
        <v>45156</v>
      </c>
      <c r="B671" s="196">
        <v>7.3780000000000001</v>
      </c>
      <c r="C671" s="196">
        <v>330.11500000000001</v>
      </c>
    </row>
    <row r="672" spans="1:3">
      <c r="A672" s="195">
        <v>45159</v>
      </c>
      <c r="B672" s="196">
        <v>7.4530000000000003</v>
      </c>
      <c r="C672" s="196">
        <v>327.78399999999999</v>
      </c>
    </row>
    <row r="673" spans="1:3">
      <c r="A673" s="195">
        <v>45160</v>
      </c>
      <c r="B673" s="196">
        <v>7.4470000000000001</v>
      </c>
      <c r="C673" s="196">
        <v>325.93599999999998</v>
      </c>
    </row>
    <row r="674" spans="1:3">
      <c r="A674" s="195">
        <v>45161</v>
      </c>
      <c r="B674" s="196">
        <v>7.3579999999999997</v>
      </c>
      <c r="C674" s="196">
        <v>332.55799999999999</v>
      </c>
    </row>
    <row r="675" spans="1:3">
      <c r="A675" s="195">
        <v>45162</v>
      </c>
      <c r="B675" s="196">
        <v>7.3760000000000003</v>
      </c>
      <c r="C675" s="196">
        <v>330.31</v>
      </c>
    </row>
    <row r="676" spans="1:3">
      <c r="A676" s="195">
        <v>45163</v>
      </c>
      <c r="B676" s="196">
        <v>7.3959999999999999</v>
      </c>
      <c r="C676" s="196">
        <v>331.23200000000003</v>
      </c>
    </row>
    <row r="677" spans="1:3">
      <c r="A677" s="195">
        <v>45166</v>
      </c>
      <c r="B677" s="196">
        <v>7.4409999999999998</v>
      </c>
      <c r="C677" s="196">
        <v>337.71499999999997</v>
      </c>
    </row>
    <row r="678" spans="1:3">
      <c r="A678" s="195">
        <v>45167</v>
      </c>
      <c r="B678" s="196">
        <v>7.3209999999999997</v>
      </c>
      <c r="C678" s="196">
        <v>336.71199999999999</v>
      </c>
    </row>
    <row r="679" spans="1:3">
      <c r="A679" s="195">
        <v>45168</v>
      </c>
      <c r="B679" s="196">
        <v>7.3380000000000001</v>
      </c>
      <c r="C679" s="196">
        <v>340.89600000000002</v>
      </c>
    </row>
    <row r="680" spans="1:3">
      <c r="A680" s="195">
        <v>45169</v>
      </c>
      <c r="B680" s="196">
        <v>7.2720000000000002</v>
      </c>
      <c r="C680" s="196">
        <v>335.55500000000001</v>
      </c>
    </row>
    <row r="681" spans="1:3">
      <c r="A681" s="195">
        <v>45170</v>
      </c>
      <c r="B681" s="196">
        <v>7.343</v>
      </c>
      <c r="C681" s="196">
        <v>339.16800000000001</v>
      </c>
    </row>
    <row r="682" spans="1:3">
      <c r="A682" s="195">
        <v>45173</v>
      </c>
      <c r="B682" s="196">
        <v>7.343</v>
      </c>
      <c r="C682" s="196">
        <v>339.16800000000001</v>
      </c>
    </row>
    <row r="683" spans="1:3">
      <c r="A683" s="195">
        <v>45174</v>
      </c>
      <c r="B683" s="196">
        <v>7.3410000000000002</v>
      </c>
      <c r="C683" s="196">
        <v>329.04300000000001</v>
      </c>
    </row>
    <row r="684" spans="1:3">
      <c r="A684" s="195">
        <v>45175</v>
      </c>
      <c r="B684" s="196">
        <v>7.4569999999999999</v>
      </c>
      <c r="C684" s="196">
        <v>337.74200000000002</v>
      </c>
    </row>
    <row r="685" spans="1:3">
      <c r="A685" s="195">
        <v>45176</v>
      </c>
      <c r="B685" s="196">
        <v>7.4059999999999997</v>
      </c>
      <c r="C685" s="196">
        <v>335.22500000000002</v>
      </c>
    </row>
    <row r="686" spans="1:3">
      <c r="A686" s="195">
        <v>45177</v>
      </c>
      <c r="B686" s="196">
        <v>7.4240000000000004</v>
      </c>
      <c r="C686" s="196">
        <v>334.31200000000001</v>
      </c>
    </row>
    <row r="687" spans="1:3">
      <c r="A687" s="195">
        <v>45180</v>
      </c>
      <c r="B687" s="196">
        <v>7.4130000000000003</v>
      </c>
      <c r="C687" s="196">
        <v>333.67</v>
      </c>
    </row>
    <row r="688" spans="1:3">
      <c r="A688" s="195">
        <v>45181</v>
      </c>
      <c r="B688" s="196">
        <v>7.681</v>
      </c>
      <c r="C688" s="196">
        <v>359.50099999999998</v>
      </c>
    </row>
    <row r="689" spans="1:3">
      <c r="A689" s="195">
        <v>45182</v>
      </c>
      <c r="B689" s="196">
        <v>7.6790000000000003</v>
      </c>
      <c r="C689" s="196">
        <v>364.49599999999998</v>
      </c>
    </row>
    <row r="690" spans="1:3">
      <c r="A690" s="195">
        <v>45183</v>
      </c>
      <c r="B690" s="196">
        <v>7.694</v>
      </c>
      <c r="C690" s="196">
        <v>361.96699999999998</v>
      </c>
    </row>
    <row r="691" spans="1:3">
      <c r="A691" s="195">
        <v>45184</v>
      </c>
      <c r="B691" s="196">
        <v>7.6479999999999997</v>
      </c>
      <c r="C691" s="196">
        <v>352.09100000000001</v>
      </c>
    </row>
    <row r="692" spans="1:3">
      <c r="A692" s="195">
        <v>45187</v>
      </c>
      <c r="B692" s="196">
        <v>7.56</v>
      </c>
      <c r="C692" s="196">
        <v>344.12599999999998</v>
      </c>
    </row>
    <row r="693" spans="1:3">
      <c r="A693" s="195">
        <v>45188</v>
      </c>
      <c r="B693" s="196">
        <v>7.8360000000000003</v>
      </c>
      <c r="C693" s="196">
        <v>365.60300000000001</v>
      </c>
    </row>
    <row r="694" spans="1:3">
      <c r="A694" s="195">
        <v>45189</v>
      </c>
      <c r="B694" s="196">
        <v>7.71</v>
      </c>
      <c r="C694" s="196">
        <v>348.43</v>
      </c>
    </row>
    <row r="695" spans="1:3">
      <c r="A695" s="195">
        <v>45190</v>
      </c>
      <c r="B695" s="196">
        <v>7.7709999999999999</v>
      </c>
      <c r="C695" s="196">
        <v>348.56900000000002</v>
      </c>
    </row>
    <row r="696" spans="1:3">
      <c r="A696" s="195">
        <v>45191</v>
      </c>
      <c r="B696" s="196">
        <v>7.7569999999999997</v>
      </c>
      <c r="C696" s="196">
        <v>353.726</v>
      </c>
    </row>
    <row r="697" spans="1:3">
      <c r="A697" s="195">
        <v>45194</v>
      </c>
      <c r="B697" s="196">
        <v>7.9569999999999999</v>
      </c>
      <c r="C697" s="196">
        <v>364.51299999999998</v>
      </c>
    </row>
    <row r="698" spans="1:3">
      <c r="A698" s="195">
        <v>45195</v>
      </c>
      <c r="B698" s="196">
        <v>7.9690000000000003</v>
      </c>
      <c r="C698" s="196">
        <v>367.69499999999999</v>
      </c>
    </row>
    <row r="699" spans="1:3">
      <c r="A699" s="195">
        <v>45196</v>
      </c>
      <c r="B699" s="196">
        <v>8.0329999999999995</v>
      </c>
      <c r="C699" s="196">
        <v>366.55700000000002</v>
      </c>
    </row>
    <row r="700" spans="1:3">
      <c r="A700" s="195">
        <v>45197</v>
      </c>
      <c r="B700" s="196">
        <v>8.0779999999999994</v>
      </c>
      <c r="C700" s="196">
        <v>375.25299999999999</v>
      </c>
    </row>
    <row r="701" spans="1:3">
      <c r="A701" s="195">
        <v>45198</v>
      </c>
      <c r="B701" s="196">
        <v>8.1010000000000009</v>
      </c>
      <c r="C701" s="196">
        <v>379.17099999999999</v>
      </c>
    </row>
    <row r="702" spans="1:3">
      <c r="A702" s="195">
        <v>45201</v>
      </c>
      <c r="B702" s="196">
        <v>8.2560000000000002</v>
      </c>
      <c r="C702" s="196">
        <v>384.2</v>
      </c>
    </row>
    <row r="703" spans="1:3">
      <c r="A703" s="195">
        <v>45202</v>
      </c>
      <c r="B703" s="196">
        <v>8.3510000000000009</v>
      </c>
      <c r="C703" s="196">
        <v>380.09300000000002</v>
      </c>
    </row>
    <row r="704" spans="1:3">
      <c r="A704" s="195">
        <v>45203</v>
      </c>
      <c r="B704" s="196">
        <v>8.5510000000000002</v>
      </c>
      <c r="C704" s="196">
        <v>408.37799999999999</v>
      </c>
    </row>
    <row r="705" spans="1:3">
      <c r="A705" s="195">
        <v>45204</v>
      </c>
      <c r="B705" s="196">
        <v>8.4870000000000001</v>
      </c>
      <c r="C705" s="196">
        <v>405.59100000000001</v>
      </c>
    </row>
    <row r="706" spans="1:3">
      <c r="A706" s="195">
        <v>45205</v>
      </c>
      <c r="B706" s="196">
        <v>8.532</v>
      </c>
      <c r="C706" s="196">
        <v>401.46100000000001</v>
      </c>
    </row>
    <row r="707" spans="1:3">
      <c r="A707" s="195">
        <v>45208</v>
      </c>
      <c r="B707" s="196">
        <v>8.532</v>
      </c>
      <c r="C707" s="196">
        <v>401.46100000000001</v>
      </c>
    </row>
    <row r="708" spans="1:3">
      <c r="A708" s="195">
        <v>45209</v>
      </c>
      <c r="B708" s="196">
        <v>8.2729999999999997</v>
      </c>
      <c r="C708" s="196">
        <v>390.96800000000002</v>
      </c>
    </row>
    <row r="709" spans="1:3">
      <c r="A709" s="195">
        <v>45211</v>
      </c>
      <c r="B709" s="196">
        <v>8.3160000000000007</v>
      </c>
      <c r="C709" s="196">
        <v>389.24599999999998</v>
      </c>
    </row>
    <row r="710" spans="1:3">
      <c r="A710" s="195">
        <v>45212</v>
      </c>
      <c r="B710" s="196">
        <v>8.3390000000000004</v>
      </c>
      <c r="C710" s="196">
        <v>399.26</v>
      </c>
    </row>
    <row r="711" spans="1:3">
      <c r="A711" s="195">
        <v>45215</v>
      </c>
      <c r="B711" s="196">
        <v>8.3960000000000008</v>
      </c>
      <c r="C711" s="196">
        <v>395.34399999999999</v>
      </c>
    </row>
    <row r="712" spans="1:3">
      <c r="A712" s="195">
        <v>45216</v>
      </c>
      <c r="B712" s="196">
        <v>8.4209999999999994</v>
      </c>
      <c r="C712" s="196">
        <v>384.28500000000003</v>
      </c>
    </row>
    <row r="713" spans="1:3">
      <c r="A713" s="195">
        <v>45217</v>
      </c>
      <c r="B713" s="196">
        <v>8.5519999999999996</v>
      </c>
      <c r="C713" s="196">
        <v>390.435</v>
      </c>
    </row>
    <row r="714" spans="1:3">
      <c r="A714" s="195">
        <v>45218</v>
      </c>
      <c r="B714" s="196">
        <v>8.6129999999999995</v>
      </c>
      <c r="C714" s="196">
        <v>390.93</v>
      </c>
    </row>
    <row r="715" spans="1:3">
      <c r="A715" s="195">
        <v>45219</v>
      </c>
      <c r="B715" s="196">
        <v>8.5419999999999998</v>
      </c>
      <c r="C715" s="196">
        <v>394.45800000000003</v>
      </c>
    </row>
    <row r="716" spans="1:3">
      <c r="A716" s="195">
        <v>45222</v>
      </c>
      <c r="B716" s="196">
        <v>8.6039999999999992</v>
      </c>
      <c r="C716" s="196">
        <v>404.49900000000002</v>
      </c>
    </row>
    <row r="717" spans="1:3">
      <c r="A717" s="195">
        <v>45223</v>
      </c>
      <c r="B717" s="196">
        <v>8.4710000000000001</v>
      </c>
      <c r="C717" s="196">
        <v>392.79399999999998</v>
      </c>
    </row>
    <row r="718" spans="1:3">
      <c r="A718" s="195">
        <v>45224</v>
      </c>
      <c r="B718" s="196">
        <v>8.5589999999999993</v>
      </c>
      <c r="C718" s="196">
        <v>392.45499999999998</v>
      </c>
    </row>
    <row r="719" spans="1:3">
      <c r="A719" s="195">
        <v>45225</v>
      </c>
      <c r="B719" s="196">
        <v>8.5259999999999998</v>
      </c>
      <c r="C719" s="196">
        <v>402.11099999999999</v>
      </c>
    </row>
    <row r="720" spans="1:3">
      <c r="A720" s="195">
        <v>45226</v>
      </c>
      <c r="B720" s="196">
        <v>8.5500000000000007</v>
      </c>
      <c r="C720" s="196">
        <v>406.38299999999998</v>
      </c>
    </row>
    <row r="721" spans="1:3">
      <c r="A721" s="195">
        <v>45229</v>
      </c>
      <c r="B721" s="196">
        <v>8.593</v>
      </c>
      <c r="C721" s="196">
        <v>400.79300000000001</v>
      </c>
    </row>
    <row r="722" spans="1:3">
      <c r="A722" s="195">
        <v>45230</v>
      </c>
      <c r="B722" s="196">
        <v>8.5489999999999995</v>
      </c>
      <c r="C722" s="196">
        <v>398.54</v>
      </c>
    </row>
    <row r="723" spans="1:3">
      <c r="A723" s="195">
        <v>45231</v>
      </c>
      <c r="B723" s="196">
        <v>8.4120000000000008</v>
      </c>
      <c r="C723" s="196">
        <v>402.56200000000001</v>
      </c>
    </row>
    <row r="724" spans="1:3">
      <c r="A724" s="195">
        <v>45232</v>
      </c>
      <c r="B724" s="196">
        <v>8.0960000000000001</v>
      </c>
      <c r="C724" s="196">
        <v>375.90199999999999</v>
      </c>
    </row>
    <row r="725" spans="1:3">
      <c r="A725" s="195">
        <v>45233</v>
      </c>
      <c r="B725" s="196">
        <v>8.0229999999999997</v>
      </c>
      <c r="C725" s="196">
        <v>375.29599999999999</v>
      </c>
    </row>
    <row r="726" spans="1:3">
      <c r="A726" s="195">
        <v>45236</v>
      </c>
      <c r="B726" s="196">
        <v>8.0280000000000005</v>
      </c>
      <c r="C726" s="196">
        <v>371.988</v>
      </c>
    </row>
    <row r="727" spans="1:3">
      <c r="A727" s="195">
        <v>45237</v>
      </c>
      <c r="B727" s="196">
        <v>7.9779999999999998</v>
      </c>
      <c r="C727" s="196">
        <v>374.613</v>
      </c>
    </row>
    <row r="728" spans="1:3">
      <c r="A728" s="195">
        <v>45238</v>
      </c>
      <c r="B728" s="196">
        <v>7.98</v>
      </c>
      <c r="C728" s="196">
        <v>380.34199999999998</v>
      </c>
    </row>
    <row r="729" spans="1:3">
      <c r="A729" s="195">
        <v>45239</v>
      </c>
      <c r="B729" s="196">
        <v>8.0429999999999993</v>
      </c>
      <c r="C729" s="196">
        <v>372.78800000000001</v>
      </c>
    </row>
    <row r="730" spans="1:3">
      <c r="A730" s="195">
        <v>45240</v>
      </c>
      <c r="B730" s="196">
        <v>8.0299999999999994</v>
      </c>
      <c r="C730" s="196">
        <v>366.072</v>
      </c>
    </row>
    <row r="731" spans="1:3">
      <c r="A731" s="195">
        <v>45243</v>
      </c>
      <c r="B731" s="196">
        <v>8.0269999999999992</v>
      </c>
      <c r="C731" s="196">
        <v>368.19499999999999</v>
      </c>
    </row>
    <row r="732" spans="1:3">
      <c r="A732" s="195">
        <v>45244</v>
      </c>
      <c r="B732" s="196">
        <v>7.9859999999999998</v>
      </c>
      <c r="C732" s="196">
        <v>386.62599999999998</v>
      </c>
    </row>
    <row r="733" spans="1:3">
      <c r="A733" s="195">
        <v>45245</v>
      </c>
      <c r="B733" s="196">
        <v>8.0129999999999999</v>
      </c>
      <c r="C733" s="196">
        <v>380.65800000000002</v>
      </c>
    </row>
    <row r="734" spans="1:3">
      <c r="A734" s="195">
        <v>45246</v>
      </c>
      <c r="B734" s="196">
        <v>8.0039999999999996</v>
      </c>
      <c r="C734" s="196">
        <v>390.38299999999998</v>
      </c>
    </row>
    <row r="735" spans="1:3">
      <c r="A735" s="195">
        <v>45247</v>
      </c>
      <c r="B735" s="196">
        <v>7.99</v>
      </c>
      <c r="C735" s="196">
        <v>385.16</v>
      </c>
    </row>
    <row r="736" spans="1:3">
      <c r="A736" s="195">
        <v>45250</v>
      </c>
      <c r="B736" s="196">
        <v>7.9720000000000004</v>
      </c>
      <c r="C736" s="196">
        <v>384.101</v>
      </c>
    </row>
    <row r="737" spans="1:3">
      <c r="A737" s="195">
        <v>45251</v>
      </c>
      <c r="B737" s="196">
        <v>7.8419999999999996</v>
      </c>
      <c r="C737" s="196">
        <v>376.73399999999998</v>
      </c>
    </row>
    <row r="738" spans="1:3">
      <c r="A738" s="195">
        <v>45252</v>
      </c>
      <c r="B738" s="196">
        <v>7.8120000000000003</v>
      </c>
      <c r="C738" s="196">
        <v>369.78</v>
      </c>
    </row>
    <row r="739" spans="1:3">
      <c r="A739" s="195">
        <v>45253</v>
      </c>
      <c r="B739" s="196">
        <v>7.8120000000000003</v>
      </c>
      <c r="C739" s="196">
        <v>369.78</v>
      </c>
    </row>
    <row r="740" spans="1:3">
      <c r="A740" s="195">
        <v>45254</v>
      </c>
      <c r="B740" s="196">
        <v>7.8449999999999998</v>
      </c>
      <c r="C740" s="196">
        <v>366.41500000000002</v>
      </c>
    </row>
    <row r="741" spans="1:3">
      <c r="A741" s="195">
        <v>45257</v>
      </c>
      <c r="B741" s="196">
        <v>7.7610000000000001</v>
      </c>
      <c r="C741" s="196">
        <v>367.74099999999999</v>
      </c>
    </row>
    <row r="742" spans="1:3">
      <c r="A742" s="195">
        <v>45258</v>
      </c>
      <c r="B742" s="196">
        <v>7.7290000000000001</v>
      </c>
      <c r="C742" s="196">
        <v>373.75900000000001</v>
      </c>
    </row>
    <row r="743" spans="1:3">
      <c r="A743" s="195">
        <v>45259</v>
      </c>
      <c r="B743" s="196">
        <v>7.6289999999999996</v>
      </c>
      <c r="C743" s="196">
        <v>373.08699999999999</v>
      </c>
    </row>
    <row r="744" spans="1:3">
      <c r="A744" s="195">
        <v>45260</v>
      </c>
      <c r="B744" s="196">
        <v>7.6289999999999996</v>
      </c>
      <c r="C744" s="196">
        <v>365.101</v>
      </c>
    </row>
    <row r="745" spans="1:3">
      <c r="A745" s="195">
        <v>45261</v>
      </c>
      <c r="B745" s="196">
        <v>7.5579999999999998</v>
      </c>
      <c r="C745" s="196">
        <v>372.55500000000001</v>
      </c>
    </row>
    <row r="746" spans="1:3">
      <c r="A746" s="195">
        <v>45264</v>
      </c>
      <c r="B746" s="196">
        <v>7.61</v>
      </c>
      <c r="C746" s="196">
        <v>368.68</v>
      </c>
    </row>
    <row r="747" spans="1:3">
      <c r="A747" s="195">
        <v>45265</v>
      </c>
      <c r="B747" s="196">
        <v>7.508</v>
      </c>
      <c r="C747" s="196">
        <v>370.065</v>
      </c>
    </row>
    <row r="748" spans="1:3">
      <c r="A748" s="195">
        <v>45266</v>
      </c>
      <c r="B748" s="196">
        <v>7.4359999999999999</v>
      </c>
      <c r="C748" s="196">
        <v>367.75099999999998</v>
      </c>
    </row>
    <row r="749" spans="1:3">
      <c r="A749" s="195">
        <v>45267</v>
      </c>
      <c r="B749" s="196">
        <v>7.4779999999999998</v>
      </c>
      <c r="C749" s="196">
        <v>367.89499999999998</v>
      </c>
    </row>
    <row r="750" spans="1:3">
      <c r="A750" s="195">
        <v>45268</v>
      </c>
      <c r="B750" s="196">
        <v>7.51</v>
      </c>
      <c r="C750" s="196">
        <v>359.62299999999999</v>
      </c>
    </row>
    <row r="751" spans="1:3">
      <c r="A751" s="195">
        <v>45271</v>
      </c>
      <c r="B751" s="196">
        <v>7.53</v>
      </c>
      <c r="C751" s="196">
        <v>361.05500000000001</v>
      </c>
    </row>
    <row r="752" spans="1:3">
      <c r="A752" s="195">
        <v>45272</v>
      </c>
      <c r="B752" s="196">
        <v>7.5140000000000002</v>
      </c>
      <c r="C752" s="196">
        <v>363.44499999999999</v>
      </c>
    </row>
    <row r="753" spans="1:3">
      <c r="A753" s="195">
        <v>45273</v>
      </c>
      <c r="B753" s="196">
        <v>7.367</v>
      </c>
      <c r="C753" s="196">
        <v>371.59699999999998</v>
      </c>
    </row>
    <row r="754" spans="1:3">
      <c r="A754" s="195">
        <v>45274</v>
      </c>
      <c r="B754" s="196">
        <v>7.0819999999999999</v>
      </c>
      <c r="C754" s="196">
        <v>349.18900000000002</v>
      </c>
    </row>
    <row r="755" spans="1:3">
      <c r="A755" s="195">
        <v>45275</v>
      </c>
      <c r="B755" s="196">
        <v>6.9580000000000002</v>
      </c>
      <c r="C755" s="196">
        <v>339.76600000000002</v>
      </c>
    </row>
    <row r="756" spans="1:3">
      <c r="A756" s="195">
        <v>45278</v>
      </c>
      <c r="B756" s="196">
        <v>6.9630000000000001</v>
      </c>
      <c r="C756" s="196">
        <v>336.00299999999999</v>
      </c>
    </row>
    <row r="757" spans="1:3">
      <c r="A757" s="195">
        <v>45279</v>
      </c>
      <c r="B757" s="196">
        <v>6.984</v>
      </c>
      <c r="C757" s="196">
        <v>338.02699999999999</v>
      </c>
    </row>
    <row r="758" spans="1:3">
      <c r="A758" s="195">
        <v>45280</v>
      </c>
      <c r="B758" s="196">
        <v>6.8929999999999998</v>
      </c>
      <c r="C758" s="196">
        <v>336.94200000000001</v>
      </c>
    </row>
    <row r="759" spans="1:3">
      <c r="A759" s="195">
        <v>45281</v>
      </c>
      <c r="B759" s="196">
        <v>6.9290000000000003</v>
      </c>
      <c r="C759" s="196">
        <v>340.68799999999999</v>
      </c>
    </row>
    <row r="760" spans="1:3">
      <c r="A760" s="195">
        <v>45282</v>
      </c>
      <c r="B760" s="196">
        <v>6.9359999999999999</v>
      </c>
      <c r="C760" s="196">
        <v>339.90899999999999</v>
      </c>
    </row>
    <row r="761" spans="1:3">
      <c r="A761" s="195">
        <v>45285</v>
      </c>
      <c r="B761" s="196">
        <v>6.9359999999999999</v>
      </c>
      <c r="C761" s="196">
        <v>339.90899999999999</v>
      </c>
    </row>
    <row r="762" spans="1:3">
      <c r="A762" s="195">
        <v>45286</v>
      </c>
      <c r="B762" s="196">
        <v>7.0780000000000003</v>
      </c>
      <c r="C762" s="196">
        <v>346.77600000000001</v>
      </c>
    </row>
    <row r="763" spans="1:3">
      <c r="A763" s="195">
        <v>45287</v>
      </c>
      <c r="B763" s="196">
        <v>6.867</v>
      </c>
      <c r="C763" s="196">
        <v>342.09199999999998</v>
      </c>
    </row>
    <row r="764" spans="1:3">
      <c r="A764" s="195">
        <v>45288</v>
      </c>
      <c r="B764" s="196">
        <v>6.9169999999999998</v>
      </c>
      <c r="C764" s="196">
        <v>344.13799999999998</v>
      </c>
    </row>
    <row r="765" spans="1:3">
      <c r="A765" s="195">
        <v>45289</v>
      </c>
      <c r="B765" s="196">
        <v>6.94</v>
      </c>
      <c r="C765" s="196">
        <v>339.16399999999999</v>
      </c>
    </row>
    <row r="766" spans="1:3">
      <c r="A766" s="195">
        <v>45292</v>
      </c>
      <c r="B766" s="196">
        <v>6.94</v>
      </c>
      <c r="C766" s="196">
        <v>339.16399999999999</v>
      </c>
    </row>
    <row r="767" spans="1:3">
      <c r="A767" s="195">
        <v>45293</v>
      </c>
      <c r="B767" s="196">
        <v>6.931</v>
      </c>
      <c r="C767" s="196">
        <v>336.19799999999998</v>
      </c>
    </row>
    <row r="768" spans="1:3">
      <c r="A768" s="195">
        <v>45294</v>
      </c>
      <c r="B768" s="196">
        <v>6.9569999999999999</v>
      </c>
      <c r="C768" s="196">
        <v>339.85899999999998</v>
      </c>
    </row>
    <row r="769" spans="1:3">
      <c r="A769" s="195">
        <v>45295</v>
      </c>
      <c r="B769" s="196">
        <v>7.0670000000000002</v>
      </c>
      <c r="C769" s="196">
        <v>342.94200000000001</v>
      </c>
    </row>
    <row r="770" spans="1:3">
      <c r="A770" s="195">
        <v>45296</v>
      </c>
      <c r="B770" s="196">
        <v>7.1829999999999998</v>
      </c>
      <c r="C770" s="196">
        <v>348.02300000000002</v>
      </c>
    </row>
    <row r="771" spans="1:3">
      <c r="A771" s="195">
        <v>45299</v>
      </c>
      <c r="B771" s="196">
        <v>7.1219999999999999</v>
      </c>
      <c r="C771" s="196">
        <v>344.39299999999997</v>
      </c>
    </row>
    <row r="772" spans="1:3">
      <c r="A772" s="195">
        <v>45300</v>
      </c>
      <c r="B772" s="196">
        <v>7.2229999999999999</v>
      </c>
      <c r="C772" s="196">
        <v>352.91500000000002</v>
      </c>
    </row>
    <row r="773" spans="1:3">
      <c r="A773" s="195">
        <v>45301</v>
      </c>
      <c r="B773" s="196">
        <v>7.1909999999999998</v>
      </c>
      <c r="C773" s="196">
        <v>350.178</v>
      </c>
    </row>
    <row r="774" spans="1:3">
      <c r="A774" s="195">
        <v>45302</v>
      </c>
      <c r="B774" s="196">
        <v>7.1109999999999998</v>
      </c>
      <c r="C774" s="196">
        <v>351.61599999999999</v>
      </c>
    </row>
    <row r="775" spans="1:3">
      <c r="A775" s="195">
        <v>45303</v>
      </c>
      <c r="B775" s="196">
        <v>7.08</v>
      </c>
      <c r="C775" s="196">
        <v>354.37700000000001</v>
      </c>
    </row>
    <row r="776" spans="1:3">
      <c r="A776" s="195">
        <v>45306</v>
      </c>
      <c r="B776" s="196">
        <v>7.08</v>
      </c>
      <c r="C776" s="196">
        <v>354.37700000000001</v>
      </c>
    </row>
    <row r="777" spans="1:3">
      <c r="A777" s="195">
        <v>45307</v>
      </c>
      <c r="B777" s="196">
        <v>7.1159999999999997</v>
      </c>
      <c r="C777" s="196">
        <v>346.38099999999997</v>
      </c>
    </row>
    <row r="778" spans="1:3">
      <c r="A778" s="195">
        <v>45308</v>
      </c>
      <c r="B778" s="196">
        <v>7.2290000000000001</v>
      </c>
      <c r="C778" s="196">
        <v>346.49400000000003</v>
      </c>
    </row>
    <row r="779" spans="1:3">
      <c r="A779" s="195">
        <v>45309</v>
      </c>
      <c r="B779" s="196">
        <v>7.2329999999999997</v>
      </c>
      <c r="C779" s="196">
        <v>343.67</v>
      </c>
    </row>
    <row r="780" spans="1:3">
      <c r="A780" s="195">
        <v>45310</v>
      </c>
      <c r="B780" s="196">
        <v>7.2190000000000003</v>
      </c>
      <c r="C780" s="196">
        <v>342.73200000000003</v>
      </c>
    </row>
    <row r="781" spans="1:3">
      <c r="A781" s="195">
        <v>45313</v>
      </c>
      <c r="B781" s="196">
        <v>7.1760000000000002</v>
      </c>
      <c r="C781" s="196">
        <v>339.959</v>
      </c>
    </row>
    <row r="782" spans="1:3">
      <c r="A782" s="195">
        <v>45314</v>
      </c>
      <c r="B782" s="196">
        <v>7.218</v>
      </c>
      <c r="C782" s="196">
        <v>342.08699999999999</v>
      </c>
    </row>
    <row r="783" spans="1:3">
      <c r="A783" s="195">
        <v>45315</v>
      </c>
      <c r="B783" s="196">
        <v>7.2350000000000003</v>
      </c>
      <c r="C783" s="196">
        <v>339.90499999999997</v>
      </c>
    </row>
    <row r="784" spans="1:3">
      <c r="A784" s="195">
        <v>45316</v>
      </c>
      <c r="B784" s="196">
        <v>7.1840000000000002</v>
      </c>
      <c r="C784" s="196">
        <v>339.90100000000001</v>
      </c>
    </row>
    <row r="785" spans="1:3">
      <c r="A785" s="195">
        <v>45317</v>
      </c>
      <c r="B785" s="196">
        <v>7.165</v>
      </c>
      <c r="C785" s="196">
        <v>336.61200000000002</v>
      </c>
    </row>
    <row r="786" spans="1:3">
      <c r="A786" s="195">
        <v>45320</v>
      </c>
      <c r="B786" s="196">
        <v>7.1159999999999997</v>
      </c>
      <c r="C786" s="196">
        <v>339.346</v>
      </c>
    </row>
    <row r="787" spans="1:3">
      <c r="A787" s="195">
        <v>45321</v>
      </c>
      <c r="B787" s="196">
        <v>7.0780000000000003</v>
      </c>
      <c r="C787" s="196">
        <v>339.04</v>
      </c>
    </row>
    <row r="788" spans="1:3">
      <c r="A788" s="195">
        <v>45322</v>
      </c>
      <c r="B788" s="196">
        <v>7.0720000000000001</v>
      </c>
      <c r="C788" s="196">
        <v>351.65600000000001</v>
      </c>
    </row>
    <row r="789" spans="1:3">
      <c r="A789" s="195">
        <v>45323</v>
      </c>
      <c r="B789" s="196">
        <v>7.0469999999999997</v>
      </c>
      <c r="C789" s="196">
        <v>352.642</v>
      </c>
    </row>
    <row r="790" spans="1:3">
      <c r="A790" s="195">
        <v>45324</v>
      </c>
      <c r="B790" s="196">
        <v>7.1890000000000001</v>
      </c>
      <c r="C790" s="196">
        <v>348.17399999999998</v>
      </c>
    </row>
    <row r="791" spans="1:3">
      <c r="A791" s="195">
        <v>45327</v>
      </c>
      <c r="B791" s="196">
        <v>7.2380000000000004</v>
      </c>
      <c r="C791" s="196">
        <v>342.58</v>
      </c>
    </row>
    <row r="792" spans="1:3">
      <c r="A792" s="195">
        <v>45328</v>
      </c>
      <c r="B792" s="196">
        <v>7.1619999999999999</v>
      </c>
      <c r="C792" s="196">
        <v>339.92399999999998</v>
      </c>
    </row>
    <row r="793" spans="1:3">
      <c r="A793" s="195">
        <v>45329</v>
      </c>
      <c r="B793" s="196">
        <v>7.2030000000000003</v>
      </c>
      <c r="C793" s="196">
        <v>341.601</v>
      </c>
    </row>
    <row r="794" spans="1:3">
      <c r="A794" s="195">
        <v>45330</v>
      </c>
      <c r="B794" s="196">
        <v>7.1719999999999997</v>
      </c>
      <c r="C794" s="196">
        <v>332.834</v>
      </c>
    </row>
    <row r="795" spans="1:3">
      <c r="A795" s="195">
        <v>45331</v>
      </c>
      <c r="B795" s="196">
        <v>7.1520000000000001</v>
      </c>
      <c r="C795" s="196">
        <v>328.71600000000001</v>
      </c>
    </row>
    <row r="796" spans="1:3">
      <c r="A796" s="195">
        <v>45334</v>
      </c>
      <c r="B796" s="196">
        <v>7.2</v>
      </c>
      <c r="C796" s="196">
        <v>332.03699999999998</v>
      </c>
    </row>
    <row r="797" spans="1:3">
      <c r="A797" s="195">
        <v>45335</v>
      </c>
      <c r="B797" s="196">
        <v>7.2679999999999998</v>
      </c>
      <c r="C797" s="196">
        <v>325.327</v>
      </c>
    </row>
    <row r="798" spans="1:3">
      <c r="A798" s="195">
        <v>45336</v>
      </c>
      <c r="B798" s="196">
        <v>7.2329999999999997</v>
      </c>
      <c r="C798" s="196">
        <v>326.87299999999999</v>
      </c>
    </row>
    <row r="799" spans="1:3">
      <c r="A799" s="195">
        <v>45337</v>
      </c>
      <c r="B799" s="196">
        <v>7.1849999999999996</v>
      </c>
      <c r="C799" s="196">
        <v>325.08300000000003</v>
      </c>
    </row>
    <row r="800" spans="1:3">
      <c r="A800" s="195">
        <v>45338</v>
      </c>
      <c r="B800" s="196">
        <v>7.2060000000000004</v>
      </c>
      <c r="C800" s="196">
        <v>322.59300000000002</v>
      </c>
    </row>
    <row r="801" spans="1:3">
      <c r="A801" s="195">
        <v>45341</v>
      </c>
      <c r="B801" s="196">
        <v>7.2060000000000004</v>
      </c>
      <c r="C801" s="196">
        <v>322.59300000000002</v>
      </c>
    </row>
    <row r="802" spans="1:3">
      <c r="A802" s="195">
        <v>45342</v>
      </c>
      <c r="B802" s="196">
        <v>7.1970000000000001</v>
      </c>
      <c r="C802" s="196">
        <v>322.726</v>
      </c>
    </row>
    <row r="803" spans="1:3">
      <c r="A803" s="195">
        <v>45343</v>
      </c>
      <c r="B803" s="196">
        <v>7.2290000000000001</v>
      </c>
      <c r="C803" s="196">
        <v>320.06099999999998</v>
      </c>
    </row>
    <row r="804" spans="1:3">
      <c r="A804" s="195">
        <v>45344</v>
      </c>
      <c r="B804" s="196">
        <v>7.2190000000000003</v>
      </c>
      <c r="C804" s="196">
        <v>318.01799999999997</v>
      </c>
    </row>
    <row r="805" spans="1:3">
      <c r="A805" s="195">
        <v>45345</v>
      </c>
      <c r="B805" s="196">
        <v>7.1879999999999997</v>
      </c>
      <c r="C805" s="196">
        <v>323.82799999999997</v>
      </c>
    </row>
    <row r="806" spans="1:3">
      <c r="A806" s="195">
        <v>45348</v>
      </c>
      <c r="B806" s="196">
        <v>7.1619999999999999</v>
      </c>
      <c r="C806" s="196">
        <v>317.625</v>
      </c>
    </row>
    <row r="807" spans="1:3">
      <c r="A807" s="195">
        <v>45349</v>
      </c>
      <c r="B807" s="196">
        <v>7.1980000000000004</v>
      </c>
      <c r="C807" s="196">
        <v>318.673</v>
      </c>
    </row>
    <row r="808" spans="1:3">
      <c r="A808" s="195">
        <v>45350</v>
      </c>
      <c r="B808" s="196">
        <v>7.1680000000000001</v>
      </c>
      <c r="C808" s="196">
        <v>318.63900000000001</v>
      </c>
    </row>
    <row r="809" spans="1:3">
      <c r="A809" s="195">
        <v>45351</v>
      </c>
      <c r="B809" s="196">
        <v>7.1660000000000004</v>
      </c>
      <c r="C809" s="196">
        <v>320.14100000000002</v>
      </c>
    </row>
    <row r="810" spans="1:3">
      <c r="A810" s="195">
        <v>45352</v>
      </c>
      <c r="B810" s="196">
        <v>7.1070000000000002</v>
      </c>
      <c r="C810" s="196">
        <v>323.79199999999997</v>
      </c>
    </row>
    <row r="811" spans="1:3">
      <c r="A811" s="195">
        <v>45355</v>
      </c>
      <c r="B811" s="196">
        <v>7.1790000000000003</v>
      </c>
      <c r="C811" s="196">
        <v>324.97699999999998</v>
      </c>
    </row>
    <row r="812" spans="1:3">
      <c r="A812" s="195">
        <v>45356</v>
      </c>
      <c r="B812" s="196">
        <v>7.1020000000000003</v>
      </c>
      <c r="C812" s="196">
        <v>326.09300000000002</v>
      </c>
    </row>
    <row r="813" spans="1:3">
      <c r="A813" s="195">
        <v>45357</v>
      </c>
      <c r="B813" s="196">
        <v>7.1349999999999998</v>
      </c>
      <c r="C813" s="196">
        <v>331.7</v>
      </c>
    </row>
    <row r="814" spans="1:3">
      <c r="A814" s="195">
        <v>45358</v>
      </c>
      <c r="B814" s="196">
        <v>7.1180000000000003</v>
      </c>
      <c r="C814" s="196">
        <v>332.56599999999997</v>
      </c>
    </row>
    <row r="815" spans="1:3">
      <c r="A815" s="195">
        <v>45359</v>
      </c>
      <c r="B815" s="196">
        <v>7.1139999999999999</v>
      </c>
      <c r="C815" s="196">
        <v>333.52699999999999</v>
      </c>
    </row>
    <row r="816" spans="1:3">
      <c r="A816" s="195">
        <v>45362</v>
      </c>
      <c r="B816" s="196">
        <v>7.0359999999999996</v>
      </c>
      <c r="C816" s="196">
        <v>323.52600000000001</v>
      </c>
    </row>
    <row r="817" spans="1:3">
      <c r="A817" s="195">
        <v>45363</v>
      </c>
      <c r="B817" s="196">
        <v>7.069</v>
      </c>
      <c r="C817" s="196">
        <v>320.78100000000001</v>
      </c>
    </row>
    <row r="818" spans="1:3">
      <c r="A818" s="195">
        <v>45364</v>
      </c>
      <c r="B818" s="196">
        <v>7.1</v>
      </c>
      <c r="C818" s="196">
        <v>319.91899999999998</v>
      </c>
    </row>
    <row r="819" spans="1:3">
      <c r="A819" s="195">
        <v>45365</v>
      </c>
      <c r="B819" s="196">
        <v>7.1180000000000003</v>
      </c>
      <c r="C819" s="196">
        <v>312.88400000000001</v>
      </c>
    </row>
    <row r="820" spans="1:3">
      <c r="A820" s="195">
        <v>45366</v>
      </c>
      <c r="B820" s="196">
        <v>7.1349999999999998</v>
      </c>
      <c r="C820" s="196">
        <v>312.40300000000002</v>
      </c>
    </row>
    <row r="821" spans="1:3">
      <c r="A821" s="195">
        <v>45369</v>
      </c>
      <c r="B821" s="196">
        <v>7.1589999999999998</v>
      </c>
      <c r="C821" s="196">
        <v>314.14499999999998</v>
      </c>
    </row>
    <row r="822" spans="1:3">
      <c r="A822" s="195">
        <v>45370</v>
      </c>
      <c r="B822" s="196">
        <v>7.1840000000000002</v>
      </c>
      <c r="C822" s="196">
        <v>315.839</v>
      </c>
    </row>
    <row r="823" spans="1:3">
      <c r="A823" s="195">
        <v>45371</v>
      </c>
      <c r="B823" s="196">
        <v>7.1589999999999998</v>
      </c>
      <c r="C823" s="196">
        <v>318.154</v>
      </c>
    </row>
    <row r="824" spans="1:3">
      <c r="A824" s="195">
        <v>45372</v>
      </c>
      <c r="B824" s="196">
        <v>7.1390000000000002</v>
      </c>
      <c r="C824" s="196">
        <v>316.68400000000003</v>
      </c>
    </row>
    <row r="825" spans="1:3">
      <c r="A825" s="195">
        <v>45373</v>
      </c>
      <c r="B825" s="196">
        <v>7.1139999999999999</v>
      </c>
      <c r="C825" s="196">
        <v>320.286</v>
      </c>
    </row>
    <row r="826" spans="1:3">
      <c r="A826" s="195">
        <v>45376</v>
      </c>
      <c r="B826" s="196">
        <v>7.1230000000000002</v>
      </c>
      <c r="C826" s="196">
        <v>315.99900000000002</v>
      </c>
    </row>
    <row r="827" spans="1:3">
      <c r="A827" s="195">
        <v>45377</v>
      </c>
      <c r="B827" s="196">
        <v>7.1230000000000002</v>
      </c>
      <c r="C827" s="196">
        <v>318.779</v>
      </c>
    </row>
    <row r="828" spans="1:3">
      <c r="A828" s="195">
        <v>45378</v>
      </c>
      <c r="B828" s="196">
        <v>7.1230000000000002</v>
      </c>
      <c r="C828" s="196">
        <v>321.32</v>
      </c>
    </row>
    <row r="829" spans="1:3">
      <c r="A829" s="195">
        <v>45379</v>
      </c>
      <c r="B829" s="196">
        <v>7.1340000000000003</v>
      </c>
      <c r="C829" s="196">
        <v>318.82</v>
      </c>
    </row>
    <row r="830" spans="1:3">
      <c r="A830" s="195">
        <v>45380</v>
      </c>
      <c r="B830" s="196">
        <v>7.1340000000000003</v>
      </c>
      <c r="C830" s="196">
        <v>318.82</v>
      </c>
    </row>
    <row r="831" spans="1:3">
      <c r="A831" s="195">
        <v>45383</v>
      </c>
      <c r="B831" s="196">
        <v>7.1669999999999998</v>
      </c>
      <c r="C831" s="196">
        <v>310.173</v>
      </c>
    </row>
    <row r="832" spans="1:3">
      <c r="A832" s="195">
        <v>45384</v>
      </c>
      <c r="B832" s="196">
        <v>7.1929999999999996</v>
      </c>
      <c r="C832" s="196">
        <v>313.01900000000001</v>
      </c>
    </row>
    <row r="833" spans="1:3">
      <c r="A833" s="195">
        <v>45385</v>
      </c>
      <c r="B833" s="196">
        <v>7.1559999999999997</v>
      </c>
      <c r="C833" s="196">
        <v>309.09100000000001</v>
      </c>
    </row>
    <row r="834" spans="1:3">
      <c r="A834" s="195">
        <v>45386</v>
      </c>
      <c r="B834" s="196">
        <v>7.1840000000000002</v>
      </c>
      <c r="C834" s="196">
        <v>312.83999999999997</v>
      </c>
    </row>
    <row r="835" spans="1:3">
      <c r="A835" s="195">
        <v>45387</v>
      </c>
      <c r="B835" s="196">
        <v>7.2309999999999999</v>
      </c>
      <c r="C835" s="196">
        <v>307.00799999999998</v>
      </c>
    </row>
    <row r="836" spans="1:3">
      <c r="A836" s="195">
        <v>45390</v>
      </c>
      <c r="B836" s="196">
        <v>7.2089999999999996</v>
      </c>
      <c r="C836" s="196">
        <v>305.25900000000001</v>
      </c>
    </row>
    <row r="837" spans="1:3">
      <c r="A837" s="195">
        <v>45391</v>
      </c>
      <c r="B837" s="196">
        <v>7.1989999999999998</v>
      </c>
      <c r="C837" s="196">
        <v>310.12400000000002</v>
      </c>
    </row>
    <row r="838" spans="1:3">
      <c r="A838" s="195">
        <v>45392</v>
      </c>
      <c r="B838" s="196">
        <v>7.2779999999999996</v>
      </c>
      <c r="C838" s="196">
        <v>294.74299999999999</v>
      </c>
    </row>
    <row r="839" spans="1:3">
      <c r="A839" s="195">
        <v>45393</v>
      </c>
      <c r="B839" s="196">
        <v>7.351</v>
      </c>
      <c r="C839" s="196">
        <v>298.60199999999998</v>
      </c>
    </row>
    <row r="840" spans="1:3">
      <c r="A840" s="195">
        <v>45394</v>
      </c>
      <c r="B840" s="196">
        <v>7.3460000000000001</v>
      </c>
      <c r="C840" s="196">
        <v>305.83199999999999</v>
      </c>
    </row>
    <row r="841" spans="1:3">
      <c r="A841" s="195">
        <v>45397</v>
      </c>
      <c r="B841" s="196">
        <v>7.4630000000000001</v>
      </c>
      <c r="C841" s="196">
        <v>312.351</v>
      </c>
    </row>
    <row r="842" spans="1:3">
      <c r="A842" s="195">
        <v>45398</v>
      </c>
      <c r="B842" s="196">
        <v>7.625</v>
      </c>
      <c r="C842" s="196">
        <v>320.81599999999997</v>
      </c>
    </row>
    <row r="843" spans="1:3">
      <c r="A843" s="195">
        <v>45399</v>
      </c>
      <c r="B843" s="196">
        <v>7.5469999999999997</v>
      </c>
      <c r="C843" s="196">
        <v>324.51400000000001</v>
      </c>
    </row>
    <row r="844" spans="1:3">
      <c r="A844" s="195">
        <v>45400</v>
      </c>
      <c r="B844" s="196">
        <v>7.5960000000000001</v>
      </c>
      <c r="C844" s="196">
        <v>321.25</v>
      </c>
    </row>
    <row r="845" spans="1:3">
      <c r="A845" s="195">
        <v>45401</v>
      </c>
      <c r="B845" s="196">
        <v>7.59</v>
      </c>
      <c r="C845" s="196">
        <v>322.22000000000003</v>
      </c>
    </row>
    <row r="846" spans="1:3">
      <c r="A846" s="195">
        <v>45404</v>
      </c>
      <c r="B846" s="196">
        <v>7.5579999999999998</v>
      </c>
      <c r="C846" s="196">
        <v>322.28100000000001</v>
      </c>
    </row>
    <row r="847" spans="1:3">
      <c r="A847" s="195">
        <v>45405</v>
      </c>
      <c r="B847" s="196">
        <v>7.556</v>
      </c>
      <c r="C847" s="196">
        <v>321.19099999999997</v>
      </c>
    </row>
    <row r="848" spans="1:3">
      <c r="A848" s="195">
        <v>45406</v>
      </c>
      <c r="B848" s="196">
        <v>7.61</v>
      </c>
      <c r="C848" s="196">
        <v>322.14</v>
      </c>
    </row>
    <row r="849" spans="1:3">
      <c r="A849" s="195">
        <v>45407</v>
      </c>
      <c r="B849" s="196">
        <v>7.6790000000000003</v>
      </c>
      <c r="C849" s="196">
        <v>321.02</v>
      </c>
    </row>
    <row r="850" spans="1:3">
      <c r="A850" s="195">
        <v>45408</v>
      </c>
      <c r="B850" s="196">
        <v>7.5659999999999998</v>
      </c>
      <c r="C850" s="196">
        <v>315.99700000000001</v>
      </c>
    </row>
    <row r="851" spans="1:3">
      <c r="A851" s="195">
        <v>45411</v>
      </c>
      <c r="B851" s="196">
        <v>7.5359999999999996</v>
      </c>
      <c r="C851" s="196">
        <v>317.44600000000003</v>
      </c>
    </row>
    <row r="852" spans="1:3">
      <c r="A852" s="195">
        <v>45412</v>
      </c>
      <c r="B852" s="196">
        <v>7.5960000000000001</v>
      </c>
      <c r="C852" s="196">
        <v>317.16800000000001</v>
      </c>
    </row>
    <row r="853" spans="1:3">
      <c r="A853" s="195">
        <v>45413</v>
      </c>
      <c r="B853" s="196">
        <v>7.6369999999999996</v>
      </c>
      <c r="C853" s="196">
        <v>326.423</v>
      </c>
    </row>
    <row r="854" spans="1:3">
      <c r="A854" s="195">
        <v>45414</v>
      </c>
      <c r="B854" s="196">
        <v>7.5250000000000004</v>
      </c>
      <c r="C854" s="196">
        <v>322.34199999999998</v>
      </c>
    </row>
    <row r="855" spans="1:3">
      <c r="A855" s="195">
        <v>45415</v>
      </c>
      <c r="B855" s="196">
        <v>7.4109999999999996</v>
      </c>
      <c r="C855" s="196">
        <v>318.14299999999997</v>
      </c>
    </row>
    <row r="856" spans="1:3">
      <c r="A856" s="195">
        <v>45418</v>
      </c>
      <c r="B856" s="196">
        <v>7.39</v>
      </c>
      <c r="C856" s="196">
        <v>317.88099999999997</v>
      </c>
    </row>
    <row r="857" spans="1:3">
      <c r="A857" s="195">
        <v>45419</v>
      </c>
      <c r="B857" s="196">
        <v>7.3090000000000002</v>
      </c>
      <c r="C857" s="196">
        <v>312.74900000000002</v>
      </c>
    </row>
    <row r="858" spans="1:3">
      <c r="A858" s="195">
        <v>45420</v>
      </c>
      <c r="B858" s="196">
        <v>7.3220000000000001</v>
      </c>
      <c r="C858" s="196">
        <v>312.00099999999998</v>
      </c>
    </row>
    <row r="859" spans="1:3">
      <c r="A859" s="195">
        <v>45421</v>
      </c>
      <c r="B859" s="196">
        <v>7.29</v>
      </c>
      <c r="C859" s="196">
        <v>310.85300000000001</v>
      </c>
    </row>
    <row r="860" spans="1:3">
      <c r="A860" s="195">
        <v>45422</v>
      </c>
      <c r="B860" s="196">
        <v>7.2549999999999999</v>
      </c>
      <c r="C860" s="196">
        <v>302.98500000000001</v>
      </c>
    </row>
    <row r="861" spans="1:3">
      <c r="A861" s="195">
        <v>45425</v>
      </c>
      <c r="B861" s="196">
        <v>7.2679999999999998</v>
      </c>
      <c r="C861" s="196">
        <v>305.17399999999998</v>
      </c>
    </row>
    <row r="862" spans="1:3">
      <c r="A862" s="195">
        <v>45426</v>
      </c>
      <c r="B862" s="196">
        <v>7.23</v>
      </c>
      <c r="C862" s="196">
        <v>306.45699999999999</v>
      </c>
    </row>
    <row r="863" spans="1:3">
      <c r="A863" s="195">
        <v>45427</v>
      </c>
      <c r="B863" s="196">
        <v>7.101</v>
      </c>
      <c r="C863" s="196">
        <v>303.00799999999998</v>
      </c>
    </row>
    <row r="864" spans="1:3">
      <c r="A864" s="195">
        <v>45428</v>
      </c>
      <c r="B864" s="196">
        <v>7.07</v>
      </c>
      <c r="C864" s="196">
        <v>295.91199999999998</v>
      </c>
    </row>
    <row r="865" spans="1:5">
      <c r="A865" s="195">
        <v>45429</v>
      </c>
      <c r="B865" s="196">
        <v>7.09</v>
      </c>
      <c r="C865" s="196">
        <v>293.029</v>
      </c>
    </row>
    <row r="866" spans="1:5">
      <c r="A866" s="195">
        <v>45432</v>
      </c>
      <c r="B866" s="196">
        <v>7.0860000000000003</v>
      </c>
      <c r="C866" s="196">
        <v>293.52199999999999</v>
      </c>
    </row>
    <row r="867" spans="1:5">
      <c r="A867" s="195">
        <v>45433</v>
      </c>
      <c r="B867" s="196">
        <v>7.0810000000000004</v>
      </c>
      <c r="C867" s="196">
        <v>292.97800000000001</v>
      </c>
    </row>
    <row r="868" spans="1:5">
      <c r="A868" s="195">
        <v>45434</v>
      </c>
      <c r="B868" s="196">
        <v>7.0940000000000003</v>
      </c>
      <c r="C868" s="196">
        <v>292.53699999999998</v>
      </c>
    </row>
    <row r="869" spans="1:5">
      <c r="A869" s="195">
        <v>45435</v>
      </c>
      <c r="B869" s="196">
        <v>7.1239999999999997</v>
      </c>
      <c r="C869" s="196">
        <v>288.553</v>
      </c>
    </row>
    <row r="870" spans="1:5">
      <c r="A870" s="195">
        <v>45436</v>
      </c>
      <c r="B870" s="196">
        <v>7.1029999999999998</v>
      </c>
      <c r="C870" s="196">
        <v>287.98200000000003</v>
      </c>
      <c r="D870" s="55"/>
      <c r="E870" s="55"/>
    </row>
    <row r="871" spans="1:5">
      <c r="A871" s="195">
        <v>45439</v>
      </c>
      <c r="B871" s="196">
        <v>7.1029999999999998</v>
      </c>
      <c r="C871" s="196">
        <v>287.98200000000003</v>
      </c>
      <c r="D871" s="55"/>
      <c r="E871" s="55"/>
    </row>
    <row r="872" spans="1:5">
      <c r="A872" s="195">
        <v>45440</v>
      </c>
      <c r="B872" s="196">
        <v>7.0990000000000002</v>
      </c>
      <c r="C872" s="196">
        <v>282.01499999999999</v>
      </c>
      <c r="D872" s="55"/>
      <c r="E872" s="55"/>
    </row>
    <row r="873" spans="1:5">
      <c r="A873" s="195">
        <v>45441</v>
      </c>
      <c r="B873" s="196">
        <v>7.2</v>
      </c>
      <c r="C873" s="196">
        <v>286.70800000000003</v>
      </c>
      <c r="D873" s="55"/>
      <c r="E873" s="55"/>
    </row>
    <row r="874" spans="1:5">
      <c r="A874" s="195">
        <v>45442</v>
      </c>
      <c r="B874" s="196">
        <v>7.1639999999999997</v>
      </c>
      <c r="C874" s="196">
        <v>289.43</v>
      </c>
      <c r="D874" s="55"/>
      <c r="E874" s="55"/>
    </row>
    <row r="875" spans="1:5">
      <c r="A875" s="195">
        <v>45443</v>
      </c>
      <c r="B875" s="196">
        <v>7.1639999999999997</v>
      </c>
      <c r="C875" s="196">
        <v>286.91300000000001</v>
      </c>
      <c r="D875" s="55"/>
      <c r="E875" s="55"/>
    </row>
    <row r="876" spans="1:5">
      <c r="A876" s="195">
        <v>45446</v>
      </c>
      <c r="B876" s="196">
        <v>7.1219999999999999</v>
      </c>
      <c r="C876" s="196">
        <v>298.23</v>
      </c>
      <c r="D876" s="55"/>
      <c r="E876" s="55"/>
    </row>
    <row r="877" spans="1:5">
      <c r="A877" s="195">
        <v>45447</v>
      </c>
      <c r="B877" s="196">
        <v>7.07</v>
      </c>
      <c r="C877" s="196">
        <v>300.67</v>
      </c>
      <c r="D877" s="55"/>
      <c r="E877" s="55"/>
    </row>
    <row r="878" spans="1:5">
      <c r="A878" s="195">
        <v>45448</v>
      </c>
      <c r="B878" s="196">
        <v>7.069</v>
      </c>
      <c r="C878" s="196">
        <v>306.28199999999998</v>
      </c>
      <c r="D878" s="55"/>
      <c r="E878" s="55"/>
    </row>
    <row r="879" spans="1:5">
      <c r="A879" s="195">
        <v>45449</v>
      </c>
      <c r="B879" s="196">
        <v>7.0910000000000002</v>
      </c>
      <c r="C879" s="196">
        <v>307.30900000000003</v>
      </c>
      <c r="D879" s="55"/>
      <c r="E879" s="55"/>
    </row>
    <row r="880" spans="1:5">
      <c r="A880" s="195">
        <v>45450</v>
      </c>
      <c r="B880" s="196">
        <v>7.1150000000000002</v>
      </c>
      <c r="C880" s="196">
        <v>295.721</v>
      </c>
      <c r="D880" s="55"/>
      <c r="E880" s="55"/>
    </row>
    <row r="881" spans="1:5">
      <c r="A881" s="195">
        <v>45453</v>
      </c>
      <c r="B881" s="196">
        <v>7.1440000000000001</v>
      </c>
      <c r="C881" s="196">
        <v>294.78800000000001</v>
      </c>
      <c r="D881" s="55"/>
      <c r="E881" s="55"/>
    </row>
    <row r="882" spans="1:5">
      <c r="A882" s="195">
        <v>45454</v>
      </c>
      <c r="B882" s="196">
        <v>7.1040000000000001</v>
      </c>
      <c r="C882" s="196">
        <v>297.024</v>
      </c>
      <c r="D882" s="55"/>
      <c r="E882" s="55"/>
    </row>
    <row r="883" spans="1:5">
      <c r="A883" s="195">
        <v>45455</v>
      </c>
      <c r="B883" s="196">
        <v>7.0860000000000003</v>
      </c>
      <c r="C883" s="196">
        <v>304.13799999999998</v>
      </c>
      <c r="D883" s="55"/>
      <c r="E883" s="55"/>
    </row>
    <row r="884" spans="1:5">
      <c r="A884" s="197">
        <v>45456</v>
      </c>
      <c r="B884" s="2">
        <v>7.0979999999999999</v>
      </c>
      <c r="C884" s="2">
        <v>311.077</v>
      </c>
      <c r="D884" s="55"/>
      <c r="E884" s="55"/>
    </row>
    <row r="885" spans="1:5">
      <c r="A885" s="197">
        <v>45457</v>
      </c>
      <c r="B885" s="2">
        <v>7.1340000000000003</v>
      </c>
      <c r="C885" s="2">
        <v>320.09899999999999</v>
      </c>
      <c r="D885" s="55"/>
      <c r="E885" s="55"/>
    </row>
    <row r="886" spans="1:5">
      <c r="A886" s="197">
        <v>45460</v>
      </c>
      <c r="B886" s="2">
        <v>7.1779999999999999</v>
      </c>
      <c r="C886" s="2">
        <v>312.447</v>
      </c>
      <c r="D886" s="55"/>
      <c r="E886" s="55"/>
    </row>
    <row r="887" spans="1:5">
      <c r="A887" s="197">
        <v>45461</v>
      </c>
      <c r="B887" s="2">
        <v>7.18</v>
      </c>
      <c r="C887" s="2">
        <v>318.63299999999998</v>
      </c>
      <c r="D887" s="55"/>
      <c r="E887" s="55"/>
    </row>
    <row r="888" spans="1:5">
      <c r="A888" s="197">
        <v>45462</v>
      </c>
      <c r="B888" s="2">
        <v>7.1580000000000004</v>
      </c>
      <c r="C888" s="2">
        <v>317.47300000000001</v>
      </c>
      <c r="D888" s="55"/>
      <c r="E888" s="55"/>
    </row>
    <row r="889" spans="1:5">
      <c r="A889" s="197">
        <v>45463</v>
      </c>
      <c r="B889" s="2">
        <v>7.1619999999999999</v>
      </c>
      <c r="C889" s="2">
        <v>314.54199999999997</v>
      </c>
      <c r="D889" s="55"/>
      <c r="E889" s="55"/>
    </row>
    <row r="890" spans="1:5">
      <c r="A890" s="197">
        <v>45464</v>
      </c>
      <c r="B890" s="2">
        <v>7.1509999999999998</v>
      </c>
      <c r="C890" s="2">
        <v>316.42500000000001</v>
      </c>
      <c r="D890" s="55"/>
      <c r="E890" s="55"/>
    </row>
    <row r="891" spans="1:5">
      <c r="A891" s="197">
        <v>45467</v>
      </c>
      <c r="B891" s="2">
        <v>7.1859999999999999</v>
      </c>
      <c r="C891" s="2">
        <v>321.83999999999997</v>
      </c>
      <c r="D891" s="55"/>
      <c r="E891" s="55"/>
    </row>
    <row r="892" spans="1:5">
      <c r="A892" s="197">
        <v>45468</v>
      </c>
      <c r="B892" s="2">
        <v>7.1879999999999997</v>
      </c>
      <c r="C892" s="2">
        <v>317.12299999999999</v>
      </c>
      <c r="D892" s="55"/>
      <c r="E892" s="55"/>
    </row>
    <row r="893" spans="1:5">
      <c r="A893" s="197">
        <v>45469</v>
      </c>
      <c r="B893" s="2">
        <v>7.1890000000000001</v>
      </c>
      <c r="C893" s="2">
        <v>312.68200000000002</v>
      </c>
      <c r="D893" s="55"/>
      <c r="E893" s="55"/>
    </row>
    <row r="894" spans="1:5">
      <c r="A894" s="197">
        <v>45470</v>
      </c>
      <c r="B894" s="2">
        <v>7.1719999999999997</v>
      </c>
      <c r="C894" s="2">
        <v>313.69900000000001</v>
      </c>
      <c r="D894" s="55"/>
      <c r="E894" s="55"/>
    </row>
    <row r="895" spans="1:5">
      <c r="A895" s="197">
        <v>45471</v>
      </c>
      <c r="B895" s="2">
        <v>7.1740000000000004</v>
      </c>
      <c r="C895" s="2">
        <v>311.58800000000002</v>
      </c>
      <c r="D895" s="55"/>
      <c r="E895" s="55"/>
    </row>
    <row r="896" spans="1:5">
      <c r="A896" s="197">
        <v>45474</v>
      </c>
      <c r="B896" s="2">
        <v>7.2510000000000003</v>
      </c>
      <c r="C896" s="2">
        <v>305.50599999999997</v>
      </c>
      <c r="D896" s="55"/>
      <c r="E896" s="55"/>
    </row>
    <row r="897" spans="1:5">
      <c r="A897" s="197">
        <v>45475</v>
      </c>
      <c r="B897" s="2">
        <v>7.2809999999999997</v>
      </c>
      <c r="C897" s="2">
        <v>311.697</v>
      </c>
      <c r="D897" s="55"/>
      <c r="E897" s="55"/>
    </row>
    <row r="898" spans="1:5">
      <c r="A898" s="197">
        <v>45476</v>
      </c>
      <c r="B898" s="2">
        <v>7.2430000000000003</v>
      </c>
      <c r="C898" s="2">
        <v>315.19</v>
      </c>
      <c r="D898" s="55"/>
      <c r="E898" s="55"/>
    </row>
    <row r="899" spans="1:5">
      <c r="A899" s="197">
        <v>45477</v>
      </c>
      <c r="B899" s="2">
        <v>7.2080000000000002</v>
      </c>
      <c r="C899" s="2">
        <v>313.04300000000001</v>
      </c>
      <c r="D899" s="55"/>
      <c r="E899" s="55"/>
    </row>
    <row r="900" spans="1:5">
      <c r="A900" s="197">
        <v>45478</v>
      </c>
      <c r="B900" s="2">
        <v>7.1829999999999998</v>
      </c>
      <c r="C900" s="2">
        <v>320.09300000000002</v>
      </c>
      <c r="D900" s="55"/>
      <c r="E900" s="55"/>
    </row>
    <row r="901" spans="1:5">
      <c r="A901" s="197">
        <v>45481</v>
      </c>
      <c r="B901" s="2">
        <v>7.1260000000000003</v>
      </c>
      <c r="C901" s="2">
        <v>313.05700000000002</v>
      </c>
      <c r="D901" s="55"/>
      <c r="E901" s="55"/>
    </row>
    <row r="902" spans="1:5">
      <c r="A902" s="197">
        <v>45482</v>
      </c>
      <c r="B902" s="2">
        <v>7.1390000000000002</v>
      </c>
      <c r="C902" s="2">
        <v>312.72199999999998</v>
      </c>
      <c r="D902" s="55"/>
      <c r="E902" s="55"/>
    </row>
    <row r="903" spans="1:5">
      <c r="A903" s="197">
        <v>45483</v>
      </c>
      <c r="B903" s="2">
        <v>7.1139999999999999</v>
      </c>
      <c r="C903" s="2">
        <v>315.15100000000001</v>
      </c>
      <c r="D903" s="55"/>
      <c r="E903" s="55"/>
    </row>
    <row r="904" spans="1:5">
      <c r="A904" s="197">
        <v>45484</v>
      </c>
      <c r="B904" s="2">
        <v>7.0940000000000003</v>
      </c>
      <c r="C904" s="2">
        <v>320.46800000000002</v>
      </c>
      <c r="D904" s="55"/>
      <c r="E904" s="55"/>
    </row>
    <row r="905" spans="1:5">
      <c r="A905" s="197">
        <v>45485</v>
      </c>
      <c r="B905" s="2">
        <v>7.085</v>
      </c>
      <c r="C905" s="2">
        <v>322.98</v>
      </c>
      <c r="D905" s="55"/>
      <c r="E905" s="55"/>
    </row>
    <row r="906" spans="1:5">
      <c r="A906" s="197">
        <v>45488</v>
      </c>
      <c r="B906" s="2">
        <v>7.0789999999999997</v>
      </c>
      <c r="C906" s="2">
        <v>319.154</v>
      </c>
      <c r="D906" s="55"/>
      <c r="E906" s="55"/>
    </row>
    <row r="907" spans="1:5">
      <c r="A907" s="197">
        <v>45489</v>
      </c>
      <c r="B907" s="2">
        <v>7.05</v>
      </c>
      <c r="C907" s="2">
        <v>321.78500000000003</v>
      </c>
      <c r="D907" s="55"/>
      <c r="E907" s="55"/>
    </row>
    <row r="908" spans="1:5">
      <c r="A908" s="197">
        <v>45490</v>
      </c>
      <c r="B908" s="2">
        <v>7.1020000000000003</v>
      </c>
      <c r="C908" s="2">
        <v>327.35199999999998</v>
      </c>
      <c r="D908" s="55"/>
      <c r="E908" s="55"/>
    </row>
    <row r="909" spans="1:5">
      <c r="A909" s="197">
        <v>45491</v>
      </c>
      <c r="B909" s="2">
        <v>7.109</v>
      </c>
      <c r="C909" s="2">
        <v>325.34500000000003</v>
      </c>
      <c r="D909" s="55"/>
      <c r="E909" s="55"/>
    </row>
    <row r="910" spans="1:5">
      <c r="A910" s="197">
        <v>45492</v>
      </c>
      <c r="B910" s="2">
        <v>7.1669999999999998</v>
      </c>
      <c r="C910" s="2">
        <v>323.24</v>
      </c>
      <c r="D910" s="55"/>
      <c r="E910" s="55"/>
    </row>
    <row r="911" spans="1:5">
      <c r="A911" s="197">
        <v>45495</v>
      </c>
      <c r="B911" s="2">
        <v>7.1539999999999999</v>
      </c>
      <c r="C911" s="2">
        <v>322.536</v>
      </c>
      <c r="D911" s="55"/>
      <c r="E911" s="55"/>
    </row>
    <row r="912" spans="1:5">
      <c r="A912" s="197">
        <v>45496</v>
      </c>
      <c r="B912" s="2">
        <v>7.2149999999999999</v>
      </c>
      <c r="C912" s="2">
        <v>330.45299999999997</v>
      </c>
      <c r="D912" s="55"/>
      <c r="E912" s="55"/>
    </row>
    <row r="913" spans="1:5">
      <c r="A913" s="197">
        <v>45497</v>
      </c>
      <c r="B913" s="2">
        <v>7.2080000000000002</v>
      </c>
      <c r="C913" s="2">
        <v>328.08499999999998</v>
      </c>
      <c r="D913" s="55"/>
      <c r="E913" s="55"/>
    </row>
    <row r="914" spans="1:5">
      <c r="A914" s="197">
        <v>45498</v>
      </c>
      <c r="B914" s="2">
        <v>7.202</v>
      </c>
      <c r="C914" s="2">
        <v>334.24700000000001</v>
      </c>
      <c r="D914" s="55"/>
      <c r="E914" s="55"/>
    </row>
    <row r="915" spans="1:5">
      <c r="A915" s="197">
        <v>45499</v>
      </c>
      <c r="B915" s="2">
        <v>7.2</v>
      </c>
      <c r="C915" s="2">
        <v>336.036</v>
      </c>
      <c r="D915" s="55"/>
      <c r="E915" s="55"/>
    </row>
    <row r="916" spans="1:5">
      <c r="A916" s="197">
        <v>45502</v>
      </c>
      <c r="B916" s="2">
        <v>7.133</v>
      </c>
      <c r="C916" s="2">
        <v>329.86</v>
      </c>
      <c r="D916" s="55"/>
      <c r="E916" s="55"/>
    </row>
    <row r="917" spans="1:5">
      <c r="A917" s="197">
        <v>45503</v>
      </c>
      <c r="B917" s="2">
        <v>7.1589999999999998</v>
      </c>
      <c r="C917" s="2">
        <v>336.34199999999998</v>
      </c>
      <c r="D917" s="55"/>
      <c r="E917" s="55"/>
    </row>
    <row r="918" spans="1:5">
      <c r="A918" s="197">
        <v>45504</v>
      </c>
      <c r="B918" s="2">
        <v>7.0979999999999999</v>
      </c>
      <c r="C918" s="2">
        <v>339.29500000000002</v>
      </c>
      <c r="D918" s="55"/>
      <c r="E918" s="55"/>
    </row>
    <row r="919" spans="1:5">
      <c r="A919" s="197">
        <v>45505</v>
      </c>
      <c r="B919" s="2">
        <v>7.0540000000000003</v>
      </c>
      <c r="C919" s="2">
        <v>343.64100000000002</v>
      </c>
      <c r="D919" s="55"/>
      <c r="E919" s="55"/>
    </row>
    <row r="920" spans="1:5">
      <c r="A920" s="197">
        <v>45506</v>
      </c>
      <c r="B920" s="2">
        <v>7.0490000000000004</v>
      </c>
      <c r="C920" s="2">
        <v>363.57400000000001</v>
      </c>
      <c r="D920" s="55"/>
      <c r="E920" s="55"/>
    </row>
    <row r="921" spans="1:5">
      <c r="A921" s="197">
        <v>45509</v>
      </c>
      <c r="B921" s="2">
        <v>7.0830000000000002</v>
      </c>
      <c r="C921" s="2">
        <v>366.721</v>
      </c>
      <c r="D921" s="55"/>
      <c r="E921" s="55"/>
    </row>
    <row r="922" spans="1:5">
      <c r="A922" s="197">
        <v>45510</v>
      </c>
      <c r="B922" s="2">
        <v>7.1020000000000003</v>
      </c>
      <c r="C922" s="2">
        <v>358.56400000000002</v>
      </c>
      <c r="D922" s="55"/>
      <c r="E922" s="55"/>
    </row>
    <row r="923" spans="1:5">
      <c r="A923" s="197">
        <v>45511</v>
      </c>
      <c r="B923" s="2">
        <v>7.0830000000000002</v>
      </c>
      <c r="C923" s="2">
        <v>352.88299999999998</v>
      </c>
      <c r="D923" s="55"/>
      <c r="E923" s="55"/>
    </row>
    <row r="924" spans="1:5">
      <c r="A924" s="197">
        <v>45512</v>
      </c>
      <c r="B924" s="2">
        <v>7.0860000000000003</v>
      </c>
      <c r="C924" s="2">
        <v>348.154</v>
      </c>
      <c r="D924" s="55"/>
      <c r="E924" s="55"/>
    </row>
    <row r="925" spans="1:5">
      <c r="A925" s="197">
        <v>45513</v>
      </c>
      <c r="B925" s="2">
        <v>7.0789999999999997</v>
      </c>
      <c r="C925" s="2">
        <v>352.428</v>
      </c>
      <c r="D925" s="55"/>
      <c r="E925" s="55"/>
    </row>
    <row r="926" spans="1:5">
      <c r="A926" s="197">
        <v>45516</v>
      </c>
      <c r="B926" s="2">
        <v>7.0640000000000001</v>
      </c>
      <c r="C926" s="2">
        <v>354.39</v>
      </c>
      <c r="D926" s="55"/>
      <c r="E926" s="55"/>
    </row>
    <row r="927" spans="1:5">
      <c r="A927" s="197">
        <v>45517</v>
      </c>
      <c r="B927" s="2">
        <v>7.0419999999999998</v>
      </c>
      <c r="C927" s="2">
        <v>359.19400000000002</v>
      </c>
      <c r="D927" s="55"/>
      <c r="E927" s="55"/>
    </row>
    <row r="928" spans="1:5">
      <c r="A928" s="197">
        <v>45518</v>
      </c>
      <c r="B928" s="2">
        <v>6.9889999999999999</v>
      </c>
      <c r="C928" s="2">
        <v>352.75900000000001</v>
      </c>
    </row>
    <row r="929" spans="1:3">
      <c r="A929" s="197">
        <v>45519</v>
      </c>
      <c r="B929" s="2">
        <v>6.8780000000000001</v>
      </c>
      <c r="C929" s="2">
        <v>331.55200000000002</v>
      </c>
    </row>
    <row r="930" spans="1:3">
      <c r="A930" s="197">
        <v>45520</v>
      </c>
      <c r="B930" s="2">
        <v>6.8360000000000003</v>
      </c>
      <c r="C930" s="2">
        <v>331.26799999999997</v>
      </c>
    </row>
    <row r="931" spans="1:3">
      <c r="A931" s="197">
        <v>45523</v>
      </c>
      <c r="B931" s="2">
        <v>6.8410000000000002</v>
      </c>
      <c r="C931" s="2">
        <v>331.73599999999999</v>
      </c>
    </row>
    <row r="932" spans="1:3">
      <c r="A932" s="197">
        <v>45524</v>
      </c>
      <c r="B932" s="2">
        <v>6.8220000000000001</v>
      </c>
      <c r="C932" s="2">
        <v>337.09500000000003</v>
      </c>
    </row>
    <row r="933" spans="1:3">
      <c r="A933" s="197">
        <v>45525</v>
      </c>
      <c r="B933" s="2">
        <v>6.7960000000000003</v>
      </c>
      <c r="C933" s="2">
        <v>336.31400000000002</v>
      </c>
    </row>
    <row r="934" spans="1:3">
      <c r="A934" s="197">
        <v>45526</v>
      </c>
      <c r="B934" s="2">
        <v>6.8449999999999998</v>
      </c>
      <c r="C934" s="2">
        <v>335.27300000000002</v>
      </c>
    </row>
    <row r="935" spans="1:3">
      <c r="A935" s="197">
        <v>45527</v>
      </c>
      <c r="B935" s="2">
        <v>6.8079999999999998</v>
      </c>
      <c r="C935" s="2">
        <v>339.286</v>
      </c>
    </row>
    <row r="936" spans="1:3">
      <c r="A936" s="197">
        <v>45530</v>
      </c>
      <c r="B936" s="2">
        <v>6.7560000000000002</v>
      </c>
      <c r="C936" s="2">
        <v>332.14100000000002</v>
      </c>
    </row>
    <row r="937" spans="1:3">
      <c r="A937" s="197">
        <v>45531</v>
      </c>
      <c r="B937" s="2">
        <v>6.79</v>
      </c>
      <c r="C937" s="2">
        <v>336.34800000000001</v>
      </c>
    </row>
    <row r="938" spans="1:3">
      <c r="A938" s="197">
        <v>45532</v>
      </c>
      <c r="B938" s="2">
        <v>6.7469999999999999</v>
      </c>
      <c r="C938" s="2">
        <v>330.93799999999999</v>
      </c>
    </row>
    <row r="939" spans="1:3">
      <c r="A939" s="197">
        <v>45533</v>
      </c>
      <c r="B939" s="2">
        <v>6.7359999999999998</v>
      </c>
      <c r="C939" s="2">
        <v>328.56599999999997</v>
      </c>
    </row>
    <row r="940" spans="1:3">
      <c r="A940" s="197">
        <v>45534</v>
      </c>
      <c r="B940" s="2">
        <v>6.7329999999999997</v>
      </c>
      <c r="C940" s="2">
        <v>325.32</v>
      </c>
    </row>
    <row r="941" spans="1:3">
      <c r="A941" s="197">
        <v>45537</v>
      </c>
      <c r="B941" s="2">
        <v>6.7270000000000003</v>
      </c>
      <c r="C941" s="2">
        <v>324.72300000000001</v>
      </c>
    </row>
    <row r="942" spans="1:3">
      <c r="A942" s="197">
        <v>45538</v>
      </c>
      <c r="B942" s="2">
        <v>6.7380000000000004</v>
      </c>
      <c r="C942" s="2">
        <v>332.42</v>
      </c>
    </row>
    <row r="943" spans="1:3">
      <c r="A943" s="197">
        <v>45539</v>
      </c>
      <c r="B943" s="2">
        <v>6.7530000000000001</v>
      </c>
      <c r="C943" s="2">
        <v>341.399</v>
      </c>
    </row>
    <row r="944" spans="1:3">
      <c r="A944" s="197">
        <v>45540</v>
      </c>
      <c r="B944" s="2">
        <v>6.7329999999999997</v>
      </c>
      <c r="C944" s="2">
        <v>341.59</v>
      </c>
    </row>
    <row r="945" spans="1:3">
      <c r="A945" s="197">
        <v>45541</v>
      </c>
      <c r="B945" s="2">
        <v>6.7119999999999997</v>
      </c>
      <c r="C945" s="2">
        <v>344.68200000000002</v>
      </c>
    </row>
    <row r="946" spans="1:3">
      <c r="A946" s="197">
        <v>45544</v>
      </c>
      <c r="B946" s="2">
        <v>6.7169999999999996</v>
      </c>
      <c r="C946" s="2">
        <v>343.97199999999998</v>
      </c>
    </row>
    <row r="947" spans="1:3">
      <c r="A947" s="197">
        <v>45545</v>
      </c>
      <c r="B947" s="2">
        <v>6.71</v>
      </c>
      <c r="C947" s="2">
        <v>350.59500000000003</v>
      </c>
    </row>
    <row r="948" spans="1:3">
      <c r="A948" s="197">
        <v>45546</v>
      </c>
      <c r="B948" s="2">
        <v>6.673</v>
      </c>
      <c r="C948" s="2">
        <v>344.64400000000001</v>
      </c>
    </row>
    <row r="949" spans="1:3">
      <c r="A949" s="197">
        <v>45547</v>
      </c>
      <c r="B949" s="2">
        <v>6.6609999999999996</v>
      </c>
      <c r="C949" s="2">
        <v>341.70400000000001</v>
      </c>
    </row>
    <row r="950" spans="1:3">
      <c r="A950" s="197">
        <v>45548</v>
      </c>
      <c r="B950" s="2">
        <v>6.6550000000000002</v>
      </c>
      <c r="C950" s="2">
        <v>343.25299999999999</v>
      </c>
    </row>
    <row r="951" spans="1:3">
      <c r="A951" s="197">
        <v>45551</v>
      </c>
      <c r="B951" s="2">
        <v>6.6870000000000003</v>
      </c>
      <c r="C951" s="2">
        <v>347.976</v>
      </c>
    </row>
    <row r="952" spans="1:3">
      <c r="A952" s="197">
        <v>45552</v>
      </c>
      <c r="B952" s="2">
        <v>6.5359999999999996</v>
      </c>
      <c r="C952" s="2">
        <v>330.31299999999999</v>
      </c>
    </row>
    <row r="953" spans="1:3">
      <c r="A953" s="197">
        <v>45553</v>
      </c>
      <c r="B953" s="2">
        <v>6.5449999999999999</v>
      </c>
      <c r="C953" s="2">
        <v>326.17399999999998</v>
      </c>
    </row>
    <row r="954" spans="1:3">
      <c r="A954" s="197">
        <v>45554</v>
      </c>
      <c r="B954" s="2">
        <v>6.5380000000000003</v>
      </c>
      <c r="C954" s="2">
        <v>326.11200000000002</v>
      </c>
    </row>
    <row r="955" spans="1:3">
      <c r="A955" s="197">
        <v>45555</v>
      </c>
      <c r="B955" s="2">
        <v>6.556</v>
      </c>
      <c r="C955" s="2">
        <v>326.48500000000001</v>
      </c>
    </row>
    <row r="956" spans="1:3">
      <c r="A956" s="197">
        <v>45558</v>
      </c>
      <c r="B956" s="2">
        <v>6.5659999999999998</v>
      </c>
      <c r="C956" s="2">
        <v>325.04199999999997</v>
      </c>
    </row>
    <row r="957" spans="1:3">
      <c r="A957" s="197">
        <v>45559</v>
      </c>
      <c r="B957" s="2">
        <v>6.556</v>
      </c>
      <c r="C957" s="2">
        <v>327.93099999999998</v>
      </c>
    </row>
    <row r="958" spans="1:3">
      <c r="A958" s="197">
        <v>45560</v>
      </c>
      <c r="B958" s="2">
        <v>6.5620000000000003</v>
      </c>
      <c r="C958" s="2">
        <v>323.11200000000002</v>
      </c>
    </row>
    <row r="959" spans="1:3">
      <c r="A959" s="197">
        <v>45561</v>
      </c>
      <c r="B959" s="2">
        <v>6.5549999999999997</v>
      </c>
      <c r="C959" s="2">
        <v>319.916</v>
      </c>
    </row>
    <row r="960" spans="1:3">
      <c r="A960" s="197">
        <v>45562</v>
      </c>
      <c r="B960" s="2">
        <v>6.51</v>
      </c>
      <c r="C960" s="2">
        <v>321.82799999999997</v>
      </c>
    </row>
    <row r="961" spans="1:3">
      <c r="A961" s="197">
        <v>45565</v>
      </c>
      <c r="B961" s="2">
        <v>6.5430000000000001</v>
      </c>
      <c r="C961" s="2">
        <v>319.86599999999999</v>
      </c>
    </row>
    <row r="962" spans="1:3">
      <c r="A962" s="197">
        <v>45566</v>
      </c>
      <c r="B962" s="2">
        <v>6.54</v>
      </c>
      <c r="C962" s="2">
        <v>324.94200000000001</v>
      </c>
    </row>
    <row r="963" spans="1:3">
      <c r="A963" s="197">
        <v>45567</v>
      </c>
      <c r="B963" s="2">
        <v>6.532</v>
      </c>
      <c r="C963" s="2">
        <v>318.80700000000002</v>
      </c>
    </row>
    <row r="964" spans="1:3">
      <c r="A964" s="197">
        <v>45568</v>
      </c>
      <c r="B964" s="2">
        <v>6.5659999999999998</v>
      </c>
      <c r="C964" s="2">
        <v>316.03300000000002</v>
      </c>
    </row>
    <row r="965" spans="1:3">
      <c r="A965" s="197">
        <v>45569</v>
      </c>
      <c r="B965" s="2">
        <v>6.5730000000000004</v>
      </c>
      <c r="C965" s="2">
        <v>300.90499999999997</v>
      </c>
    </row>
    <row r="966" spans="1:3">
      <c r="A966" s="197">
        <v>45572</v>
      </c>
      <c r="B966" s="2">
        <v>6.63</v>
      </c>
      <c r="C966" s="2">
        <v>300.58999999999997</v>
      </c>
    </row>
    <row r="967" spans="1:3">
      <c r="A967" s="197">
        <v>45573</v>
      </c>
      <c r="B967" s="2">
        <v>6.62</v>
      </c>
      <c r="C967" s="2">
        <v>301.35300000000001</v>
      </c>
    </row>
    <row r="968" spans="1:3">
      <c r="A968" s="197">
        <v>45574</v>
      </c>
      <c r="B968" s="2">
        <v>6.6440000000000001</v>
      </c>
      <c r="C968" s="2">
        <v>296.584</v>
      </c>
    </row>
    <row r="969" spans="1:3">
      <c r="A969" s="197">
        <v>45575</v>
      </c>
      <c r="B969" s="2">
        <v>6.6180000000000003</v>
      </c>
      <c r="C969" s="2">
        <v>299.334</v>
      </c>
    </row>
    <row r="970" spans="1:3">
      <c r="A970" s="197">
        <v>45576</v>
      </c>
      <c r="B970" s="2">
        <v>6.6189999999999998</v>
      </c>
      <c r="C970" s="2">
        <v>296.28399999999999</v>
      </c>
    </row>
    <row r="971" spans="1:3">
      <c r="A971" s="197">
        <v>45579</v>
      </c>
      <c r="B971" s="2">
        <v>6.6180000000000003</v>
      </c>
      <c r="C971" s="2">
        <v>295.27499999999998</v>
      </c>
    </row>
    <row r="972" spans="1:3">
      <c r="A972" s="197">
        <v>45580</v>
      </c>
      <c r="B972" s="2">
        <v>6.633</v>
      </c>
      <c r="C972" s="2">
        <v>302.09800000000001</v>
      </c>
    </row>
    <row r="973" spans="1:3">
      <c r="A973" s="197">
        <v>45581</v>
      </c>
      <c r="B973" s="2">
        <v>6.6310000000000002</v>
      </c>
      <c r="C973" s="2">
        <v>302.93</v>
      </c>
    </row>
    <row r="974" spans="1:3">
      <c r="A974" s="197">
        <v>45582</v>
      </c>
      <c r="B974" s="2">
        <v>6.5880000000000001</v>
      </c>
      <c r="C974" s="2">
        <v>293.93400000000003</v>
      </c>
    </row>
    <row r="975" spans="1:3">
      <c r="A975" s="197">
        <v>45583</v>
      </c>
      <c r="B975" s="2">
        <v>6.5970000000000004</v>
      </c>
      <c r="C975" s="2">
        <v>294.58300000000003</v>
      </c>
    </row>
    <row r="976" spans="1:3">
      <c r="A976" s="197">
        <v>45586</v>
      </c>
      <c r="B976" s="2">
        <v>6.6050000000000004</v>
      </c>
      <c r="C976" s="2">
        <v>284.33300000000003</v>
      </c>
    </row>
    <row r="977" spans="1:3">
      <c r="A977" s="197">
        <v>45587</v>
      </c>
      <c r="B977" s="2">
        <v>6.681</v>
      </c>
      <c r="C977" s="2">
        <v>290.16899999999998</v>
      </c>
    </row>
    <row r="978" spans="1:3">
      <c r="A978" s="197">
        <v>45588</v>
      </c>
      <c r="B978" s="2">
        <v>6.7469999999999999</v>
      </c>
      <c r="C978" s="2">
        <v>291.86399999999998</v>
      </c>
    </row>
    <row r="979" spans="1:3">
      <c r="A979" s="197">
        <v>45589</v>
      </c>
      <c r="B979" s="2">
        <v>6.7679999999999998</v>
      </c>
      <c r="C979" s="2">
        <v>297.38499999999999</v>
      </c>
    </row>
    <row r="980" spans="1:3">
      <c r="A980" s="197">
        <v>45590</v>
      </c>
      <c r="B980" s="2">
        <v>6.8120000000000003</v>
      </c>
      <c r="C980" s="2">
        <v>299.42700000000002</v>
      </c>
    </row>
    <row r="981" spans="1:3">
      <c r="A981" s="197">
        <v>45593</v>
      </c>
      <c r="B981" s="2">
        <v>6.8659999999999997</v>
      </c>
      <c r="C981" s="2">
        <v>300.60899999999998</v>
      </c>
    </row>
    <row r="982" spans="1:3">
      <c r="A982" s="197">
        <v>45594</v>
      </c>
      <c r="B982" s="2">
        <v>6.883</v>
      </c>
      <c r="C982" s="2">
        <v>305.79899999999998</v>
      </c>
    </row>
    <row r="983" spans="1:3">
      <c r="A983" s="197">
        <v>45595</v>
      </c>
      <c r="B983" s="2">
        <v>6.8620000000000001</v>
      </c>
      <c r="C983" s="2">
        <v>295.83199999999999</v>
      </c>
    </row>
    <row r="984" spans="1:3">
      <c r="A984" s="197">
        <v>45596</v>
      </c>
      <c r="B984" s="2">
        <v>6.8710000000000004</v>
      </c>
      <c r="C984" s="2">
        <v>299.99299999999999</v>
      </c>
    </row>
    <row r="985" spans="1:3">
      <c r="A985" s="197">
        <v>45597</v>
      </c>
      <c r="B985" s="2">
        <v>6.8929999999999998</v>
      </c>
      <c r="C985" s="2">
        <v>294.61399999999998</v>
      </c>
    </row>
    <row r="986" spans="1:3">
      <c r="A986" s="197">
        <v>45600</v>
      </c>
      <c r="B986" s="2">
        <v>6.859</v>
      </c>
      <c r="C986" s="2">
        <v>300.697</v>
      </c>
    </row>
    <row r="987" spans="1:3">
      <c r="A987" s="197">
        <v>45601</v>
      </c>
      <c r="B987" s="2">
        <v>6.9219999999999997</v>
      </c>
      <c r="C987" s="2">
        <v>305.18299999999999</v>
      </c>
    </row>
    <row r="988" spans="1:3">
      <c r="A988" s="197">
        <v>45602</v>
      </c>
      <c r="B988" s="2">
        <v>6.8979999999999997</v>
      </c>
      <c r="C988" s="2">
        <v>288.65800000000002</v>
      </c>
    </row>
    <row r="989" spans="1:3">
      <c r="A989" s="197">
        <v>45603</v>
      </c>
      <c r="B989" s="2">
        <v>6.8780000000000001</v>
      </c>
      <c r="C989" s="2">
        <v>296.24599999999998</v>
      </c>
    </row>
    <row r="990" spans="1:3">
      <c r="A990" s="197">
        <v>45604</v>
      </c>
      <c r="B990" s="2">
        <v>6.8739999999999997</v>
      </c>
      <c r="C990" s="2">
        <v>294.37599999999998</v>
      </c>
    </row>
    <row r="991" spans="1:3">
      <c r="A991" s="197">
        <v>45607</v>
      </c>
      <c r="B991" s="2">
        <v>6.8620000000000001</v>
      </c>
      <c r="C991" s="2">
        <v>292.983</v>
      </c>
    </row>
    <row r="992" spans="1:3">
      <c r="A992" s="197">
        <v>45608</v>
      </c>
      <c r="B992" s="2">
        <v>6.9</v>
      </c>
      <c r="C992" s="2">
        <v>286.95400000000001</v>
      </c>
    </row>
    <row r="993" spans="1:3">
      <c r="A993" s="197">
        <v>45609</v>
      </c>
      <c r="B993" s="2">
        <v>6.9290000000000003</v>
      </c>
      <c r="C993" s="2">
        <v>290.89800000000002</v>
      </c>
    </row>
    <row r="994" spans="1:3">
      <c r="A994" s="197">
        <v>45610</v>
      </c>
      <c r="B994" s="2">
        <v>6.9790000000000001</v>
      </c>
      <c r="C994" s="2">
        <v>294.47699999999998</v>
      </c>
    </row>
    <row r="995" spans="1:3">
      <c r="A995" s="197">
        <v>45611</v>
      </c>
      <c r="B995" s="2">
        <v>6.9740000000000002</v>
      </c>
      <c r="C995" s="2">
        <v>295.19099999999997</v>
      </c>
    </row>
    <row r="996" spans="1:3">
      <c r="A996" s="197">
        <v>45614</v>
      </c>
      <c r="B996" s="2">
        <v>6.9930000000000003</v>
      </c>
      <c r="C996" s="2">
        <v>296.01</v>
      </c>
    </row>
    <row r="997" spans="1:3">
      <c r="A997" s="197">
        <v>45615</v>
      </c>
      <c r="B997" s="2">
        <v>7.0170000000000003</v>
      </c>
      <c r="C997" s="2">
        <v>301.90600000000001</v>
      </c>
    </row>
    <row r="998" spans="1:3">
      <c r="A998" s="197">
        <v>45616</v>
      </c>
      <c r="B998" s="2">
        <v>6.9820000000000002</v>
      </c>
      <c r="C998" s="2">
        <v>297.03100000000001</v>
      </c>
    </row>
    <row r="999" spans="1:3">
      <c r="A999" s="197">
        <v>45617</v>
      </c>
      <c r="B999" s="2">
        <v>7.0019999999999998</v>
      </c>
      <c r="C999" s="2">
        <v>297.34300000000002</v>
      </c>
    </row>
    <row r="1000" spans="1:3">
      <c r="A1000" s="197">
        <v>45618</v>
      </c>
      <c r="B1000" s="2">
        <v>6.9770000000000003</v>
      </c>
      <c r="C1000" s="2">
        <v>294.93099999999998</v>
      </c>
    </row>
    <row r="1001" spans="1:3">
      <c r="A1001" s="197">
        <v>45621</v>
      </c>
      <c r="B1001" s="2">
        <v>6.9660000000000002</v>
      </c>
      <c r="C1001" s="2">
        <v>306.637</v>
      </c>
    </row>
    <row r="1002" spans="1:3">
      <c r="A1002" s="197">
        <v>45622</v>
      </c>
      <c r="B1002" s="2">
        <v>6.9989999999999997</v>
      </c>
      <c r="C1002" s="2">
        <v>305.94799999999998</v>
      </c>
    </row>
    <row r="1003" spans="1:3">
      <c r="A1003" s="197">
        <v>45623</v>
      </c>
      <c r="B1003" s="2">
        <v>7.0549999999999997</v>
      </c>
      <c r="C1003" s="2">
        <v>317.28300000000002</v>
      </c>
    </row>
    <row r="1004" spans="1:3">
      <c r="A1004" s="197">
        <v>45624</v>
      </c>
      <c r="B1004" s="2">
        <v>7.0359999999999996</v>
      </c>
      <c r="C1004" s="2">
        <v>314.46199999999999</v>
      </c>
    </row>
    <row r="1005" spans="1:3">
      <c r="A1005" s="197">
        <v>45625</v>
      </c>
      <c r="B1005" s="2">
        <v>7.0419999999999998</v>
      </c>
      <c r="C1005" s="2">
        <v>322.60300000000001</v>
      </c>
    </row>
    <row r="1006" spans="1:3">
      <c r="A1006" s="197">
        <v>45628</v>
      </c>
      <c r="B1006" s="2">
        <v>7.0339999999999998</v>
      </c>
      <c r="C1006" s="2">
        <v>320.84899999999999</v>
      </c>
    </row>
    <row r="1007" spans="1:3">
      <c r="A1007" s="197">
        <v>45629</v>
      </c>
      <c r="B1007" s="2">
        <v>6.9930000000000003</v>
      </c>
      <c r="C1007" s="2">
        <v>314.06400000000002</v>
      </c>
    </row>
    <row r="1008" spans="1:3">
      <c r="A1008" s="197">
        <v>45630</v>
      </c>
      <c r="B1008" s="2">
        <v>7.0380000000000003</v>
      </c>
      <c r="C1008" s="2">
        <v>322.43200000000002</v>
      </c>
    </row>
    <row r="1009" spans="1:3">
      <c r="A1009" s="197">
        <v>45631</v>
      </c>
      <c r="B1009" s="2">
        <v>6.9969999999999999</v>
      </c>
      <c r="C1009" s="2">
        <v>318.33199999999999</v>
      </c>
    </row>
    <row r="1010" spans="1:3">
      <c r="A1010" s="197">
        <v>45632</v>
      </c>
      <c r="B1010" s="2">
        <v>7.0030000000000001</v>
      </c>
      <c r="C1010" s="2">
        <v>324.471</v>
      </c>
    </row>
    <row r="1011" spans="1:3">
      <c r="A1011" s="197">
        <v>45635</v>
      </c>
      <c r="B1011" s="2">
        <v>7.0019999999999998</v>
      </c>
      <c r="C1011" s="2">
        <v>318.89800000000002</v>
      </c>
    </row>
    <row r="1012" spans="1:3">
      <c r="A1012" s="197">
        <v>45636</v>
      </c>
      <c r="B1012" s="2">
        <v>7.032</v>
      </c>
      <c r="C1012" s="2">
        <v>319.82</v>
      </c>
    </row>
    <row r="1013" spans="1:3">
      <c r="A1013" s="197">
        <v>45637</v>
      </c>
      <c r="B1013" s="2">
        <v>7.008</v>
      </c>
      <c r="C1013" s="2">
        <v>313.29399999999998</v>
      </c>
    </row>
    <row r="1014" spans="1:3">
      <c r="A1014" s="197">
        <v>45638</v>
      </c>
      <c r="B1014" s="2">
        <v>7.0250000000000004</v>
      </c>
      <c r="C1014" s="2">
        <v>309.541</v>
      </c>
    </row>
    <row r="1015" spans="1:3">
      <c r="A1015" s="197">
        <v>45639</v>
      </c>
      <c r="B1015" s="2">
        <v>6.9829999999999997</v>
      </c>
      <c r="C1015" s="2">
        <v>298.85199999999998</v>
      </c>
    </row>
    <row r="1016" spans="1:3">
      <c r="A1016" s="197">
        <v>45642</v>
      </c>
      <c r="B1016" s="2">
        <v>6.98</v>
      </c>
      <c r="C1016" s="2">
        <v>297.84300000000002</v>
      </c>
    </row>
    <row r="1017" spans="1:3">
      <c r="A1017" s="197">
        <v>45643</v>
      </c>
      <c r="B1017" s="2">
        <v>6.9820000000000002</v>
      </c>
      <c r="C1017" s="2">
        <v>298.71899999999999</v>
      </c>
    </row>
    <row r="1018" spans="1:3">
      <c r="A1018" s="197">
        <v>45644</v>
      </c>
      <c r="B1018" s="2">
        <v>7.0129999999999999</v>
      </c>
      <c r="C1018" s="2">
        <v>287.12799999999999</v>
      </c>
    </row>
    <row r="1019" spans="1:3">
      <c r="A1019" s="197">
        <v>45645</v>
      </c>
      <c r="B1019" s="2">
        <v>7.306</v>
      </c>
      <c r="C1019" s="2">
        <v>314.70600000000002</v>
      </c>
    </row>
    <row r="1020" spans="1:3">
      <c r="A1020" s="197">
        <v>45646</v>
      </c>
      <c r="B1020" s="2">
        <v>7.2030000000000003</v>
      </c>
      <c r="C1020" s="2">
        <v>307.76600000000002</v>
      </c>
    </row>
    <row r="1021" spans="1:3">
      <c r="A1021" s="197">
        <v>45649</v>
      </c>
      <c r="B1021" s="2">
        <v>7.1920000000000002</v>
      </c>
      <c r="C1021" s="2">
        <v>300.81200000000001</v>
      </c>
    </row>
    <row r="1022" spans="1:3">
      <c r="A1022" s="197">
        <v>45650</v>
      </c>
      <c r="B1022" s="2">
        <v>7.1929999999999996</v>
      </c>
      <c r="C1022" s="2">
        <v>300.73200000000003</v>
      </c>
    </row>
    <row r="1023" spans="1:3">
      <c r="A1023" s="197">
        <v>45651</v>
      </c>
      <c r="B1023" s="2">
        <v>7.2160000000000002</v>
      </c>
      <c r="C1023" s="2">
        <v>302.84800000000001</v>
      </c>
    </row>
    <row r="1024" spans="1:3">
      <c r="A1024" s="197">
        <v>45652</v>
      </c>
      <c r="B1024" s="2">
        <v>7.1920000000000002</v>
      </c>
      <c r="C1024" s="2">
        <v>301.87</v>
      </c>
    </row>
    <row r="1025" spans="1:3">
      <c r="A1025" s="197">
        <v>45653</v>
      </c>
      <c r="B1025" s="2">
        <v>7.2430000000000003</v>
      </c>
      <c r="C1025" s="2">
        <v>303.25299999999999</v>
      </c>
    </row>
    <row r="1026" spans="1:3">
      <c r="A1026" s="197">
        <v>45656</v>
      </c>
      <c r="B1026" s="2">
        <v>7.2229999999999999</v>
      </c>
      <c r="C1026" s="2">
        <v>311.202</v>
      </c>
    </row>
    <row r="1027" spans="1:3">
      <c r="A1027" s="197">
        <v>45657</v>
      </c>
      <c r="B1027" s="2">
        <v>7.266</v>
      </c>
      <c r="C1027" s="2">
        <v>313.26100000000002</v>
      </c>
    </row>
    <row r="1028" spans="1:3">
      <c r="A1028" s="197">
        <v>45658</v>
      </c>
      <c r="B1028" s="2">
        <v>7.2460000000000004</v>
      </c>
      <c r="C1028" s="2">
        <v>310.983</v>
      </c>
    </row>
    <row r="1029" spans="1:3">
      <c r="A1029" s="197">
        <v>45659</v>
      </c>
      <c r="B1029" s="2">
        <v>7.2569999999999997</v>
      </c>
      <c r="C1029" s="2">
        <v>313.68099999999998</v>
      </c>
    </row>
    <row r="1030" spans="1:3">
      <c r="A1030" s="197">
        <v>45660</v>
      </c>
      <c r="B1030" s="2">
        <v>7.2389999999999999</v>
      </c>
      <c r="C1030" s="2">
        <v>309.63499999999999</v>
      </c>
    </row>
    <row r="1031" spans="1:3">
      <c r="A1031" s="197">
        <v>45663</v>
      </c>
      <c r="B1031" s="2">
        <v>7.2770000000000001</v>
      </c>
      <c r="C1031" s="2">
        <v>308.31200000000001</v>
      </c>
    </row>
    <row r="1032" spans="1:3">
      <c r="A1032" s="197">
        <v>45664</v>
      </c>
      <c r="B1032" s="2">
        <v>7.3</v>
      </c>
      <c r="C1032" s="2">
        <v>306.71800000000002</v>
      </c>
    </row>
    <row r="1033" spans="1:3">
      <c r="A1033" s="197">
        <v>45665</v>
      </c>
      <c r="B1033" s="2">
        <v>7.2709999999999999</v>
      </c>
      <c r="C1033" s="2">
        <v>303.41199999999998</v>
      </c>
    </row>
    <row r="1034" spans="1:3">
      <c r="A1034" s="197">
        <v>45666</v>
      </c>
      <c r="B1034" s="2">
        <v>7.2939999999999996</v>
      </c>
      <c r="C1034" s="2">
        <v>306.315</v>
      </c>
    </row>
    <row r="1035" spans="1:3">
      <c r="A1035" s="197">
        <v>45667</v>
      </c>
      <c r="B1035" s="2">
        <v>7.3410000000000002</v>
      </c>
      <c r="C1035" s="2">
        <v>299.702</v>
      </c>
    </row>
    <row r="1036" spans="1:3">
      <c r="A1036" s="197">
        <v>45670</v>
      </c>
      <c r="B1036" s="2">
        <v>7.4039999999999999</v>
      </c>
      <c r="C1036" s="2">
        <v>303.28699999999998</v>
      </c>
    </row>
    <row r="1037" spans="1:3">
      <c r="A1037" s="197">
        <v>45671</v>
      </c>
      <c r="B1037" s="2">
        <v>7.3730000000000002</v>
      </c>
      <c r="C1037" s="2">
        <v>299.21899999999999</v>
      </c>
    </row>
    <row r="1038" spans="1:3">
      <c r="A1038" s="197">
        <v>45672</v>
      </c>
      <c r="B1038" s="2">
        <v>7.306</v>
      </c>
      <c r="C1038" s="2">
        <v>307.46600000000001</v>
      </c>
    </row>
    <row r="1039" spans="1:3">
      <c r="A1039" s="197">
        <v>45673</v>
      </c>
      <c r="B1039" s="2">
        <v>7.3179999999999996</v>
      </c>
      <c r="C1039" s="2">
        <v>314.50900000000001</v>
      </c>
    </row>
    <row r="1040" spans="1:3">
      <c r="A1040" s="197">
        <v>45674</v>
      </c>
      <c r="B1040" s="2">
        <v>7.3120000000000003</v>
      </c>
      <c r="C1040" s="2">
        <v>309.63299999999998</v>
      </c>
    </row>
    <row r="1041" spans="1:3">
      <c r="A1041" s="197">
        <v>45677</v>
      </c>
      <c r="B1041" s="2">
        <v>7.2949999999999999</v>
      </c>
      <c r="C1041" s="2">
        <v>307.55700000000002</v>
      </c>
    </row>
    <row r="1042" spans="1:3">
      <c r="A1042" s="197">
        <v>45678</v>
      </c>
      <c r="B1042" s="2">
        <v>7.282</v>
      </c>
      <c r="C1042" s="2">
        <v>310.29000000000002</v>
      </c>
    </row>
    <row r="1043" spans="1:3">
      <c r="A1043" s="197">
        <v>45679</v>
      </c>
      <c r="B1043" s="2">
        <v>7.2759999999999998</v>
      </c>
      <c r="C1043" s="2">
        <v>306.43700000000001</v>
      </c>
    </row>
    <row r="1044" spans="1:3">
      <c r="A1044" s="197">
        <v>45680</v>
      </c>
      <c r="B1044" s="2">
        <v>7.2469999999999999</v>
      </c>
      <c r="C1044" s="2">
        <v>303.13600000000002</v>
      </c>
    </row>
    <row r="1045" spans="1:3">
      <c r="A1045" s="197">
        <v>45681</v>
      </c>
      <c r="B1045" s="2">
        <v>7.2640000000000002</v>
      </c>
      <c r="C1045" s="2">
        <v>305.363</v>
      </c>
    </row>
    <row r="1046" spans="1:3">
      <c r="A1046" s="197">
        <v>45684</v>
      </c>
      <c r="B1046" s="2">
        <v>7.3040000000000003</v>
      </c>
      <c r="C1046" s="2">
        <v>317.43400000000003</v>
      </c>
    </row>
    <row r="1047" spans="1:3">
      <c r="A1047" s="197">
        <v>45685</v>
      </c>
      <c r="B1047" s="2">
        <v>7.2679999999999998</v>
      </c>
      <c r="C1047" s="2">
        <v>314.26799999999997</v>
      </c>
    </row>
    <row r="1048" spans="1:3">
      <c r="A1048" s="197">
        <v>45686</v>
      </c>
      <c r="B1048" s="2">
        <v>7.3</v>
      </c>
      <c r="C1048" s="2">
        <v>316.017</v>
      </c>
    </row>
    <row r="1049" spans="1:3">
      <c r="A1049" s="197">
        <v>45687</v>
      </c>
      <c r="B1049" s="2">
        <v>7.2149999999999999</v>
      </c>
      <c r="C1049" s="2">
        <v>309.86099999999999</v>
      </c>
    </row>
    <row r="1050" spans="1:3">
      <c r="A1050" s="197">
        <v>45688</v>
      </c>
      <c r="B1050" s="2">
        <v>7.2270000000000003</v>
      </c>
      <c r="C1050" s="2">
        <v>310.13499999999999</v>
      </c>
    </row>
    <row r="1051" spans="1:3">
      <c r="A1051" s="197">
        <v>45691</v>
      </c>
      <c r="B1051" s="2">
        <v>7.19</v>
      </c>
      <c r="C1051" s="2">
        <v>302.20100000000002</v>
      </c>
    </row>
    <row r="1052" spans="1:3">
      <c r="A1052" s="197">
        <v>45692</v>
      </c>
      <c r="B1052" s="2">
        <v>7.1390000000000002</v>
      </c>
      <c r="C1052" s="2">
        <v>304.10700000000003</v>
      </c>
    </row>
    <row r="1053" spans="1:3">
      <c r="A1053" s="197">
        <v>45693</v>
      </c>
      <c r="B1053" s="2">
        <v>7.0990000000000002</v>
      </c>
      <c r="C1053" s="2">
        <v>306.47399999999999</v>
      </c>
    </row>
    <row r="1054" spans="1:3">
      <c r="A1054" s="197">
        <v>45694</v>
      </c>
      <c r="B1054" s="2">
        <v>7.0389999999999997</v>
      </c>
      <c r="C1054" s="2">
        <v>298.19400000000002</v>
      </c>
    </row>
    <row r="1055" spans="1:3">
      <c r="A1055" s="197">
        <v>45695</v>
      </c>
      <c r="B1055" s="2">
        <v>7.0060000000000002</v>
      </c>
      <c r="C1055" s="2">
        <v>287.65800000000002</v>
      </c>
    </row>
    <row r="1056" spans="1:3">
      <c r="A1056" s="197">
        <v>45698</v>
      </c>
      <c r="B1056" s="2">
        <v>7.0140000000000002</v>
      </c>
      <c r="C1056" s="2">
        <v>287.637</v>
      </c>
    </row>
    <row r="1057" spans="1:3">
      <c r="A1057" s="197">
        <v>45699</v>
      </c>
      <c r="B1057" s="2">
        <v>6.9749999999999996</v>
      </c>
      <c r="C1057" s="2">
        <v>279.45800000000003</v>
      </c>
    </row>
    <row r="1058" spans="1:3">
      <c r="A1058" s="197">
        <v>45700</v>
      </c>
      <c r="B1058" s="2">
        <v>7.0359999999999996</v>
      </c>
      <c r="C1058" s="2">
        <v>273.62200000000001</v>
      </c>
    </row>
    <row r="1059" spans="1:3">
      <c r="A1059" s="197">
        <v>45701</v>
      </c>
      <c r="B1059" s="2">
        <v>6.9850000000000003</v>
      </c>
      <c r="C1059" s="2">
        <v>277.83</v>
      </c>
    </row>
    <row r="1060" spans="1:3">
      <c r="A1060" s="197">
        <v>45702</v>
      </c>
      <c r="B1060" s="2">
        <v>6.9039999999999999</v>
      </c>
      <c r="C1060" s="2">
        <v>275.60199999999998</v>
      </c>
    </row>
    <row r="1061" spans="1:3">
      <c r="A1061" s="197">
        <v>45705</v>
      </c>
      <c r="B1061" s="2">
        <v>6.8680000000000003</v>
      </c>
      <c r="C1061" s="2">
        <v>274.09699999999998</v>
      </c>
    </row>
    <row r="1062" spans="1:3">
      <c r="A1062" s="197">
        <v>45706</v>
      </c>
      <c r="B1062" s="2">
        <v>6.899</v>
      </c>
      <c r="C1062" s="2">
        <v>268.94400000000002</v>
      </c>
    </row>
    <row r="1063" spans="1:3">
      <c r="A1063" s="197">
        <v>45707</v>
      </c>
      <c r="B1063" s="2">
        <v>6.8719999999999999</v>
      </c>
      <c r="C1063" s="2">
        <v>267.53899999999999</v>
      </c>
    </row>
    <row r="1064" spans="1:3">
      <c r="A1064" s="197">
        <v>45708</v>
      </c>
      <c r="B1064" s="2">
        <v>6.8760000000000003</v>
      </c>
      <c r="C1064" s="2">
        <v>270.62200000000001</v>
      </c>
    </row>
    <row r="1065" spans="1:3">
      <c r="A1065" s="197">
        <v>45709</v>
      </c>
      <c r="B1065" s="2">
        <v>6.9020000000000001</v>
      </c>
      <c r="C1065" s="2">
        <v>281.12099999999998</v>
      </c>
    </row>
    <row r="1066" spans="1:3">
      <c r="A1066" s="197">
        <v>45712</v>
      </c>
      <c r="B1066" s="2">
        <v>6.8879999999999999</v>
      </c>
      <c r="C1066" s="2">
        <v>283.613</v>
      </c>
    </row>
    <row r="1067" spans="1:3">
      <c r="A1067" s="197">
        <v>45713</v>
      </c>
      <c r="B1067" s="2">
        <v>6.8630000000000004</v>
      </c>
      <c r="C1067" s="2">
        <v>292.27</v>
      </c>
    </row>
    <row r="1068" spans="1:3">
      <c r="A1068" s="197">
        <v>45714</v>
      </c>
      <c r="B1068" s="2">
        <v>6.8019999999999996</v>
      </c>
      <c r="C1068" s="2">
        <v>292.23899999999998</v>
      </c>
    </row>
    <row r="1069" spans="1:3">
      <c r="A1069" s="197">
        <v>45715</v>
      </c>
      <c r="B1069" s="2">
        <v>6.7880000000000003</v>
      </c>
      <c r="C1069" s="2">
        <v>291.65199999999999</v>
      </c>
    </row>
    <row r="1070" spans="1:3">
      <c r="A1070" s="197">
        <v>45716</v>
      </c>
      <c r="B1070" s="2">
        <v>6.6950000000000003</v>
      </c>
      <c r="C1070" s="2">
        <v>287.05799999999999</v>
      </c>
    </row>
    <row r="1071" spans="1:3">
      <c r="A1071" s="197">
        <v>45719</v>
      </c>
      <c r="B1071" s="2">
        <v>6.7279999999999998</v>
      </c>
      <c r="C1071" s="2">
        <v>295.98700000000002</v>
      </c>
    </row>
    <row r="1072" spans="1:3">
      <c r="A1072" s="197">
        <v>45720</v>
      </c>
      <c r="B1072" s="2">
        <v>6.7610000000000001</v>
      </c>
      <c r="C1072" s="2">
        <v>293.23500000000001</v>
      </c>
    </row>
    <row r="1073" spans="1:3">
      <c r="A1073" s="197">
        <v>45721</v>
      </c>
      <c r="B1073" s="2">
        <v>6.7629999999999999</v>
      </c>
      <c r="C1073" s="2">
        <v>288.78899999999999</v>
      </c>
    </row>
    <row r="1074" spans="1:3">
      <c r="A1074" s="197">
        <v>45722</v>
      </c>
      <c r="B1074" s="2">
        <v>6.8010000000000002</v>
      </c>
      <c r="C1074" s="2">
        <v>293.46499999999997</v>
      </c>
    </row>
    <row r="1075" spans="1:3">
      <c r="A1075" s="197">
        <v>45723</v>
      </c>
      <c r="B1075" s="2">
        <v>6.7949999999999999</v>
      </c>
      <c r="C1075" s="2">
        <v>291.68</v>
      </c>
    </row>
    <row r="1076" spans="1:3">
      <c r="A1076" s="197">
        <v>45726</v>
      </c>
      <c r="B1076" s="2">
        <v>6.8109999999999999</v>
      </c>
      <c r="C1076" s="2">
        <v>303.38900000000001</v>
      </c>
    </row>
    <row r="1077" spans="1:3">
      <c r="A1077" s="197">
        <v>45727</v>
      </c>
      <c r="B1077" s="2">
        <v>6.7919999999999998</v>
      </c>
      <c r="C1077" s="2">
        <v>295.101</v>
      </c>
    </row>
    <row r="1078" spans="1:3">
      <c r="A1078" s="197">
        <v>45728</v>
      </c>
      <c r="B1078" s="2">
        <v>6.81</v>
      </c>
      <c r="C1078" s="2">
        <v>291.803</v>
      </c>
    </row>
    <row r="1079" spans="1:3">
      <c r="A1079" s="197">
        <v>45729</v>
      </c>
      <c r="B1079" s="2">
        <v>6.8079999999999998</v>
      </c>
      <c r="C1079" s="2">
        <v>295.87200000000001</v>
      </c>
    </row>
    <row r="1080" spans="1:3">
      <c r="A1080" s="197">
        <v>45730</v>
      </c>
      <c r="B1080" s="2">
        <v>6.7610000000000001</v>
      </c>
      <c r="C1080" s="2">
        <v>284.29500000000002</v>
      </c>
    </row>
    <row r="1081" spans="1:3">
      <c r="A1081" s="197">
        <v>45733</v>
      </c>
      <c r="B1081" s="2">
        <v>6.7729999999999997</v>
      </c>
      <c r="C1081" s="2">
        <v>286.82299999999998</v>
      </c>
    </row>
    <row r="1082" spans="1:3">
      <c r="A1082" s="197">
        <v>45734</v>
      </c>
      <c r="B1082" s="2">
        <v>6.7610000000000001</v>
      </c>
      <c r="C1082" s="2">
        <v>287.88200000000001</v>
      </c>
    </row>
    <row r="1083" spans="1:3">
      <c r="A1083" s="197">
        <v>45735</v>
      </c>
      <c r="B1083" s="2">
        <v>6.7610000000000001</v>
      </c>
      <c r="C1083" s="2">
        <v>292.08600000000001</v>
      </c>
    </row>
    <row r="1084" spans="1:3">
      <c r="A1084" s="197">
        <v>45736</v>
      </c>
      <c r="B1084" s="2">
        <v>6.7569999999999997</v>
      </c>
      <c r="C1084" s="2">
        <v>292.62700000000001</v>
      </c>
    </row>
    <row r="1085" spans="1:3">
      <c r="A1085" s="197">
        <v>45737</v>
      </c>
      <c r="B1085" s="2">
        <v>6.7539999999999996</v>
      </c>
      <c r="C1085" s="2">
        <v>293.69400000000002</v>
      </c>
    </row>
    <row r="1086" spans="1:3">
      <c r="A1086" s="197">
        <v>45740</v>
      </c>
      <c r="B1086" s="2">
        <v>6.7839999999999998</v>
      </c>
      <c r="C1086" s="2">
        <v>289.75299999999999</v>
      </c>
    </row>
    <row r="1087" spans="1:3">
      <c r="A1087" s="197">
        <v>45741</v>
      </c>
      <c r="B1087" s="2">
        <v>6.8019999999999996</v>
      </c>
      <c r="C1087" s="2">
        <v>292.30900000000003</v>
      </c>
    </row>
    <row r="1088" spans="1:3">
      <c r="A1088" s="197">
        <v>45742</v>
      </c>
      <c r="B1088" s="2">
        <v>6.8150000000000004</v>
      </c>
      <c r="C1088" s="2">
        <v>292.26299999999998</v>
      </c>
    </row>
    <row r="1089" spans="1:3">
      <c r="A1089" s="197">
        <v>45743</v>
      </c>
      <c r="B1089" s="2">
        <v>6.8079999999999998</v>
      </c>
      <c r="C1089" s="2">
        <v>292.98700000000002</v>
      </c>
    </row>
    <row r="1090" spans="1:3">
      <c r="A1090" s="197">
        <v>45744</v>
      </c>
      <c r="B1090" s="2">
        <v>6.8540000000000001</v>
      </c>
      <c r="C1090" s="2">
        <v>306.73500000000001</v>
      </c>
    </row>
    <row r="1091" spans="1:3">
      <c r="A1091" s="197">
        <v>45747</v>
      </c>
      <c r="B1091" s="2">
        <v>6.8689999999999998</v>
      </c>
      <c r="C1091" s="2">
        <v>310.39600000000002</v>
      </c>
    </row>
    <row r="1092" spans="1:3">
      <c r="A1092" s="197">
        <v>45748</v>
      </c>
      <c r="B1092" s="2">
        <v>6.8179999999999996</v>
      </c>
      <c r="C1092" s="2">
        <v>311.06299999999999</v>
      </c>
    </row>
    <row r="1093" spans="1:3">
      <c r="A1093" s="197">
        <v>45749</v>
      </c>
      <c r="B1093" s="2">
        <v>6.843</v>
      </c>
      <c r="C1093" s="2">
        <v>314.55700000000002</v>
      </c>
    </row>
    <row r="1094" spans="1:3">
      <c r="A1094" s="197">
        <v>45750</v>
      </c>
      <c r="B1094" s="2">
        <v>6.8849999999999998</v>
      </c>
      <c r="C1094" s="2">
        <v>338.40300000000002</v>
      </c>
    </row>
    <row r="1095" spans="1:3">
      <c r="A1095" s="197">
        <v>45751</v>
      </c>
      <c r="B1095" s="2">
        <v>6.9619999999999997</v>
      </c>
      <c r="C1095" s="2">
        <v>347.85899999999998</v>
      </c>
    </row>
    <row r="1096" spans="1:3">
      <c r="A1096" s="197">
        <v>45754</v>
      </c>
      <c r="B1096" s="2">
        <v>7.4059999999999997</v>
      </c>
      <c r="C1096" s="2">
        <v>374.286</v>
      </c>
    </row>
    <row r="1097" spans="1:3">
      <c r="A1097" s="197">
        <v>45755</v>
      </c>
      <c r="B1097" s="2">
        <v>7.2389999999999999</v>
      </c>
      <c r="C1097" s="2">
        <v>363.03100000000001</v>
      </c>
    </row>
    <row r="1098" spans="1:3">
      <c r="A1098" s="197">
        <v>45756</v>
      </c>
      <c r="B1098" s="2">
        <v>7.1630000000000003</v>
      </c>
      <c r="C1098" s="2">
        <v>336.10500000000002</v>
      </c>
    </row>
    <row r="1099" spans="1:3">
      <c r="A1099" s="197">
        <v>45757</v>
      </c>
      <c r="B1099" s="2">
        <v>7.1719999999999997</v>
      </c>
      <c r="C1099" s="2">
        <v>338.00299999999999</v>
      </c>
    </row>
    <row r="1100" spans="1:3">
      <c r="A1100" s="197">
        <v>45758</v>
      </c>
      <c r="B1100" s="2">
        <v>7.1289999999999996</v>
      </c>
      <c r="C1100" s="2">
        <v>325.27300000000002</v>
      </c>
    </row>
    <row r="1101" spans="1:3">
      <c r="A1101" s="197">
        <v>45761</v>
      </c>
      <c r="B1101" s="2">
        <v>7.117</v>
      </c>
      <c r="C1101" s="2">
        <v>335.25599999999997</v>
      </c>
    </row>
    <row r="1102" spans="1:3">
      <c r="A1102" s="197">
        <v>45762</v>
      </c>
      <c r="B1102" s="2">
        <v>7.1539999999999999</v>
      </c>
      <c r="C1102" s="2">
        <v>341.34199999999998</v>
      </c>
    </row>
    <row r="1103" spans="1:3">
      <c r="A1103" s="197">
        <v>45763</v>
      </c>
      <c r="B1103" s="2">
        <v>7.1769999999999996</v>
      </c>
      <c r="C1103" s="2">
        <v>350.899</v>
      </c>
    </row>
    <row r="1104" spans="1:3">
      <c r="A1104" s="197">
        <v>45764</v>
      </c>
      <c r="B1104" s="2">
        <v>7.0910000000000002</v>
      </c>
      <c r="C1104" s="2">
        <v>341.2</v>
      </c>
    </row>
    <row r="1105" spans="1:3">
      <c r="A1105" s="197">
        <v>45765</v>
      </c>
      <c r="B1105" s="2">
        <v>7.1050000000000004</v>
      </c>
      <c r="C1105" s="2">
        <v>341.64800000000002</v>
      </c>
    </row>
    <row r="1106" spans="1:3">
      <c r="A1106" s="197">
        <v>45768</v>
      </c>
      <c r="B1106" s="2">
        <v>7.1420000000000003</v>
      </c>
      <c r="C1106" s="2">
        <v>342.327</v>
      </c>
    </row>
    <row r="1107" spans="1:3">
      <c r="A1107" s="197">
        <v>45769</v>
      </c>
      <c r="B1107" s="2">
        <v>7.1189999999999998</v>
      </c>
      <c r="C1107" s="2">
        <v>339.30599999999998</v>
      </c>
    </row>
    <row r="1108" spans="1:3">
      <c r="A1108" s="197">
        <v>45770</v>
      </c>
      <c r="B1108" s="2">
        <v>7.0590000000000002</v>
      </c>
      <c r="C1108" s="2">
        <v>329.00799999999998</v>
      </c>
    </row>
    <row r="1109" spans="1:3">
      <c r="A1109" s="197">
        <v>45771</v>
      </c>
      <c r="B1109" s="2">
        <v>6.9930000000000003</v>
      </c>
      <c r="C1109" s="2">
        <v>329.887</v>
      </c>
    </row>
    <row r="1110" spans="1:3">
      <c r="A1110" s="197">
        <v>45772</v>
      </c>
      <c r="B1110" s="2">
        <v>6.9740000000000002</v>
      </c>
      <c r="C1110" s="2">
        <v>334.12700000000001</v>
      </c>
    </row>
    <row r="1111" spans="1:3">
      <c r="A1111" s="197">
        <v>45775</v>
      </c>
      <c r="B1111" s="2">
        <v>6.9649999999999999</v>
      </c>
      <c r="C1111" s="2">
        <v>338.536</v>
      </c>
    </row>
    <row r="1112" spans="1:3">
      <c r="A1112" s="197">
        <v>45776</v>
      </c>
      <c r="B1112" s="2">
        <v>6.9820000000000002</v>
      </c>
      <c r="C1112" s="2">
        <v>345.99900000000002</v>
      </c>
    </row>
    <row r="1113" spans="1:3">
      <c r="A1113" s="197">
        <v>45777</v>
      </c>
      <c r="B1113" s="2">
        <v>6.9690000000000003</v>
      </c>
      <c r="C1113" s="2">
        <v>346.21199999999999</v>
      </c>
    </row>
    <row r="1114" spans="1:3">
      <c r="A1114" s="197">
        <v>45778</v>
      </c>
      <c r="B1114" s="2">
        <v>6.9820000000000002</v>
      </c>
      <c r="C1114" s="2">
        <v>341.012</v>
      </c>
    </row>
    <row r="1115" spans="1:3">
      <c r="A1115" s="197">
        <v>45779</v>
      </c>
      <c r="B1115" s="2">
        <v>7.0149999999999997</v>
      </c>
      <c r="C1115" s="2">
        <v>333.36900000000003</v>
      </c>
    </row>
    <row r="1116" spans="1:3">
      <c r="A1116" s="197">
        <v>45782</v>
      </c>
      <c r="B1116" s="2">
        <v>7.0640000000000001</v>
      </c>
      <c r="C1116" s="2">
        <v>336.33800000000002</v>
      </c>
    </row>
    <row r="1117" spans="1:3">
      <c r="A1117" s="197">
        <v>45783</v>
      </c>
      <c r="B1117" s="2">
        <v>7.0659999999999998</v>
      </c>
      <c r="C1117" s="2">
        <v>342.72699999999998</v>
      </c>
    </row>
    <row r="1118" spans="1:3">
      <c r="A1118" s="197">
        <v>45784</v>
      </c>
      <c r="B1118" s="2">
        <v>7.0629999999999997</v>
      </c>
      <c r="C1118" s="2">
        <v>342.959</v>
      </c>
    </row>
    <row r="1119" spans="1:3">
      <c r="A1119" s="197">
        <v>45785</v>
      </c>
      <c r="B1119" s="2">
        <v>7.0579999999999998</v>
      </c>
      <c r="C1119" s="2">
        <v>330.99700000000001</v>
      </c>
    </row>
    <row r="1120" spans="1:3">
      <c r="A1120" s="197">
        <v>45786</v>
      </c>
      <c r="B1120" s="2">
        <v>7.0369999999999999</v>
      </c>
      <c r="C1120" s="2">
        <v>326.42200000000003</v>
      </c>
    </row>
    <row r="1121" spans="1:3">
      <c r="A1121" s="197">
        <v>45789</v>
      </c>
      <c r="B1121" s="2">
        <v>6.97</v>
      </c>
      <c r="C1121" s="2">
        <v>309.28699999999998</v>
      </c>
    </row>
    <row r="1122" spans="1:3">
      <c r="A1122" s="197">
        <v>45790</v>
      </c>
      <c r="B1122" s="2">
        <v>6.9710000000000001</v>
      </c>
      <c r="C1122" s="2">
        <v>310.78500000000003</v>
      </c>
    </row>
    <row r="1123" spans="1:3">
      <c r="A1123" s="197">
        <v>45791</v>
      </c>
      <c r="B1123" s="2">
        <v>6.9989999999999997</v>
      </c>
      <c r="C1123" s="2">
        <v>307.54199999999997</v>
      </c>
    </row>
    <row r="1124" spans="1:3">
      <c r="A1124" s="197">
        <v>45792</v>
      </c>
      <c r="B1124" s="2">
        <v>7.0110000000000001</v>
      </c>
      <c r="C1124" s="2">
        <v>319.303</v>
      </c>
    </row>
    <row r="1125" spans="1:3">
      <c r="A1125" s="197">
        <v>45793</v>
      </c>
      <c r="B1125" s="2">
        <v>7.0330000000000004</v>
      </c>
      <c r="C1125" s="2">
        <v>317.28800000000001</v>
      </c>
    </row>
    <row r="1126" spans="1:3">
      <c r="A1126" s="197">
        <v>45796</v>
      </c>
      <c r="B1126" s="2">
        <v>7.0110000000000001</v>
      </c>
      <c r="C1126" s="2">
        <v>319.71800000000002</v>
      </c>
    </row>
    <row r="1127" spans="1:3">
      <c r="A1127" s="197">
        <v>45797</v>
      </c>
      <c r="B1127" s="2">
        <v>6.9939999999999998</v>
      </c>
      <c r="C1127" s="2">
        <v>317.18700000000001</v>
      </c>
    </row>
    <row r="1128" spans="1:3">
      <c r="A1128" s="197">
        <v>45798</v>
      </c>
      <c r="B1128" s="2">
        <v>7.02</v>
      </c>
      <c r="C1128" s="2">
        <v>312.09899999999999</v>
      </c>
    </row>
    <row r="1129" spans="1:3">
      <c r="A1129" s="197">
        <v>45799</v>
      </c>
      <c r="B1129" s="2">
        <v>7.0209999999999999</v>
      </c>
      <c r="C1129" s="2">
        <v>316.59800000000001</v>
      </c>
    </row>
    <row r="1130" spans="1:3">
      <c r="A1130" s="197">
        <v>45800</v>
      </c>
      <c r="B1130" s="2">
        <v>7.048</v>
      </c>
      <c r="C1130" s="2">
        <v>321.66800000000001</v>
      </c>
    </row>
    <row r="1131" spans="1:3">
      <c r="A1131" s="197">
        <v>45803</v>
      </c>
      <c r="B1131" s="2">
        <v>7.016</v>
      </c>
      <c r="C1131" s="2">
        <v>320.23700000000002</v>
      </c>
    </row>
    <row r="1132" spans="1:3">
      <c r="A1132" s="197">
        <v>45804</v>
      </c>
      <c r="B1132" s="2">
        <v>6.9880000000000004</v>
      </c>
      <c r="C1132" s="2">
        <v>320.06200000000001</v>
      </c>
    </row>
    <row r="1133" spans="1:3">
      <c r="A1133" s="197">
        <v>45805</v>
      </c>
      <c r="B1133" s="2">
        <v>6.7480000000000002</v>
      </c>
      <c r="C1133" s="2">
        <v>295.62099999999998</v>
      </c>
    </row>
    <row r="1134" spans="1:3">
      <c r="A1134" s="197">
        <v>45806</v>
      </c>
      <c r="B1134" s="2">
        <v>6.7720000000000002</v>
      </c>
      <c r="C1134" s="2">
        <v>298.12900000000002</v>
      </c>
    </row>
    <row r="1135" spans="1:3">
      <c r="A1135" s="197">
        <v>45807</v>
      </c>
      <c r="B1135" s="2">
        <v>6.8</v>
      </c>
      <c r="C1135" s="2">
        <v>306.69600000000003</v>
      </c>
    </row>
    <row r="1136" spans="1:3">
      <c r="A1136" s="197">
        <v>45810</v>
      </c>
      <c r="B1136" s="2">
        <v>6.6870000000000003</v>
      </c>
      <c r="C1136" s="2">
        <v>290.72399999999999</v>
      </c>
    </row>
    <row r="1137" spans="1:3">
      <c r="A1137" s="197">
        <v>45811</v>
      </c>
      <c r="B1137" s="2">
        <v>6.6959999999999997</v>
      </c>
      <c r="C1137" s="2">
        <v>292.12599999999998</v>
      </c>
    </row>
    <row r="1138" spans="1:3">
      <c r="A1138" s="197">
        <v>45812</v>
      </c>
      <c r="B1138" s="2">
        <v>6.7649999999999997</v>
      </c>
      <c r="C1138" s="2">
        <v>305.70999999999998</v>
      </c>
    </row>
    <row r="1139" spans="1:3">
      <c r="A1139" s="197">
        <v>45813</v>
      </c>
      <c r="B1139" s="2">
        <v>6.8120000000000003</v>
      </c>
      <c r="C1139" s="2">
        <v>304.70499999999998</v>
      </c>
    </row>
    <row r="1140" spans="1:3">
      <c r="A1140" s="197">
        <v>45814</v>
      </c>
      <c r="B1140" s="2">
        <v>6.7610000000000001</v>
      </c>
      <c r="C1140" s="2">
        <v>290.05799999999999</v>
      </c>
    </row>
    <row r="1141" spans="1:3">
      <c r="A1141" s="197">
        <v>45817</v>
      </c>
      <c r="B1141" s="2">
        <v>6.6219999999999999</v>
      </c>
      <c r="C1141" s="2">
        <v>281.41399999999999</v>
      </c>
    </row>
    <row r="1142" spans="1:3">
      <c r="A1142" s="197">
        <v>45818</v>
      </c>
      <c r="B1142" s="2">
        <v>6.77</v>
      </c>
      <c r="C1142" s="2">
        <v>286.767</v>
      </c>
    </row>
    <row r="1143" spans="1:3">
      <c r="A1143" s="197">
        <v>45819</v>
      </c>
      <c r="B1143" s="2">
        <v>6.7140000000000004</v>
      </c>
      <c r="C1143" s="2">
        <v>294.76799999999997</v>
      </c>
    </row>
    <row r="1144" spans="1:3">
      <c r="A1144" s="197">
        <v>45820</v>
      </c>
      <c r="B1144" s="2">
        <v>6.6989999999999998</v>
      </c>
      <c r="C1144" s="2">
        <v>290.13499999999999</v>
      </c>
    </row>
    <row r="1145" spans="1:3">
      <c r="A1145" s="198">
        <v>45821</v>
      </c>
      <c r="B1145" s="199">
        <v>6.7670000000000003</v>
      </c>
      <c r="C1145" s="199">
        <v>300.56200000000001</v>
      </c>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80" zoomScaleNormal="80" workbookViewId="0">
      <selection activeCell="B34" sqref="B34"/>
    </sheetView>
  </sheetViews>
  <sheetFormatPr defaultRowHeight="14.5"/>
  <cols>
    <col min="1" max="1" width="10.54296875" bestFit="1" customWidth="1"/>
    <col min="2" max="2" width="10.54296875" customWidth="1"/>
  </cols>
  <sheetData>
    <row r="1" spans="1:19" ht="15.5">
      <c r="A1" s="99"/>
      <c r="B1" s="99" t="s">
        <v>267</v>
      </c>
      <c r="C1" s="99" t="s">
        <v>268</v>
      </c>
      <c r="D1" s="103"/>
      <c r="E1" s="103" t="s">
        <v>269</v>
      </c>
      <c r="F1" s="103" t="s">
        <v>270</v>
      </c>
      <c r="G1" s="103" t="s">
        <v>271</v>
      </c>
      <c r="H1" s="1"/>
    </row>
    <row r="2" spans="1:19" ht="15.5">
      <c r="A2" s="99" t="s">
        <v>105</v>
      </c>
      <c r="B2" s="103">
        <v>-0.251173708</v>
      </c>
      <c r="C2" s="99"/>
      <c r="D2" s="99"/>
      <c r="E2" s="99"/>
      <c r="F2" s="99"/>
      <c r="G2" s="99"/>
    </row>
    <row r="3" spans="1:19" ht="15.5">
      <c r="A3" s="99" t="s">
        <v>106</v>
      </c>
      <c r="B3" s="103">
        <v>1.14265353</v>
      </c>
      <c r="C3" s="99"/>
      <c r="D3" s="99"/>
      <c r="E3" s="99"/>
      <c r="F3" s="99"/>
      <c r="G3" s="99"/>
      <c r="K3" s="206" t="s">
        <v>295</v>
      </c>
      <c r="L3" s="206"/>
      <c r="M3" s="206"/>
      <c r="N3" s="206"/>
      <c r="O3" s="55"/>
      <c r="P3" s="55"/>
      <c r="Q3" s="55"/>
      <c r="R3" s="55"/>
      <c r="S3" s="55"/>
    </row>
    <row r="4" spans="1:19" ht="15.5">
      <c r="A4" s="99" t="s">
        <v>107</v>
      </c>
      <c r="B4" s="103">
        <v>0.96681464900000003</v>
      </c>
      <c r="C4" s="99"/>
      <c r="D4" s="99"/>
      <c r="E4" s="99"/>
      <c r="F4" s="99"/>
      <c r="G4" s="99"/>
      <c r="N4" s="55"/>
      <c r="O4" s="55"/>
      <c r="P4" s="55"/>
      <c r="Q4" s="55"/>
      <c r="R4" s="55"/>
      <c r="S4" s="55"/>
    </row>
    <row r="5" spans="1:19" ht="15.5">
      <c r="A5" s="99" t="s">
        <v>108</v>
      </c>
      <c r="B5" s="103">
        <v>2.0323022800000001</v>
      </c>
      <c r="C5" s="99"/>
      <c r="D5" s="99"/>
      <c r="E5" s="99"/>
      <c r="F5" s="99"/>
      <c r="G5" s="99"/>
      <c r="N5" s="55"/>
      <c r="O5" s="55"/>
      <c r="P5" s="55"/>
      <c r="Q5" s="55"/>
      <c r="R5" s="55"/>
      <c r="S5" s="55"/>
    </row>
    <row r="6" spans="1:19" ht="15.5">
      <c r="A6" s="99" t="s">
        <v>109</v>
      </c>
      <c r="B6" s="103">
        <v>3.28300408</v>
      </c>
      <c r="C6" s="99"/>
      <c r="D6" s="99"/>
      <c r="E6" s="99"/>
      <c r="F6" s="99"/>
      <c r="G6" s="99"/>
      <c r="N6" s="55"/>
      <c r="O6" s="55"/>
      <c r="P6" s="55"/>
      <c r="Q6" s="55"/>
      <c r="R6" s="55"/>
      <c r="S6" s="55"/>
    </row>
    <row r="7" spans="1:19" ht="15.5">
      <c r="A7" s="99" t="s">
        <v>110</v>
      </c>
      <c r="B7" s="103">
        <v>1.4954136099999999</v>
      </c>
      <c r="C7" s="99"/>
      <c r="D7" s="99"/>
      <c r="E7" s="99"/>
      <c r="F7" s="99"/>
      <c r="G7" s="99"/>
      <c r="N7" s="55"/>
      <c r="O7" s="55"/>
      <c r="P7" s="55"/>
      <c r="Q7" s="55"/>
      <c r="R7" s="55"/>
      <c r="S7" s="55"/>
    </row>
    <row r="8" spans="1:19" ht="15.5">
      <c r="A8" s="99" t="s">
        <v>111</v>
      </c>
      <c r="B8" s="103">
        <v>2.9752766300000002</v>
      </c>
      <c r="C8" s="99"/>
      <c r="D8" s="99"/>
      <c r="E8" s="99"/>
      <c r="F8" s="99"/>
      <c r="G8" s="99"/>
      <c r="N8" s="55"/>
      <c r="O8" s="55"/>
      <c r="P8" s="55"/>
      <c r="Q8" s="55"/>
      <c r="R8" s="55"/>
      <c r="S8" s="55"/>
    </row>
    <row r="9" spans="1:19" ht="15.5">
      <c r="A9" s="99" t="s">
        <v>112</v>
      </c>
      <c r="B9" s="103">
        <v>2.2038703000000002</v>
      </c>
      <c r="C9" s="99"/>
      <c r="D9" s="99"/>
      <c r="E9" s="99"/>
      <c r="F9" s="99"/>
      <c r="G9" s="99"/>
      <c r="N9" s="55"/>
      <c r="O9" s="55"/>
      <c r="P9" s="55"/>
      <c r="Q9" s="55"/>
      <c r="R9" s="55"/>
      <c r="S9" s="55"/>
    </row>
    <row r="10" spans="1:19" ht="15.5">
      <c r="A10" s="99" t="s">
        <v>113</v>
      </c>
      <c r="B10" s="103">
        <v>1.60765201</v>
      </c>
      <c r="C10" s="99"/>
      <c r="D10" s="99"/>
      <c r="E10" s="99"/>
      <c r="F10" s="99"/>
      <c r="G10" s="99"/>
      <c r="N10" s="55"/>
      <c r="O10" s="55"/>
      <c r="P10" s="55"/>
      <c r="Q10" s="55"/>
      <c r="R10" s="55"/>
      <c r="S10" s="55"/>
    </row>
    <row r="11" spans="1:19" ht="15.5">
      <c r="A11" s="99" t="s">
        <v>114</v>
      </c>
      <c r="B11" s="103">
        <v>2.3162026999999998</v>
      </c>
      <c r="C11" s="99"/>
      <c r="D11" s="99"/>
      <c r="E11" s="99"/>
      <c r="F11" s="99"/>
      <c r="G11" s="99"/>
      <c r="N11" s="55"/>
      <c r="O11" s="55"/>
      <c r="P11" s="55"/>
      <c r="Q11" s="55"/>
      <c r="R11" s="55"/>
      <c r="S11" s="55"/>
    </row>
    <row r="12" spans="1:19" ht="15.5">
      <c r="A12" s="99" t="s">
        <v>115</v>
      </c>
      <c r="B12" s="103">
        <v>0.82386138399999997</v>
      </c>
      <c r="C12" s="99"/>
      <c r="D12" s="99"/>
      <c r="E12" s="99"/>
      <c r="F12" s="99"/>
      <c r="G12" s="99"/>
      <c r="N12" s="55"/>
      <c r="O12" s="55"/>
      <c r="P12" s="55"/>
      <c r="Q12" s="55"/>
      <c r="R12" s="55"/>
      <c r="S12" s="55"/>
    </row>
    <row r="13" spans="1:19" ht="15.5">
      <c r="A13" s="99" t="s">
        <v>116</v>
      </c>
      <c r="B13" s="103">
        <v>0.90339559300000005</v>
      </c>
      <c r="C13" s="99"/>
      <c r="D13" s="99"/>
      <c r="E13" s="99"/>
      <c r="F13" s="99"/>
      <c r="G13" s="99"/>
      <c r="N13" s="55"/>
      <c r="O13" s="55"/>
      <c r="P13" s="55"/>
      <c r="Q13" s="55"/>
      <c r="R13" s="55"/>
      <c r="S13" s="55"/>
    </row>
    <row r="14" spans="1:19" ht="15.5">
      <c r="A14" s="99" t="s">
        <v>117</v>
      </c>
      <c r="B14" s="103">
        <v>5.4788673099999997E-2</v>
      </c>
      <c r="C14" s="99"/>
      <c r="D14" s="99"/>
      <c r="E14" s="99"/>
      <c r="F14" s="99"/>
      <c r="G14" s="99"/>
      <c r="N14" s="55"/>
      <c r="O14" s="55"/>
      <c r="P14" s="55"/>
      <c r="Q14" s="55"/>
      <c r="R14" s="55"/>
      <c r="S14" s="55"/>
    </row>
    <row r="15" spans="1:19" ht="15.5">
      <c r="A15" s="99" t="s">
        <v>118</v>
      </c>
      <c r="B15" s="103">
        <v>1.1464446500000001</v>
      </c>
      <c r="C15" s="99"/>
      <c r="D15" s="99"/>
      <c r="E15" s="99"/>
      <c r="F15" s="99"/>
      <c r="G15" s="99"/>
      <c r="N15" s="55"/>
      <c r="O15" s="55"/>
      <c r="P15" s="55"/>
      <c r="Q15" s="55"/>
      <c r="R15" s="55"/>
      <c r="S15" s="55"/>
    </row>
    <row r="16" spans="1:19" ht="15.5">
      <c r="A16" s="99" t="s">
        <v>119</v>
      </c>
      <c r="B16" s="103">
        <v>1.40379348</v>
      </c>
      <c r="C16" s="99"/>
      <c r="D16" s="99"/>
      <c r="E16" s="99"/>
      <c r="F16" s="99"/>
      <c r="G16" s="99"/>
      <c r="N16" s="55"/>
      <c r="O16" s="55"/>
      <c r="P16" s="55"/>
      <c r="Q16" s="55"/>
      <c r="R16" s="55"/>
      <c r="S16" s="55"/>
    </row>
    <row r="17" spans="1:19" ht="15.5">
      <c r="A17" s="99" t="s">
        <v>120</v>
      </c>
      <c r="B17" s="103">
        <v>2.2411289600000002</v>
      </c>
      <c r="C17" s="99"/>
      <c r="D17" s="99"/>
      <c r="E17" s="99"/>
      <c r="F17" s="99"/>
      <c r="G17" s="99"/>
      <c r="N17" s="55"/>
      <c r="O17" s="55"/>
      <c r="P17" s="55"/>
      <c r="Q17" s="55"/>
      <c r="R17" s="55"/>
      <c r="S17" s="55"/>
    </row>
    <row r="18" spans="1:19" ht="15.5">
      <c r="A18" s="99" t="s">
        <v>121</v>
      </c>
      <c r="B18" s="103">
        <v>5.1845234600000003</v>
      </c>
      <c r="C18" s="99"/>
      <c r="D18" s="99"/>
      <c r="E18" s="99"/>
      <c r="F18" s="99"/>
      <c r="G18" s="99"/>
      <c r="N18" s="55"/>
      <c r="O18" s="55"/>
      <c r="P18" s="55"/>
      <c r="Q18" s="55"/>
      <c r="R18" s="55"/>
      <c r="S18" s="55"/>
    </row>
    <row r="19" spans="1:19" ht="15.5">
      <c r="A19" s="99" t="s">
        <v>122</v>
      </c>
      <c r="B19" s="103">
        <v>6.03225605</v>
      </c>
      <c r="C19" s="99"/>
      <c r="D19" s="99"/>
      <c r="E19" s="99"/>
      <c r="F19" s="99"/>
      <c r="G19" s="99"/>
      <c r="N19" s="55"/>
      <c r="O19" s="55"/>
      <c r="P19" s="55"/>
      <c r="Q19" s="55"/>
      <c r="R19" s="55"/>
      <c r="S19" s="55"/>
    </row>
    <row r="20" spans="1:19" ht="15.5">
      <c r="A20" s="99" t="s">
        <v>123</v>
      </c>
      <c r="B20" s="103">
        <v>8.1368181899999996</v>
      </c>
      <c r="C20" s="99"/>
      <c r="D20" s="99"/>
      <c r="E20" s="99"/>
      <c r="F20" s="99"/>
      <c r="G20" s="99"/>
      <c r="N20" s="55"/>
      <c r="O20" s="55"/>
      <c r="P20" s="55"/>
      <c r="Q20" s="55"/>
      <c r="R20" s="55"/>
      <c r="S20" s="55"/>
    </row>
    <row r="21" spans="1:19" ht="15.5">
      <c r="A21" s="99" t="s">
        <v>124</v>
      </c>
      <c r="B21" s="103">
        <v>8.3500761099999998</v>
      </c>
      <c r="C21" s="99"/>
      <c r="D21" s="99"/>
      <c r="E21" s="99"/>
      <c r="F21" s="99"/>
      <c r="G21" s="99"/>
      <c r="N21" s="55"/>
      <c r="O21" s="55"/>
      <c r="P21" s="55"/>
      <c r="Q21" s="55"/>
      <c r="R21" s="55"/>
      <c r="S21" s="55"/>
    </row>
    <row r="22" spans="1:19" ht="15.5">
      <c r="A22" s="99" t="s">
        <v>22</v>
      </c>
      <c r="B22" s="103">
        <v>6.9107822199999998</v>
      </c>
      <c r="C22" s="99"/>
      <c r="D22" s="99"/>
      <c r="E22" s="99"/>
      <c r="F22" s="99"/>
      <c r="G22" s="99"/>
      <c r="N22" s="55"/>
      <c r="O22" s="55"/>
      <c r="P22" s="55"/>
      <c r="Q22" s="55"/>
      <c r="R22" s="55"/>
      <c r="S22" s="55"/>
    </row>
    <row r="23" spans="1:19" ht="15.5">
      <c r="A23" s="99" t="s">
        <v>23</v>
      </c>
      <c r="B23" s="103">
        <v>8.8759245900000003</v>
      </c>
      <c r="C23" s="99"/>
      <c r="D23" s="99"/>
      <c r="E23" s="99"/>
      <c r="F23" s="99"/>
      <c r="G23" s="99"/>
      <c r="N23" s="55"/>
      <c r="O23" s="55"/>
      <c r="P23" s="55"/>
      <c r="Q23" s="55"/>
      <c r="R23" s="55"/>
      <c r="S23" s="55"/>
    </row>
    <row r="24" spans="1:19" ht="15.5">
      <c r="A24" s="99" t="s">
        <v>24</v>
      </c>
      <c r="B24" s="103">
        <v>8.9368552599999997</v>
      </c>
      <c r="C24" s="99"/>
      <c r="D24" s="99"/>
      <c r="E24" s="99"/>
      <c r="F24" s="99"/>
      <c r="G24" s="99"/>
      <c r="N24" s="55"/>
      <c r="O24" s="55"/>
      <c r="P24" s="55"/>
      <c r="Q24" s="55"/>
      <c r="R24" s="55"/>
      <c r="S24" s="55"/>
    </row>
    <row r="25" spans="1:19" ht="15.5">
      <c r="A25" s="99" t="s">
        <v>25</v>
      </c>
      <c r="B25" s="103">
        <v>8.4286022200000001</v>
      </c>
      <c r="C25" s="99"/>
      <c r="D25" s="99"/>
      <c r="E25" s="99"/>
      <c r="F25" s="99"/>
      <c r="G25" s="99"/>
      <c r="N25" s="55"/>
      <c r="O25" s="55"/>
      <c r="P25" s="55"/>
      <c r="Q25" s="55"/>
      <c r="R25" s="55"/>
      <c r="S25" s="55"/>
    </row>
    <row r="26" spans="1:19" ht="15.5">
      <c r="A26" s="99" t="s">
        <v>26</v>
      </c>
      <c r="B26" s="103">
        <v>6.99501287</v>
      </c>
      <c r="C26" s="99"/>
      <c r="D26" s="99"/>
      <c r="E26" s="99"/>
      <c r="F26" s="99"/>
      <c r="G26" s="99"/>
      <c r="N26" s="55"/>
      <c r="O26" s="55"/>
      <c r="P26" s="55"/>
      <c r="Q26" s="55"/>
      <c r="R26" s="55"/>
      <c r="S26" s="55"/>
    </row>
    <row r="27" spans="1:19" ht="15.5">
      <c r="A27" s="99" t="s">
        <v>27</v>
      </c>
      <c r="B27" s="103">
        <v>1.41215198</v>
      </c>
      <c r="C27" s="99"/>
      <c r="D27" s="99"/>
      <c r="E27" s="99"/>
      <c r="F27" s="99"/>
      <c r="G27" s="99"/>
      <c r="N27" s="55"/>
      <c r="O27" s="55"/>
      <c r="P27" s="55"/>
      <c r="Q27" s="55"/>
      <c r="R27" s="55"/>
      <c r="S27" s="55"/>
    </row>
    <row r="28" spans="1:19" ht="15.5">
      <c r="A28" s="99" t="s">
        <v>28</v>
      </c>
      <c r="B28" s="103">
        <v>-0.11600551100000001</v>
      </c>
      <c r="C28" s="99"/>
      <c r="D28" s="99"/>
      <c r="E28" s="99"/>
      <c r="F28" s="99"/>
      <c r="G28" s="99"/>
      <c r="N28" s="55"/>
      <c r="O28" s="55"/>
      <c r="P28" s="55"/>
      <c r="Q28" s="55"/>
      <c r="R28" s="55"/>
      <c r="S28" s="55"/>
    </row>
    <row r="29" spans="1:19" ht="15.5">
      <c r="A29" s="99" t="s">
        <v>29</v>
      </c>
      <c r="B29" s="103">
        <v>-0.42664080199999999</v>
      </c>
      <c r="C29" s="99"/>
      <c r="D29" s="99"/>
      <c r="E29" s="99"/>
      <c r="F29" s="99"/>
      <c r="G29" s="99"/>
      <c r="N29" s="55"/>
      <c r="O29" s="55"/>
      <c r="P29" s="55"/>
      <c r="Q29" s="55"/>
      <c r="R29" s="55"/>
      <c r="S29" s="55"/>
    </row>
    <row r="30" spans="1:19" ht="15.5">
      <c r="A30" s="99" t="s">
        <v>30</v>
      </c>
      <c r="B30" s="103">
        <v>-1.2</v>
      </c>
      <c r="C30" s="99"/>
      <c r="D30" s="99"/>
      <c r="E30" s="99"/>
      <c r="F30" s="99"/>
      <c r="G30" s="99"/>
      <c r="N30" s="55"/>
      <c r="O30" s="55"/>
      <c r="P30" s="55"/>
      <c r="Q30" s="55"/>
      <c r="R30" s="55"/>
      <c r="S30" s="55"/>
    </row>
    <row r="31" spans="1:19" ht="15.5">
      <c r="A31" s="99" t="s">
        <v>31</v>
      </c>
      <c r="B31" s="103">
        <v>0.1</v>
      </c>
      <c r="C31" s="99"/>
      <c r="D31" s="99"/>
      <c r="E31" s="103"/>
      <c r="F31" s="103"/>
      <c r="G31" s="103"/>
      <c r="H31" s="1"/>
      <c r="N31" s="55"/>
      <c r="O31" s="55"/>
      <c r="P31" s="55"/>
      <c r="Q31" s="55"/>
      <c r="R31" s="55"/>
      <c r="S31" s="55"/>
    </row>
    <row r="32" spans="1:19" ht="15.5">
      <c r="A32" s="99" t="s">
        <v>32</v>
      </c>
      <c r="B32" s="103">
        <v>1.1212970724227223</v>
      </c>
      <c r="C32" s="104"/>
      <c r="D32" s="104"/>
      <c r="E32" s="104"/>
      <c r="F32" s="103"/>
      <c r="G32" s="103"/>
      <c r="H32" s="55"/>
      <c r="N32" s="55"/>
      <c r="O32" s="55"/>
      <c r="P32" s="55"/>
      <c r="Q32" s="55"/>
      <c r="R32" s="55"/>
      <c r="S32" s="55"/>
    </row>
    <row r="33" spans="1:19" ht="15.5">
      <c r="A33" s="99" t="s">
        <v>125</v>
      </c>
      <c r="B33" s="103">
        <v>1.1484698607008292</v>
      </c>
      <c r="C33" s="105"/>
      <c r="D33" s="105"/>
      <c r="E33" s="105"/>
      <c r="F33" s="103"/>
      <c r="G33" s="103"/>
      <c r="H33" s="55"/>
      <c r="N33" s="55"/>
      <c r="O33" s="55"/>
      <c r="P33" s="55"/>
      <c r="Q33" s="55"/>
      <c r="R33" s="55"/>
      <c r="S33" s="55"/>
    </row>
    <row r="34" spans="1:19" ht="15.5">
      <c r="A34" s="99" t="s">
        <v>249</v>
      </c>
      <c r="B34" s="100">
        <v>2.5</v>
      </c>
      <c r="C34" s="100">
        <v>2.5</v>
      </c>
      <c r="D34" s="100">
        <v>2.5</v>
      </c>
      <c r="E34" s="100"/>
      <c r="F34" s="100"/>
      <c r="G34" s="111"/>
      <c r="H34" s="55"/>
      <c r="N34" s="55"/>
      <c r="O34" s="55"/>
      <c r="P34" s="55"/>
      <c r="Q34" s="55"/>
      <c r="R34" s="55"/>
      <c r="S34" s="55"/>
    </row>
    <row r="35" spans="1:19" ht="15.5">
      <c r="A35" s="99" t="s">
        <v>250</v>
      </c>
      <c r="B35" s="100"/>
      <c r="C35" s="100">
        <v>2.6</v>
      </c>
      <c r="D35" s="100">
        <v>1.4</v>
      </c>
      <c r="E35" s="100">
        <v>2.2999999999999998</v>
      </c>
      <c r="F35" s="100"/>
      <c r="G35" s="111"/>
      <c r="H35" s="55"/>
      <c r="N35" s="55"/>
      <c r="O35" s="55"/>
      <c r="P35" s="55"/>
      <c r="Q35" s="55"/>
      <c r="R35" s="55"/>
      <c r="S35" s="55"/>
    </row>
    <row r="36" spans="1:19" ht="15.5">
      <c r="A36" s="99" t="s">
        <v>251</v>
      </c>
      <c r="B36" s="100"/>
      <c r="C36" s="100">
        <v>2.7</v>
      </c>
      <c r="D36" s="100">
        <v>1.5</v>
      </c>
      <c r="E36" s="100">
        <v>2.4</v>
      </c>
      <c r="F36" s="100"/>
      <c r="G36" s="111"/>
      <c r="H36" s="55"/>
      <c r="N36" s="55"/>
      <c r="O36" s="55"/>
      <c r="P36" s="55"/>
      <c r="Q36" s="55"/>
      <c r="R36" s="55"/>
      <c r="S36" s="55"/>
    </row>
    <row r="37" spans="1:19" ht="15.5">
      <c r="A37" s="99" t="s">
        <v>252</v>
      </c>
      <c r="B37" s="100"/>
      <c r="C37" s="100">
        <v>2.9</v>
      </c>
      <c r="D37" s="100">
        <v>2</v>
      </c>
      <c r="E37" s="100">
        <v>2.6</v>
      </c>
      <c r="F37" s="100">
        <v>3.2</v>
      </c>
      <c r="G37" s="111">
        <v>2.9</v>
      </c>
      <c r="H37" s="55"/>
      <c r="N37" s="55"/>
      <c r="O37" s="55"/>
      <c r="P37" s="55"/>
      <c r="Q37" s="55"/>
      <c r="R37" s="55"/>
      <c r="S37" s="55"/>
    </row>
    <row r="38" spans="1:19" ht="15.5">
      <c r="A38" s="99" t="s">
        <v>253</v>
      </c>
      <c r="B38" s="100"/>
      <c r="C38" s="100">
        <v>2.9</v>
      </c>
      <c r="D38" s="100">
        <v>1.3</v>
      </c>
      <c r="E38" s="100">
        <v>2.9</v>
      </c>
      <c r="F38" s="100"/>
      <c r="G38" s="111"/>
      <c r="H38" s="55"/>
      <c r="N38" s="55"/>
      <c r="O38" s="55"/>
      <c r="P38" s="55"/>
      <c r="Q38" s="55"/>
      <c r="R38" s="55"/>
      <c r="S38" s="55"/>
    </row>
    <row r="39" spans="1:19" ht="15.5">
      <c r="A39" s="99" t="s">
        <v>254</v>
      </c>
      <c r="B39" s="100"/>
      <c r="C39" s="100">
        <v>2.9</v>
      </c>
      <c r="D39" s="100">
        <v>1.2</v>
      </c>
      <c r="E39" s="100">
        <v>2.9</v>
      </c>
      <c r="F39" s="100"/>
      <c r="G39" s="111"/>
      <c r="H39" s="55"/>
      <c r="N39" s="55"/>
      <c r="O39" s="55"/>
      <c r="P39" s="55"/>
      <c r="Q39" s="55"/>
      <c r="R39" s="55"/>
      <c r="S39" s="55"/>
    </row>
    <row r="40" spans="1:19" ht="15.5">
      <c r="A40" s="99" t="s">
        <v>255</v>
      </c>
      <c r="B40" s="100"/>
      <c r="C40" s="100">
        <v>3</v>
      </c>
      <c r="D40" s="100">
        <v>1.5</v>
      </c>
      <c r="E40" s="100">
        <v>2.7</v>
      </c>
      <c r="F40" s="100"/>
      <c r="G40" s="111"/>
      <c r="H40" s="55"/>
      <c r="N40" s="55"/>
      <c r="O40" s="55"/>
      <c r="P40" s="55"/>
      <c r="Q40" s="55"/>
      <c r="R40" s="55"/>
      <c r="S40" s="55"/>
    </row>
    <row r="41" spans="1:19" ht="15.5">
      <c r="A41" s="99" t="s">
        <v>256</v>
      </c>
      <c r="B41" s="100"/>
      <c r="C41" s="100">
        <v>3</v>
      </c>
      <c r="D41" s="100">
        <v>1.7</v>
      </c>
      <c r="E41" s="100">
        <v>2.4</v>
      </c>
      <c r="F41" s="100">
        <v>3</v>
      </c>
      <c r="G41" s="111">
        <v>3.3</v>
      </c>
      <c r="H41" s="55"/>
      <c r="N41" s="55"/>
      <c r="O41" s="55"/>
      <c r="P41" s="55"/>
      <c r="Q41" s="55"/>
      <c r="R41" s="55"/>
      <c r="S41" s="55"/>
    </row>
    <row r="42" spans="1:19" ht="15.5">
      <c r="A42" s="99" t="s">
        <v>257</v>
      </c>
      <c r="B42" s="100"/>
      <c r="C42" s="100">
        <v>3.1</v>
      </c>
      <c r="D42" s="100">
        <v>1.6</v>
      </c>
      <c r="E42" s="100">
        <v>2.9</v>
      </c>
      <c r="F42" s="100"/>
      <c r="G42" s="111"/>
      <c r="H42" s="55"/>
      <c r="N42" s="55"/>
      <c r="O42" s="55"/>
      <c r="P42" s="55"/>
      <c r="Q42" s="55"/>
      <c r="R42" s="55"/>
      <c r="S42" s="55"/>
    </row>
    <row r="43" spans="1:19" ht="15.5">
      <c r="A43" s="99" t="s">
        <v>258</v>
      </c>
      <c r="B43" s="100"/>
      <c r="C43" s="100">
        <v>3.1</v>
      </c>
      <c r="D43" s="100">
        <v>1.4</v>
      </c>
      <c r="E43" s="100">
        <v>2.8</v>
      </c>
      <c r="F43" s="100"/>
      <c r="G43" s="111"/>
      <c r="H43" s="55"/>
      <c r="N43" s="55"/>
      <c r="O43" s="55"/>
      <c r="P43" s="55"/>
      <c r="Q43" s="55"/>
      <c r="R43" s="55"/>
      <c r="S43" s="55"/>
    </row>
    <row r="44" spans="1:19" ht="15.5">
      <c r="A44" s="99" t="s">
        <v>259</v>
      </c>
      <c r="B44" s="100"/>
      <c r="C44" s="100">
        <v>3.2</v>
      </c>
      <c r="D44" s="100">
        <v>2</v>
      </c>
      <c r="E44" s="100">
        <v>2.2999999999999998</v>
      </c>
      <c r="F44" s="100"/>
      <c r="G44" s="111"/>
      <c r="H44" s="55"/>
      <c r="N44" s="55"/>
      <c r="O44" s="55"/>
      <c r="P44" s="55"/>
      <c r="Q44" s="55"/>
      <c r="R44" s="55"/>
      <c r="S44" s="55"/>
    </row>
    <row r="45" spans="1:19" ht="15.5">
      <c r="A45" s="99" t="s">
        <v>276</v>
      </c>
      <c r="B45" s="100"/>
      <c r="C45" s="100">
        <v>3.2</v>
      </c>
      <c r="D45" s="100">
        <v>2</v>
      </c>
      <c r="E45" s="100">
        <v>2.2999999999999998</v>
      </c>
      <c r="F45" s="100"/>
      <c r="G45" s="100"/>
      <c r="H45" s="1"/>
    </row>
    <row r="46" spans="1:19" ht="15.5">
      <c r="A46" s="99" t="s">
        <v>311</v>
      </c>
      <c r="B46" s="100"/>
      <c r="C46" s="100">
        <v>3.2</v>
      </c>
      <c r="D46" s="100">
        <v>2</v>
      </c>
      <c r="E46" s="100">
        <v>2.2999999999999998</v>
      </c>
      <c r="F46" s="100"/>
      <c r="G46" s="100"/>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71" type="noConversion"/>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80" zoomScaleNormal="80" workbookViewId="0">
      <selection activeCell="B34" sqref="B34"/>
    </sheetView>
  </sheetViews>
  <sheetFormatPr defaultRowHeight="14.5"/>
  <sheetData>
    <row r="1" spans="1:10">
      <c r="B1" t="s">
        <v>272</v>
      </c>
      <c r="C1" t="s">
        <v>273</v>
      </c>
      <c r="D1" s="1"/>
      <c r="E1" s="1"/>
      <c r="F1" s="1"/>
      <c r="G1" s="206" t="s">
        <v>296</v>
      </c>
      <c r="H1" s="206"/>
      <c r="I1" s="206"/>
      <c r="J1" s="206"/>
    </row>
    <row r="2" spans="1:10">
      <c r="A2" t="s">
        <v>105</v>
      </c>
      <c r="B2">
        <v>5.87</v>
      </c>
    </row>
    <row r="3" spans="1:10">
      <c r="A3" t="s">
        <v>106</v>
      </c>
      <c r="B3">
        <v>5.46</v>
      </c>
    </row>
    <row r="4" spans="1:10">
      <c r="A4" t="s">
        <v>107</v>
      </c>
      <c r="B4">
        <v>5.01</v>
      </c>
    </row>
    <row r="5" spans="1:10">
      <c r="A5" t="s">
        <v>108</v>
      </c>
      <c r="B5">
        <v>5.68</v>
      </c>
    </row>
    <row r="6" spans="1:10">
      <c r="A6" t="s">
        <v>109</v>
      </c>
      <c r="B6">
        <v>6</v>
      </c>
    </row>
    <row r="7" spans="1:10">
      <c r="A7" t="s">
        <v>110</v>
      </c>
      <c r="B7">
        <v>5.78</v>
      </c>
    </row>
    <row r="8" spans="1:10">
      <c r="A8" t="s">
        <v>111</v>
      </c>
      <c r="B8">
        <v>6.03</v>
      </c>
    </row>
    <row r="9" spans="1:10">
      <c r="A9" t="s">
        <v>112</v>
      </c>
      <c r="B9">
        <v>6.15</v>
      </c>
    </row>
    <row r="10" spans="1:10">
      <c r="A10" t="s">
        <v>113</v>
      </c>
      <c r="B10">
        <v>5.71</v>
      </c>
    </row>
    <row r="11" spans="1:10">
      <c r="A11" t="s">
        <v>114</v>
      </c>
      <c r="B11">
        <v>5.76</v>
      </c>
    </row>
    <row r="12" spans="1:10">
      <c r="A12" t="s">
        <v>115</v>
      </c>
      <c r="B12">
        <v>5.68</v>
      </c>
    </row>
    <row r="13" spans="1:10">
      <c r="A13" t="s">
        <v>116</v>
      </c>
      <c r="B13">
        <v>5.42</v>
      </c>
    </row>
    <row r="14" spans="1:10">
      <c r="A14" t="s">
        <v>117</v>
      </c>
      <c r="B14">
        <v>5.22</v>
      </c>
    </row>
    <row r="15" spans="1:10">
      <c r="A15" t="s">
        <v>118</v>
      </c>
      <c r="B15">
        <v>4.68</v>
      </c>
    </row>
    <row r="16" spans="1:10">
      <c r="A16" t="s">
        <v>119</v>
      </c>
      <c r="B16">
        <v>4.2</v>
      </c>
    </row>
    <row r="17" spans="1:8">
      <c r="A17" t="s">
        <v>120</v>
      </c>
      <c r="B17">
        <v>4.51</v>
      </c>
    </row>
    <row r="18" spans="1:8">
      <c r="A18" t="s">
        <v>121</v>
      </c>
      <c r="B18">
        <v>5.54</v>
      </c>
    </row>
    <row r="19" spans="1:8">
      <c r="A19" t="s">
        <v>122</v>
      </c>
      <c r="B19">
        <v>6.29</v>
      </c>
    </row>
    <row r="20" spans="1:8">
      <c r="A20" t="s">
        <v>123</v>
      </c>
      <c r="B20">
        <v>7.2</v>
      </c>
    </row>
    <row r="21" spans="1:8">
      <c r="A21" t="s">
        <v>124</v>
      </c>
      <c r="B21">
        <v>7.68</v>
      </c>
    </row>
    <row r="22" spans="1:8">
      <c r="A22" t="s">
        <v>22</v>
      </c>
      <c r="B22">
        <v>8.1300000000000008</v>
      </c>
    </row>
    <row r="23" spans="1:8">
      <c r="A23" t="s">
        <v>23</v>
      </c>
      <c r="B23">
        <v>9.43</v>
      </c>
    </row>
    <row r="24" spans="1:8">
      <c r="A24" t="s">
        <v>24</v>
      </c>
      <c r="B24">
        <v>9.7100000000000009</v>
      </c>
    </row>
    <row r="25" spans="1:8">
      <c r="A25" t="s">
        <v>25</v>
      </c>
      <c r="B25">
        <v>10.46</v>
      </c>
    </row>
    <row r="26" spans="1:8">
      <c r="A26" t="s">
        <v>26</v>
      </c>
      <c r="B26">
        <v>11.21</v>
      </c>
    </row>
    <row r="27" spans="1:8">
      <c r="A27" t="s">
        <v>27</v>
      </c>
      <c r="B27">
        <v>10.75</v>
      </c>
    </row>
    <row r="28" spans="1:8">
      <c r="A28" t="s">
        <v>28</v>
      </c>
      <c r="B28">
        <v>10.31</v>
      </c>
    </row>
    <row r="29" spans="1:8">
      <c r="A29" t="s">
        <v>29</v>
      </c>
      <c r="B29">
        <v>9.44</v>
      </c>
    </row>
    <row r="30" spans="1:8">
      <c r="A30" t="s">
        <v>30</v>
      </c>
      <c r="B30">
        <v>8.75</v>
      </c>
    </row>
    <row r="31" spans="1:8">
      <c r="A31" t="s">
        <v>31</v>
      </c>
      <c r="B31" s="1">
        <v>8.3000000000000007</v>
      </c>
      <c r="C31" s="2"/>
      <c r="D31" s="2"/>
      <c r="E31" s="2"/>
      <c r="F31" s="1"/>
      <c r="G31" s="1"/>
      <c r="H31" s="1"/>
    </row>
    <row r="32" spans="1:8">
      <c r="A32" t="s">
        <v>32</v>
      </c>
      <c r="B32" s="1">
        <v>7.8483606557377046</v>
      </c>
      <c r="F32" s="1"/>
      <c r="G32" s="1"/>
      <c r="H32" s="1"/>
    </row>
    <row r="33" spans="1:8">
      <c r="A33" t="s">
        <v>125</v>
      </c>
      <c r="B33" s="1">
        <v>7.3</v>
      </c>
      <c r="C33" s="1"/>
      <c r="D33" s="1"/>
      <c r="E33" s="1"/>
      <c r="F33" s="1"/>
      <c r="G33" s="1"/>
      <c r="H33" s="1"/>
    </row>
    <row r="34" spans="1:8">
      <c r="A34" t="s">
        <v>249</v>
      </c>
      <c r="B34" s="1">
        <v>6.8444444444444441</v>
      </c>
      <c r="C34" s="1">
        <v>6.8444444444444441</v>
      </c>
      <c r="D34" s="1">
        <v>6.8444444444444441</v>
      </c>
      <c r="E34" s="1"/>
      <c r="F34" s="1"/>
      <c r="G34" s="1"/>
      <c r="H34" s="1"/>
    </row>
    <row r="35" spans="1:8">
      <c r="A35" t="s">
        <v>250</v>
      </c>
      <c r="B35" s="1"/>
      <c r="C35" s="1">
        <v>6.7407407407407405</v>
      </c>
      <c r="D35" s="1">
        <v>6.5</v>
      </c>
      <c r="E35" s="1">
        <v>1</v>
      </c>
      <c r="F35" s="1"/>
      <c r="G35" s="1"/>
      <c r="H35" s="1"/>
    </row>
    <row r="36" spans="1:8">
      <c r="A36" t="s">
        <v>251</v>
      </c>
      <c r="B36" s="1"/>
      <c r="C36" s="1">
        <v>6.6518518518518519</v>
      </c>
      <c r="D36" s="1">
        <v>6.25</v>
      </c>
      <c r="E36" s="1">
        <v>1.25</v>
      </c>
      <c r="F36" s="1"/>
      <c r="G36" s="1"/>
      <c r="H36" s="1"/>
    </row>
    <row r="37" spans="1:8">
      <c r="A37" t="s">
        <v>252</v>
      </c>
      <c r="B37" s="1"/>
      <c r="C37" s="1">
        <v>6.6111111111111107</v>
      </c>
      <c r="D37" s="1">
        <v>6</v>
      </c>
      <c r="E37" s="1">
        <v>1.5</v>
      </c>
      <c r="F37" s="1"/>
      <c r="G37" s="1"/>
      <c r="H37" s="1"/>
    </row>
    <row r="38" spans="1:8">
      <c r="A38" t="s">
        <v>253</v>
      </c>
      <c r="B38" s="1"/>
      <c r="C38" s="1">
        <v>6.5370370370370372</v>
      </c>
      <c r="D38" s="1">
        <v>5.75</v>
      </c>
      <c r="E38" s="1">
        <v>1.75</v>
      </c>
      <c r="F38" s="1"/>
      <c r="G38" s="1"/>
      <c r="H38" s="1"/>
    </row>
    <row r="39" spans="1:8">
      <c r="A39" t="s">
        <v>254</v>
      </c>
      <c r="B39" s="1"/>
      <c r="C39" s="1">
        <v>6.5</v>
      </c>
      <c r="D39" s="1">
        <v>5.75</v>
      </c>
      <c r="E39" s="1">
        <v>1.5</v>
      </c>
      <c r="F39" s="1"/>
      <c r="G39" s="1"/>
      <c r="H39" s="1"/>
    </row>
    <row r="40" spans="1:8">
      <c r="A40" t="s">
        <v>255</v>
      </c>
      <c r="B40" s="1"/>
      <c r="C40" s="1">
        <v>6.416666666666667</v>
      </c>
      <c r="D40" s="1">
        <v>5.75</v>
      </c>
      <c r="E40" s="1">
        <v>1.5</v>
      </c>
      <c r="F40" s="1"/>
      <c r="G40" s="1"/>
      <c r="H40" s="1"/>
    </row>
    <row r="41" spans="1:8">
      <c r="A41" t="s">
        <v>256</v>
      </c>
      <c r="B41" s="1"/>
      <c r="C41" s="1">
        <v>6.3981481481481479</v>
      </c>
      <c r="D41" s="1">
        <v>5.5</v>
      </c>
      <c r="E41" s="1">
        <v>1.75</v>
      </c>
      <c r="F41" s="1"/>
      <c r="G41" s="1"/>
      <c r="H41" s="1"/>
    </row>
    <row r="42" spans="1:8">
      <c r="A42" t="s">
        <v>257</v>
      </c>
      <c r="B42" s="1"/>
      <c r="C42" s="1">
        <v>6.3703703703703702</v>
      </c>
      <c r="D42" s="1">
        <v>5.5</v>
      </c>
      <c r="E42" s="1">
        <v>1.75</v>
      </c>
      <c r="F42" s="1"/>
      <c r="G42" s="1"/>
    </row>
    <row r="43" spans="1:8">
      <c r="A43" t="s">
        <v>258</v>
      </c>
      <c r="B43" s="1"/>
      <c r="C43" s="1">
        <v>6.3796296296296298</v>
      </c>
      <c r="D43" s="1">
        <v>5.5</v>
      </c>
      <c r="E43" s="1">
        <v>1.75</v>
      </c>
      <c r="F43" s="1"/>
      <c r="G43" s="1"/>
      <c r="H43" s="1"/>
    </row>
    <row r="44" spans="1:8">
      <c r="A44" t="s">
        <v>259</v>
      </c>
      <c r="B44" s="1"/>
      <c r="C44" s="1">
        <v>6.2962962962962967</v>
      </c>
      <c r="D44" s="1">
        <v>5.25</v>
      </c>
      <c r="E44" s="1">
        <v>2</v>
      </c>
      <c r="F44" s="1"/>
      <c r="G44" s="1"/>
      <c r="H44" s="1"/>
    </row>
    <row r="45" spans="1:8">
      <c r="A45" t="s">
        <v>276</v>
      </c>
      <c r="B45" s="1"/>
      <c r="C45" s="1">
        <v>6.2777777777777777</v>
      </c>
      <c r="D45" s="1">
        <v>5.25</v>
      </c>
      <c r="E45" s="1">
        <v>2.25</v>
      </c>
      <c r="F45" s="1"/>
      <c r="G45" s="1"/>
      <c r="H45" s="1"/>
    </row>
    <row r="46" spans="1:8">
      <c r="A46" t="s">
        <v>311</v>
      </c>
      <c r="B46" s="1"/>
      <c r="C46" s="1">
        <v>6.2685185185185182</v>
      </c>
      <c r="D46" s="1">
        <v>5</v>
      </c>
      <c r="E46" s="1">
        <v>2.5</v>
      </c>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G1:J1"/>
  </mergeCells>
  <phoneticPr fontId="71" type="noConversion"/>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80" zoomScaleNormal="80" workbookViewId="0">
      <selection activeCell="I38" sqref="I38"/>
    </sheetView>
  </sheetViews>
  <sheetFormatPr defaultRowHeight="14.5"/>
  <cols>
    <col min="1" max="1" width="10.54296875" bestFit="1" customWidth="1"/>
    <col min="2" max="2" width="10.54296875" customWidth="1"/>
  </cols>
  <sheetData>
    <row r="1" spans="1:12">
      <c r="B1" t="s">
        <v>260</v>
      </c>
      <c r="C1" t="s">
        <v>268</v>
      </c>
      <c r="D1" s="1"/>
      <c r="E1" s="1" t="s">
        <v>269</v>
      </c>
      <c r="F1" s="1" t="s">
        <v>270</v>
      </c>
      <c r="G1" s="1" t="s">
        <v>271</v>
      </c>
      <c r="I1" s="206" t="s">
        <v>297</v>
      </c>
      <c r="J1" s="206"/>
      <c r="K1" s="206"/>
      <c r="L1" s="206"/>
    </row>
    <row r="2" spans="1:12">
      <c r="A2" t="s">
        <v>105</v>
      </c>
      <c r="B2" s="2">
        <v>7.2291653784358516</v>
      </c>
      <c r="H2" s="2"/>
      <c r="I2" s="138" t="s">
        <v>406</v>
      </c>
    </row>
    <row r="3" spans="1:12">
      <c r="A3" t="s">
        <v>106</v>
      </c>
      <c r="B3" s="2">
        <v>6.6942437930590017</v>
      </c>
      <c r="H3" s="2"/>
    </row>
    <row r="4" spans="1:12">
      <c r="A4" t="s">
        <v>107</v>
      </c>
      <c r="B4" s="2">
        <v>4.4478240742990209</v>
      </c>
      <c r="H4" s="2"/>
    </row>
    <row r="5" spans="1:12">
      <c r="A5" t="s">
        <v>108</v>
      </c>
      <c r="B5" s="2">
        <v>11.375333959117256</v>
      </c>
      <c r="H5" s="2"/>
    </row>
    <row r="6" spans="1:12">
      <c r="A6" t="s">
        <v>109</v>
      </c>
      <c r="B6" s="2">
        <v>9.9198402334822475</v>
      </c>
      <c r="H6" s="2"/>
    </row>
    <row r="7" spans="1:12">
      <c r="A7" t="s">
        <v>110</v>
      </c>
      <c r="B7" s="2">
        <v>7.3930273247839722</v>
      </c>
      <c r="H7" s="2"/>
    </row>
    <row r="8" spans="1:12">
      <c r="A8" t="s">
        <v>111</v>
      </c>
      <c r="B8" s="2">
        <v>2.8283338650311123</v>
      </c>
      <c r="H8" s="2"/>
    </row>
    <row r="9" spans="1:12">
      <c r="A9" t="s">
        <v>112</v>
      </c>
      <c r="B9" s="2">
        <v>3.2902572789460294</v>
      </c>
      <c r="H9" s="2"/>
    </row>
    <row r="10" spans="1:12">
      <c r="A10" t="s">
        <v>113</v>
      </c>
      <c r="B10" s="2">
        <v>7.6047802338609785</v>
      </c>
      <c r="H10" s="2"/>
    </row>
    <row r="11" spans="1:12">
      <c r="A11" t="s">
        <v>114</v>
      </c>
      <c r="B11" s="2">
        <v>7.0528842343613292</v>
      </c>
      <c r="H11" s="2"/>
    </row>
    <row r="12" spans="1:12">
      <c r="A12" t="s">
        <v>115</v>
      </c>
      <c r="B12" s="2">
        <v>8.1409393278566284</v>
      </c>
      <c r="H12" s="2"/>
    </row>
    <row r="13" spans="1:12">
      <c r="A13" t="s">
        <v>116</v>
      </c>
      <c r="B13" s="2">
        <v>7.5848598756942209</v>
      </c>
      <c r="H13" s="2"/>
    </row>
    <row r="14" spans="1:12">
      <c r="A14" t="s">
        <v>117</v>
      </c>
      <c r="B14" s="2">
        <v>3.0093709468643794</v>
      </c>
      <c r="H14" s="2"/>
    </row>
    <row r="15" spans="1:12">
      <c r="A15" t="s">
        <v>118</v>
      </c>
      <c r="B15" s="2">
        <v>-11.635755501009996</v>
      </c>
      <c r="H15" s="2"/>
    </row>
    <row r="16" spans="1:12">
      <c r="A16" t="s">
        <v>119</v>
      </c>
      <c r="B16" s="2">
        <v>-8.3245429199009209</v>
      </c>
      <c r="H16" s="2"/>
    </row>
    <row r="17" spans="1:8">
      <c r="A17" t="s">
        <v>120</v>
      </c>
      <c r="B17" s="2">
        <v>-8.8760509498732318</v>
      </c>
      <c r="H17" s="2"/>
    </row>
    <row r="18" spans="1:8">
      <c r="A18" t="s">
        <v>121</v>
      </c>
      <c r="B18" s="2">
        <v>-1.5068792251675802</v>
      </c>
      <c r="H18" s="2"/>
    </row>
    <row r="19" spans="1:8">
      <c r="A19" t="s">
        <v>122</v>
      </c>
      <c r="B19" s="2">
        <v>9.113616453807083</v>
      </c>
      <c r="H19" s="2"/>
    </row>
    <row r="20" spans="1:8">
      <c r="A20" t="s">
        <v>123</v>
      </c>
      <c r="B20" s="2">
        <v>2.3570492526407776</v>
      </c>
      <c r="C20" s="2"/>
      <c r="D20" s="2"/>
      <c r="E20" s="2"/>
      <c r="F20" s="2"/>
      <c r="G20" s="2"/>
      <c r="H20" s="2"/>
    </row>
    <row r="21" spans="1:8">
      <c r="A21" t="s">
        <v>124</v>
      </c>
      <c r="B21" s="2">
        <v>11.610795235266693</v>
      </c>
      <c r="C21" s="2"/>
      <c r="D21" s="2"/>
      <c r="E21" s="2"/>
      <c r="F21" s="2"/>
      <c r="G21" s="2"/>
      <c r="H21" s="2"/>
    </row>
    <row r="22" spans="1:8">
      <c r="A22" t="s">
        <v>22</v>
      </c>
      <c r="B22" s="2">
        <v>9.0911842603082818</v>
      </c>
      <c r="C22" s="2"/>
      <c r="D22" s="2"/>
      <c r="E22" s="2"/>
      <c r="F22" s="2"/>
      <c r="G22" s="2"/>
      <c r="H22" s="2"/>
    </row>
    <row r="23" spans="1:8">
      <c r="A23" t="s">
        <v>23</v>
      </c>
      <c r="B23" s="2">
        <v>12.914281677378341</v>
      </c>
      <c r="C23" s="2"/>
      <c r="D23" s="2"/>
      <c r="E23" s="2"/>
      <c r="F23" s="2"/>
      <c r="G23" s="2"/>
      <c r="H23" s="2"/>
    </row>
    <row r="24" spans="1:8">
      <c r="A24" t="s">
        <v>24</v>
      </c>
      <c r="B24" s="2">
        <v>14.558060480493637</v>
      </c>
      <c r="C24" s="2"/>
      <c r="D24" s="2"/>
      <c r="E24" s="2"/>
      <c r="F24" s="2"/>
      <c r="G24" s="2"/>
      <c r="H24" s="2"/>
    </row>
    <row r="25" spans="1:8">
      <c r="A25" t="s">
        <v>25</v>
      </c>
      <c r="B25" s="2">
        <v>12.701908178314625</v>
      </c>
      <c r="C25" s="2"/>
      <c r="D25" s="2"/>
      <c r="E25" s="2"/>
      <c r="F25" s="2"/>
      <c r="G25" s="2"/>
      <c r="H25" s="2"/>
    </row>
    <row r="26" spans="1:8">
      <c r="A26" t="s">
        <v>26</v>
      </c>
      <c r="B26" s="2">
        <v>11.824889216442998</v>
      </c>
      <c r="C26" s="2"/>
      <c r="D26" s="2"/>
      <c r="E26" s="2"/>
      <c r="F26" s="2"/>
      <c r="G26" s="2"/>
      <c r="H26" s="2"/>
    </row>
    <row r="27" spans="1:8">
      <c r="A27" t="s">
        <v>27</v>
      </c>
      <c r="B27" s="2">
        <v>9.3283578878102986</v>
      </c>
      <c r="C27" s="2"/>
      <c r="D27" s="2"/>
      <c r="E27" s="2"/>
      <c r="F27" s="2"/>
      <c r="G27" s="2"/>
      <c r="H27" s="2"/>
    </row>
    <row r="28" spans="1:8">
      <c r="A28" t="s">
        <v>28</v>
      </c>
      <c r="B28" s="2">
        <v>7.4365651833684154</v>
      </c>
      <c r="C28" s="2"/>
      <c r="D28" s="2"/>
      <c r="E28" s="2"/>
      <c r="F28" s="2"/>
      <c r="G28" s="2"/>
      <c r="H28" s="2"/>
    </row>
    <row r="29" spans="1:8">
      <c r="A29" t="s">
        <v>29</v>
      </c>
      <c r="B29" s="2">
        <v>6.4175896665183814</v>
      </c>
      <c r="C29" s="2"/>
      <c r="D29" s="2"/>
      <c r="E29" s="2"/>
      <c r="F29" s="2"/>
      <c r="G29" s="2"/>
      <c r="H29" s="2"/>
    </row>
    <row r="30" spans="1:8">
      <c r="A30" t="s">
        <v>30</v>
      </c>
      <c r="B30" s="2">
        <v>7.9332403536066352</v>
      </c>
      <c r="C30" s="2"/>
      <c r="D30" s="2"/>
      <c r="E30" s="2"/>
      <c r="F30" s="2"/>
      <c r="G30" s="2"/>
      <c r="H30" s="2"/>
    </row>
    <row r="31" spans="1:8">
      <c r="A31" t="s">
        <v>31</v>
      </c>
      <c r="B31" s="2">
        <v>7.2887164889984888</v>
      </c>
      <c r="C31" s="2"/>
      <c r="D31" s="2"/>
      <c r="E31" s="2"/>
      <c r="F31" s="2"/>
      <c r="G31" s="2"/>
      <c r="H31" s="2"/>
    </row>
    <row r="32" spans="1:8">
      <c r="A32" t="s">
        <v>32</v>
      </c>
      <c r="B32" s="2">
        <v>6.0692200861420531</v>
      </c>
      <c r="C32" s="2"/>
      <c r="D32" s="2"/>
      <c r="E32" s="2"/>
      <c r="F32" s="2"/>
      <c r="G32" s="2"/>
      <c r="H32" s="2"/>
    </row>
    <row r="33" spans="1:8">
      <c r="A33" t="s">
        <v>125</v>
      </c>
      <c r="B33" s="2">
        <v>3.7172177685716576</v>
      </c>
      <c r="C33" s="2"/>
      <c r="D33" s="2"/>
      <c r="E33" s="2"/>
      <c r="F33" s="2"/>
      <c r="G33" s="2"/>
      <c r="H33" s="2"/>
    </row>
    <row r="34" spans="1:8">
      <c r="A34" t="s">
        <v>249</v>
      </c>
      <c r="B34" s="2">
        <v>5.2479847159469415</v>
      </c>
      <c r="C34" s="2">
        <v>5.2479847159469415</v>
      </c>
      <c r="D34" s="2">
        <v>5.2479847159469415</v>
      </c>
      <c r="E34" s="2"/>
      <c r="F34" s="2"/>
      <c r="G34" s="2"/>
      <c r="H34" s="2"/>
    </row>
    <row r="35" spans="1:8">
      <c r="A35" t="s">
        <v>250</v>
      </c>
      <c r="B35" s="2"/>
      <c r="C35" s="2">
        <v>4.8849041813477241</v>
      </c>
      <c r="D35" s="2">
        <v>3</v>
      </c>
      <c r="E35" s="2">
        <v>3.9306171182846654</v>
      </c>
      <c r="F35" s="2"/>
      <c r="G35" s="2"/>
      <c r="H35" s="2"/>
    </row>
    <row r="36" spans="1:8">
      <c r="A36" t="s">
        <v>251</v>
      </c>
      <c r="B36" s="2"/>
      <c r="C36" s="2">
        <v>4.8777676506915331</v>
      </c>
      <c r="D36" s="2">
        <v>2.5</v>
      </c>
      <c r="E36" s="2">
        <v>4.5</v>
      </c>
      <c r="F36" s="2"/>
      <c r="G36" s="2"/>
      <c r="H36" s="2"/>
    </row>
    <row r="37" spans="1:8">
      <c r="A37" t="s">
        <v>252</v>
      </c>
      <c r="B37" s="2"/>
      <c r="C37" s="2">
        <v>4.8741559072531855</v>
      </c>
      <c r="D37" s="2">
        <v>2</v>
      </c>
      <c r="E37" s="2">
        <v>5</v>
      </c>
      <c r="F37" s="2">
        <v>4.5</v>
      </c>
      <c r="G37" s="2">
        <v>4.9000000000000004</v>
      </c>
      <c r="H37" s="2"/>
    </row>
    <row r="38" spans="1:8">
      <c r="A38" t="s">
        <v>253</v>
      </c>
      <c r="B38" s="2"/>
      <c r="C38" s="2">
        <v>4.8038591663839627</v>
      </c>
      <c r="D38" s="2">
        <v>2</v>
      </c>
      <c r="E38" s="2">
        <v>3.6500000000000004</v>
      </c>
      <c r="F38" s="2"/>
      <c r="G38" s="2"/>
      <c r="H38" s="2"/>
    </row>
    <row r="39" spans="1:8">
      <c r="A39" t="s">
        <v>254</v>
      </c>
      <c r="B39" s="2"/>
      <c r="C39" s="2">
        <v>4.7891831365500384</v>
      </c>
      <c r="D39" s="2">
        <v>2</v>
      </c>
      <c r="E39" s="2">
        <v>3.8</v>
      </c>
      <c r="F39" s="2"/>
      <c r="G39" s="2"/>
      <c r="H39" s="2"/>
    </row>
    <row r="40" spans="1:8">
      <c r="A40" t="s">
        <v>255</v>
      </c>
      <c r="B40" s="2"/>
      <c r="C40" s="2">
        <v>4.7344152821571956</v>
      </c>
      <c r="D40" s="2">
        <v>2.5</v>
      </c>
      <c r="E40" s="2">
        <v>3.5</v>
      </c>
      <c r="F40" s="2"/>
      <c r="G40" s="2"/>
      <c r="H40" s="2"/>
    </row>
    <row r="41" spans="1:8">
      <c r="A41" t="s">
        <v>256</v>
      </c>
      <c r="B41" s="2"/>
      <c r="C41" s="2">
        <v>4.7920453189846413</v>
      </c>
      <c r="D41" s="2">
        <v>3</v>
      </c>
      <c r="E41" s="2">
        <v>3.0999999999999996</v>
      </c>
      <c r="F41" s="2">
        <v>4.5</v>
      </c>
      <c r="G41" s="2">
        <v>4.7</v>
      </c>
      <c r="H41" s="2"/>
    </row>
    <row r="42" spans="1:8">
      <c r="A42" t="s">
        <v>257</v>
      </c>
      <c r="B42" s="2"/>
      <c r="C42" s="2">
        <v>4.7157662193492635</v>
      </c>
      <c r="D42" s="2">
        <v>3</v>
      </c>
      <c r="E42" s="2">
        <v>3</v>
      </c>
      <c r="F42" s="2"/>
      <c r="G42" s="2"/>
      <c r="H42" s="2"/>
    </row>
    <row r="43" spans="1:8">
      <c r="A43" t="s">
        <v>258</v>
      </c>
      <c r="B43" s="2"/>
      <c r="C43" s="2">
        <v>4.8292010424137501</v>
      </c>
      <c r="D43" s="2">
        <v>3</v>
      </c>
      <c r="E43" s="2">
        <v>3</v>
      </c>
      <c r="F43" s="2"/>
      <c r="G43" s="2"/>
      <c r="H43" s="2"/>
    </row>
    <row r="44" spans="1:8">
      <c r="A44" t="s">
        <v>259</v>
      </c>
      <c r="B44" s="2"/>
      <c r="C44" s="2">
        <v>4.8019037002916587</v>
      </c>
      <c r="D44" s="2">
        <v>2.7</v>
      </c>
      <c r="E44" s="2">
        <v>3.3</v>
      </c>
      <c r="F44" s="2"/>
      <c r="G44" s="2"/>
      <c r="H44" s="2"/>
    </row>
    <row r="45" spans="1:8">
      <c r="A45" t="s">
        <v>276</v>
      </c>
      <c r="B45" s="2"/>
      <c r="C45" s="2">
        <v>4.8893984511778648</v>
      </c>
      <c r="D45" s="2">
        <v>2.5</v>
      </c>
      <c r="E45" s="2">
        <v>3.5</v>
      </c>
      <c r="F45" s="2">
        <v>4.5</v>
      </c>
      <c r="G45" s="2">
        <v>4</v>
      </c>
      <c r="H45" s="2"/>
    </row>
    <row r="46" spans="1:8" s="99" customFormat="1" ht="15.5">
      <c r="A46" t="s">
        <v>311</v>
      </c>
      <c r="B46" s="2"/>
      <c r="C46" s="2">
        <v>4.8417074611899391</v>
      </c>
      <c r="D46" s="2">
        <v>2.5</v>
      </c>
      <c r="E46" s="2">
        <v>3.5</v>
      </c>
      <c r="F46" s="2"/>
      <c r="G46" s="2"/>
      <c r="H46" s="2"/>
    </row>
    <row r="47" spans="1:8">
      <c r="A47" s="7"/>
      <c r="B47" s="7"/>
      <c r="D47" s="1"/>
      <c r="E47" s="1"/>
      <c r="F47" s="1"/>
      <c r="G47" s="1"/>
    </row>
    <row r="48" spans="1:8">
      <c r="A48" s="7"/>
      <c r="B48" s="7"/>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I1:L1"/>
  </mergeCells>
  <phoneticPr fontId="71" type="noConversion"/>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80" zoomScaleNormal="80" workbookViewId="0">
      <selection activeCell="P21" sqref="P21"/>
    </sheetView>
  </sheetViews>
  <sheetFormatPr defaultRowHeight="14.5"/>
  <cols>
    <col min="2" max="2" width="9.54296875" bestFit="1" customWidth="1"/>
  </cols>
  <sheetData>
    <row r="1" spans="1:8">
      <c r="B1" t="s">
        <v>274</v>
      </c>
      <c r="C1" t="s">
        <v>268</v>
      </c>
      <c r="D1" s="1"/>
      <c r="E1" s="1" t="s">
        <v>269</v>
      </c>
      <c r="F1" s="1"/>
      <c r="G1" s="1"/>
      <c r="H1" s="38" t="s">
        <v>308</v>
      </c>
    </row>
    <row r="2" spans="1:8">
      <c r="A2" t="s">
        <v>105</v>
      </c>
      <c r="B2" s="2">
        <v>485.7833333333333</v>
      </c>
      <c r="H2" s="138" t="s">
        <v>407</v>
      </c>
    </row>
    <row r="3" spans="1:8">
      <c r="A3" t="s">
        <v>106</v>
      </c>
      <c r="B3" s="2">
        <v>483.35999999999996</v>
      </c>
    </row>
    <row r="4" spans="1:8">
      <c r="A4" t="s">
        <v>107</v>
      </c>
      <c r="B4" s="2">
        <v>478.63000000000005</v>
      </c>
    </row>
    <row r="5" spans="1:8">
      <c r="A5" t="s">
        <v>108</v>
      </c>
      <c r="B5" s="2">
        <v>483.09333333333331</v>
      </c>
    </row>
    <row r="6" spans="1:8">
      <c r="A6" t="s">
        <v>109</v>
      </c>
      <c r="B6" s="2">
        <v>481.39333333333337</v>
      </c>
    </row>
    <row r="7" spans="1:8">
      <c r="A7" t="s">
        <v>110</v>
      </c>
      <c r="B7" s="2">
        <v>482.68666666666667</v>
      </c>
    </row>
    <row r="8" spans="1:8">
      <c r="A8" t="s">
        <v>111</v>
      </c>
      <c r="B8" s="2">
        <v>482.56</v>
      </c>
    </row>
    <row r="9" spans="1:8">
      <c r="A9" t="s">
        <v>112</v>
      </c>
      <c r="B9" s="2">
        <v>485.31</v>
      </c>
    </row>
    <row r="10" spans="1:8">
      <c r="A10" t="s">
        <v>113</v>
      </c>
      <c r="B10" s="2">
        <v>487.22666666666669</v>
      </c>
    </row>
    <row r="11" spans="1:8">
      <c r="A11" t="s">
        <v>114</v>
      </c>
      <c r="B11" s="2">
        <v>481.1033333333333</v>
      </c>
    </row>
    <row r="12" spans="1:8">
      <c r="A12" t="s">
        <v>115</v>
      </c>
      <c r="B12" s="2">
        <v>476.24333333333334</v>
      </c>
    </row>
    <row r="13" spans="1:8">
      <c r="A13" t="s">
        <v>116</v>
      </c>
      <c r="B13" s="2">
        <v>477.20666666666665</v>
      </c>
    </row>
    <row r="14" spans="1:8">
      <c r="A14" t="s">
        <v>117</v>
      </c>
      <c r="B14" s="2">
        <v>482.32</v>
      </c>
    </row>
    <row r="15" spans="1:8">
      <c r="A15" t="s">
        <v>118</v>
      </c>
      <c r="B15" s="2">
        <v>484.68333333333334</v>
      </c>
    </row>
    <row r="16" spans="1:8">
      <c r="A16" t="s">
        <v>119</v>
      </c>
      <c r="B16" s="2">
        <v>485.60999999999996</v>
      </c>
    </row>
    <row r="17" spans="1:8">
      <c r="A17" t="s">
        <v>120</v>
      </c>
      <c r="B17" s="2">
        <v>503.42333333333335</v>
      </c>
    </row>
    <row r="18" spans="1:8">
      <c r="A18" t="s">
        <v>121</v>
      </c>
      <c r="B18" s="2">
        <v>524.13666666666666</v>
      </c>
    </row>
    <row r="19" spans="1:8">
      <c r="A19" t="s">
        <v>122</v>
      </c>
      <c r="B19" s="2">
        <v>520.02</v>
      </c>
    </row>
    <row r="20" spans="1:8">
      <c r="A20" t="s">
        <v>123</v>
      </c>
      <c r="B20" s="2">
        <v>490.24</v>
      </c>
    </row>
    <row r="21" spans="1:8">
      <c r="A21" t="s">
        <v>124</v>
      </c>
      <c r="B21" s="2">
        <v>480.68333333333339</v>
      </c>
    </row>
    <row r="22" spans="1:8">
      <c r="A22" t="s">
        <v>22</v>
      </c>
      <c r="B22" s="2">
        <v>486.3966666666667</v>
      </c>
    </row>
    <row r="23" spans="1:8">
      <c r="A23" t="s">
        <v>23</v>
      </c>
      <c r="B23" s="2">
        <v>450.07333333333332</v>
      </c>
    </row>
    <row r="24" spans="1:8">
      <c r="A24" t="s">
        <v>24</v>
      </c>
      <c r="B24" s="2">
        <v>408.64333333333326</v>
      </c>
    </row>
    <row r="25" spans="1:8">
      <c r="A25" t="s">
        <v>25</v>
      </c>
      <c r="B25" s="2">
        <v>397.55</v>
      </c>
    </row>
    <row r="26" spans="1:8">
      <c r="A26" t="s">
        <v>26</v>
      </c>
      <c r="B26" s="2">
        <v>392.59333333333331</v>
      </c>
    </row>
    <row r="27" spans="1:8">
      <c r="A27" t="s">
        <v>27</v>
      </c>
      <c r="B27" s="2">
        <v>386.99</v>
      </c>
    </row>
    <row r="28" spans="1:8">
      <c r="A28" t="s">
        <v>28</v>
      </c>
      <c r="B28" s="2">
        <v>386.55</v>
      </c>
    </row>
    <row r="29" spans="1:8">
      <c r="A29" t="s">
        <v>29</v>
      </c>
      <c r="B29" s="2">
        <v>403.77333333333331</v>
      </c>
    </row>
    <row r="30" spans="1:8">
      <c r="A30" t="s">
        <v>30</v>
      </c>
      <c r="B30" s="2">
        <v>403.2166666666667</v>
      </c>
    </row>
    <row r="31" spans="1:8" ht="15.5">
      <c r="A31" s="99" t="s">
        <v>31</v>
      </c>
      <c r="B31" s="2">
        <v>388.96</v>
      </c>
      <c r="C31" s="99"/>
      <c r="D31" s="99"/>
      <c r="E31" s="103"/>
      <c r="F31" s="1"/>
      <c r="G31" s="1"/>
      <c r="H31" s="1"/>
    </row>
    <row r="32" spans="1:8" ht="15.5">
      <c r="A32" s="99" t="s">
        <v>32</v>
      </c>
      <c r="B32" s="2">
        <v>387.84</v>
      </c>
      <c r="C32" s="100"/>
      <c r="D32" s="100"/>
      <c r="E32" s="103"/>
      <c r="F32" s="55"/>
      <c r="G32" s="1"/>
      <c r="H32" s="1"/>
    </row>
    <row r="33" spans="1:8" ht="15.5">
      <c r="A33" s="99" t="s">
        <v>125</v>
      </c>
      <c r="B33" s="2">
        <v>390.91</v>
      </c>
      <c r="C33" s="105"/>
      <c r="D33" s="105"/>
      <c r="E33" s="100"/>
      <c r="F33" s="55"/>
      <c r="G33" s="1"/>
      <c r="H33" s="1"/>
    </row>
    <row r="34" spans="1:8" ht="15.5">
      <c r="A34" s="99" t="s">
        <v>249</v>
      </c>
      <c r="B34" s="2">
        <v>395.42333333333335</v>
      </c>
      <c r="C34" s="2">
        <v>395.42333333333335</v>
      </c>
      <c r="D34" s="2">
        <v>395.42333333333335</v>
      </c>
      <c r="E34" s="2"/>
      <c r="F34" s="55"/>
      <c r="G34" s="1"/>
      <c r="H34" s="1"/>
    </row>
    <row r="35" spans="1:8" ht="15.5">
      <c r="A35" s="99" t="s">
        <v>250</v>
      </c>
      <c r="B35" s="2"/>
      <c r="C35" s="2">
        <v>391.47075344498336</v>
      </c>
      <c r="D35" s="2">
        <v>380</v>
      </c>
      <c r="E35" s="2">
        <v>21.660000000000139</v>
      </c>
      <c r="F35" s="55"/>
      <c r="G35" s="1"/>
      <c r="H35" s="1"/>
    </row>
    <row r="36" spans="1:8" ht="15.5">
      <c r="A36" s="99" t="s">
        <v>251</v>
      </c>
      <c r="B36" s="2"/>
      <c r="C36" s="2">
        <v>393.29044286457821</v>
      </c>
      <c r="D36" s="2">
        <v>380</v>
      </c>
      <c r="E36" s="2">
        <v>24.210000000000207</v>
      </c>
      <c r="F36" s="55"/>
      <c r="G36" s="1"/>
      <c r="H36" s="1"/>
    </row>
    <row r="37" spans="1:8" ht="15.5">
      <c r="A37" s="99" t="s">
        <v>252</v>
      </c>
      <c r="B37" s="2"/>
      <c r="C37" s="2">
        <v>395.34049861871091</v>
      </c>
      <c r="D37" s="2">
        <v>385</v>
      </c>
      <c r="E37" s="2">
        <v>30.063462705192933</v>
      </c>
      <c r="F37" s="55"/>
      <c r="G37" s="1"/>
      <c r="H37" s="1"/>
    </row>
    <row r="38" spans="1:8" ht="15.5">
      <c r="A38" s="99" t="s">
        <v>253</v>
      </c>
      <c r="B38" s="2"/>
      <c r="C38" s="2">
        <v>397.61121544247214</v>
      </c>
      <c r="D38" s="2">
        <v>385</v>
      </c>
      <c r="E38" s="2">
        <v>29.33281694674929</v>
      </c>
      <c r="F38" s="55"/>
      <c r="G38" s="1"/>
      <c r="H38" s="1"/>
    </row>
    <row r="39" spans="1:8" ht="15.5">
      <c r="A39" s="99" t="s">
        <v>254</v>
      </c>
      <c r="B39" s="2"/>
      <c r="C39" s="2">
        <v>399.73395681419015</v>
      </c>
      <c r="D39" s="2">
        <v>390</v>
      </c>
      <c r="E39" s="2">
        <v>26.316833983133336</v>
      </c>
      <c r="F39" s="55"/>
      <c r="G39" s="1"/>
      <c r="H39" s="1"/>
    </row>
    <row r="40" spans="1:8" ht="15.5">
      <c r="A40" s="99" t="s">
        <v>255</v>
      </c>
      <c r="B40" s="2"/>
      <c r="C40" s="2">
        <v>401.77163264735145</v>
      </c>
      <c r="D40" s="2">
        <v>390</v>
      </c>
      <c r="E40" s="2">
        <v>30</v>
      </c>
      <c r="F40" s="55"/>
      <c r="G40" s="1"/>
      <c r="H40" s="1"/>
    </row>
    <row r="41" spans="1:8" ht="15.5">
      <c r="A41" s="99" t="s">
        <v>256</v>
      </c>
      <c r="B41" s="2"/>
      <c r="C41" s="2">
        <v>403.75929529545789</v>
      </c>
      <c r="D41" s="2">
        <v>390</v>
      </c>
      <c r="E41" s="2">
        <v>41.940972977362776</v>
      </c>
      <c r="F41" s="55"/>
      <c r="G41" s="1"/>
      <c r="H41" s="1"/>
    </row>
    <row r="42" spans="1:8" ht="15.5">
      <c r="A42" s="99" t="s">
        <v>257</v>
      </c>
      <c r="B42" s="2"/>
      <c r="C42" s="2">
        <v>405.55175224269743</v>
      </c>
      <c r="D42" s="2">
        <v>389</v>
      </c>
      <c r="E42" s="2">
        <v>40.035000000000139</v>
      </c>
      <c r="F42" s="55"/>
      <c r="G42" s="1"/>
    </row>
    <row r="43" spans="1:8" ht="15.5">
      <c r="A43" s="99" t="s">
        <v>258</v>
      </c>
      <c r="B43" s="2"/>
      <c r="C43" s="2">
        <v>406.42485462945706</v>
      </c>
      <c r="D43" s="2">
        <v>389</v>
      </c>
      <c r="E43" s="2">
        <v>46.510000000000048</v>
      </c>
      <c r="F43" s="55"/>
      <c r="G43" s="1"/>
      <c r="H43" s="1"/>
    </row>
    <row r="44" spans="1:8" ht="15.5">
      <c r="A44" s="99" t="s">
        <v>259</v>
      </c>
      <c r="B44" s="2"/>
      <c r="C44" s="2">
        <v>408.53377983292091</v>
      </c>
      <c r="D44" s="2">
        <v>389</v>
      </c>
      <c r="E44" s="2">
        <v>52.984999999999957</v>
      </c>
      <c r="F44" s="55"/>
      <c r="G44" s="1"/>
      <c r="H44" s="1"/>
    </row>
    <row r="45" spans="1:8" ht="15.5">
      <c r="A45" s="99" t="s">
        <v>276</v>
      </c>
      <c r="B45" s="2"/>
      <c r="C45" s="2">
        <v>409.50981998812102</v>
      </c>
      <c r="D45" s="2">
        <v>389</v>
      </c>
      <c r="E45" s="2">
        <v>59.459999999999866</v>
      </c>
      <c r="F45" s="1"/>
      <c r="G45" s="1"/>
      <c r="H45" s="1"/>
    </row>
    <row r="46" spans="1:8" ht="15.5">
      <c r="A46" s="99" t="s">
        <v>311</v>
      </c>
      <c r="B46" s="2"/>
      <c r="C46" s="2">
        <v>409.81656046148299</v>
      </c>
      <c r="D46" s="2">
        <v>376.04713246003973</v>
      </c>
      <c r="E46" s="2">
        <v>73.952867539960266</v>
      </c>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row r="55" spans="1:8">
      <c r="A55" s="1"/>
      <c r="B55" s="1"/>
      <c r="D55" s="1"/>
      <c r="E55" s="1"/>
      <c r="F55" s="1"/>
      <c r="G55" s="1"/>
      <c r="H55" s="1"/>
    </row>
  </sheetData>
  <phoneticPr fontId="71" type="noConversion"/>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6"/>
  <sheetViews>
    <sheetView zoomScale="80" zoomScaleNormal="80" workbookViewId="0">
      <selection sqref="A1:D13"/>
    </sheetView>
  </sheetViews>
  <sheetFormatPr defaultRowHeight="14.5"/>
  <cols>
    <col min="1" max="1" width="14.81640625" customWidth="1"/>
  </cols>
  <sheetData>
    <row r="1" spans="1:8">
      <c r="A1" t="s">
        <v>43</v>
      </c>
      <c r="B1" t="s">
        <v>408</v>
      </c>
      <c r="C1" t="s">
        <v>331</v>
      </c>
      <c r="D1" t="s">
        <v>332</v>
      </c>
      <c r="F1" s="61" t="s">
        <v>421</v>
      </c>
    </row>
    <row r="2" spans="1:8">
      <c r="A2" t="s">
        <v>409</v>
      </c>
      <c r="B2">
        <v>87874</v>
      </c>
      <c r="C2">
        <v>66564</v>
      </c>
      <c r="D2">
        <v>257450</v>
      </c>
      <c r="F2" s="115" t="s">
        <v>422</v>
      </c>
    </row>
    <row r="3" spans="1:8">
      <c r="A3" t="s">
        <v>410</v>
      </c>
      <c r="B3">
        <v>336409</v>
      </c>
      <c r="C3">
        <v>380576</v>
      </c>
      <c r="D3">
        <v>624213</v>
      </c>
      <c r="F3" s="61"/>
      <c r="G3" s="61"/>
      <c r="H3" s="61"/>
    </row>
    <row r="4" spans="1:8">
      <c r="A4" t="s">
        <v>411</v>
      </c>
      <c r="B4">
        <v>421410</v>
      </c>
      <c r="C4">
        <v>509930</v>
      </c>
      <c r="D4">
        <v>710945</v>
      </c>
    </row>
    <row r="5" spans="1:8">
      <c r="A5" t="s">
        <v>412</v>
      </c>
      <c r="B5">
        <v>460194</v>
      </c>
      <c r="C5">
        <v>531860</v>
      </c>
      <c r="D5">
        <v>839585</v>
      </c>
    </row>
    <row r="6" spans="1:8">
      <c r="A6" t="s">
        <v>413</v>
      </c>
      <c r="B6">
        <v>722628</v>
      </c>
      <c r="C6">
        <v>828135</v>
      </c>
      <c r="D6">
        <v>1146602</v>
      </c>
    </row>
    <row r="7" spans="1:8">
      <c r="A7" t="s">
        <v>414</v>
      </c>
      <c r="B7">
        <v>1101063</v>
      </c>
      <c r="C7">
        <v>1064691</v>
      </c>
      <c r="D7">
        <v>1307132</v>
      </c>
    </row>
    <row r="8" spans="1:8">
      <c r="A8" t="s">
        <v>415</v>
      </c>
      <c r="B8">
        <v>924882</v>
      </c>
      <c r="C8">
        <v>855162</v>
      </c>
      <c r="D8">
        <v>1100000</v>
      </c>
    </row>
    <row r="9" spans="1:8">
      <c r="A9" t="s">
        <v>416</v>
      </c>
      <c r="B9">
        <v>1165230</v>
      </c>
      <c r="C9">
        <v>1202293</v>
      </c>
      <c r="D9">
        <v>1365000</v>
      </c>
    </row>
    <row r="10" spans="1:8">
      <c r="A10" t="s">
        <v>417</v>
      </c>
      <c r="B10">
        <v>1392998</v>
      </c>
      <c r="C10">
        <v>1273258</v>
      </c>
    </row>
    <row r="11" spans="1:8">
      <c r="A11" t="s">
        <v>418</v>
      </c>
      <c r="B11">
        <v>1613780</v>
      </c>
      <c r="C11">
        <v>1516999</v>
      </c>
    </row>
    <row r="12" spans="1:8">
      <c r="A12" t="s">
        <v>419</v>
      </c>
      <c r="B12">
        <v>1524524</v>
      </c>
      <c r="C12">
        <v>1897079</v>
      </c>
    </row>
    <row r="13" spans="1:8">
      <c r="A13" t="s">
        <v>420</v>
      </c>
      <c r="B13">
        <v>1695239</v>
      </c>
      <c r="C13">
        <v>1832389</v>
      </c>
    </row>
    <row r="14" spans="1:8">
      <c r="A14" s="7"/>
    </row>
    <row r="15" spans="1:8">
      <c r="A15" s="7"/>
    </row>
    <row r="16" spans="1:8">
      <c r="A16" s="7"/>
    </row>
    <row r="17" spans="1:1">
      <c r="A17" s="7"/>
    </row>
    <row r="18" spans="1:1">
      <c r="A18" s="7"/>
    </row>
    <row r="19" spans="1:1">
      <c r="A19" s="7"/>
    </row>
    <row r="20" spans="1:1">
      <c r="A20" s="7"/>
    </row>
    <row r="21" spans="1:1">
      <c r="A21" s="7"/>
    </row>
    <row r="22" spans="1:1">
      <c r="A22" s="7"/>
    </row>
    <row r="23" spans="1:1">
      <c r="A23" s="7"/>
    </row>
    <row r="24" spans="1:1">
      <c r="A24" s="7"/>
    </row>
    <row r="25" spans="1:1">
      <c r="A25" s="7"/>
    </row>
    <row r="26" spans="1:1">
      <c r="A26" s="7"/>
    </row>
    <row r="27" spans="1:1">
      <c r="A27" s="7"/>
    </row>
    <row r="28" spans="1:1">
      <c r="A28" s="7"/>
    </row>
    <row r="29" spans="1:1">
      <c r="A29" s="7"/>
    </row>
    <row r="30" spans="1:1">
      <c r="A30" s="7"/>
    </row>
    <row r="31" spans="1:1">
      <c r="A31" s="7"/>
    </row>
    <row r="32" spans="1:1">
      <c r="A32" s="7"/>
    </row>
    <row r="33" spans="1:1">
      <c r="A33" s="7"/>
    </row>
    <row r="34" spans="1:1">
      <c r="A34" s="7"/>
    </row>
    <row r="35" spans="1:1">
      <c r="A35" s="7"/>
    </row>
    <row r="36" spans="1:1">
      <c r="A36" s="7"/>
    </row>
    <row r="37" spans="1:1">
      <c r="A37" s="7"/>
    </row>
    <row r="38" spans="1:1">
      <c r="A38" s="7"/>
    </row>
    <row r="39" spans="1:1">
      <c r="A39" s="7"/>
    </row>
    <row r="40" spans="1:1">
      <c r="A40" s="7"/>
    </row>
    <row r="41" spans="1:1">
      <c r="A41" s="7"/>
    </row>
    <row r="42" spans="1:1">
      <c r="A42" s="7"/>
    </row>
    <row r="43" spans="1:1">
      <c r="A43" s="7"/>
    </row>
    <row r="44" spans="1:1">
      <c r="A44" s="7"/>
    </row>
    <row r="45" spans="1:1">
      <c r="A45" s="7"/>
    </row>
    <row r="46" spans="1:1">
      <c r="A46" s="7"/>
    </row>
    <row r="47" spans="1:1">
      <c r="A47" s="7"/>
    </row>
    <row r="48" spans="1:1">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3">
      <c r="A273" s="7"/>
    </row>
    <row r="274" spans="1:3">
      <c r="A274" s="7"/>
    </row>
    <row r="275" spans="1:3">
      <c r="A275" s="7"/>
    </row>
    <row r="276" spans="1:3">
      <c r="A276" s="7"/>
    </row>
    <row r="277" spans="1:3">
      <c r="A277" s="7"/>
    </row>
    <row r="278" spans="1:3">
      <c r="A278" s="7"/>
    </row>
    <row r="279" spans="1:3">
      <c r="A279" s="7"/>
    </row>
    <row r="280" spans="1:3">
      <c r="A280" s="7"/>
    </row>
    <row r="281" spans="1:3">
      <c r="A281" s="7"/>
    </row>
    <row r="282" spans="1:3">
      <c r="A282" s="7"/>
    </row>
    <row r="283" spans="1:3">
      <c r="A283" s="7"/>
    </row>
    <row r="284" spans="1:3">
      <c r="A284" s="7"/>
    </row>
    <row r="285" spans="1:3">
      <c r="A285" s="7"/>
      <c r="C285" s="6"/>
    </row>
    <row r="286" spans="1:3">
      <c r="A286" s="7"/>
      <c r="C286" s="6"/>
    </row>
    <row r="287" spans="1:3">
      <c r="A287" s="7"/>
      <c r="C287" s="6"/>
    </row>
    <row r="288" spans="1:3">
      <c r="A288" s="7"/>
      <c r="C288" s="6"/>
    </row>
    <row r="289" spans="1:3">
      <c r="A289" s="7"/>
      <c r="C289" s="6"/>
    </row>
    <row r="290" spans="1:3">
      <c r="A290" s="7"/>
      <c r="C290" s="6"/>
    </row>
    <row r="291" spans="1:3">
      <c r="A291" s="7"/>
      <c r="C291" s="6"/>
    </row>
    <row r="292" spans="1:3">
      <c r="A292" s="7"/>
      <c r="C292" s="6"/>
    </row>
    <row r="293" spans="1:3">
      <c r="A293" s="7"/>
      <c r="C293" s="6"/>
    </row>
    <row r="294" spans="1:3">
      <c r="A294" s="7"/>
      <c r="C294" s="6"/>
    </row>
    <row r="295" spans="1:3">
      <c r="A295" s="7"/>
    </row>
    <row r="296" spans="1:3">
      <c r="A296" s="7"/>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N8" sqref="N8"/>
    </sheetView>
  </sheetViews>
  <sheetFormatPr defaultRowHeight="14.5"/>
  <sheetData>
    <row r="1" spans="1:16" ht="15.5">
      <c r="B1" t="s">
        <v>441</v>
      </c>
      <c r="C1" t="s">
        <v>442</v>
      </c>
      <c r="D1" s="99"/>
      <c r="E1" s="99"/>
      <c r="F1" s="61" t="s">
        <v>283</v>
      </c>
      <c r="G1" s="99"/>
      <c r="H1" s="99"/>
      <c r="I1" s="99"/>
      <c r="J1" s="99"/>
      <c r="K1" s="99"/>
      <c r="L1" s="99"/>
      <c r="M1" s="99"/>
      <c r="N1" s="99"/>
      <c r="O1" s="99"/>
      <c r="P1" s="99"/>
    </row>
    <row r="2" spans="1:16" ht="15.5">
      <c r="A2">
        <v>2001</v>
      </c>
      <c r="B2" s="2">
        <v>31.5</v>
      </c>
      <c r="C2" s="2">
        <v>1.95</v>
      </c>
      <c r="D2" s="102"/>
      <c r="E2" s="102"/>
      <c r="F2" s="96" t="s">
        <v>284</v>
      </c>
      <c r="G2" s="102"/>
      <c r="H2" s="102"/>
      <c r="I2" s="102"/>
      <c r="J2" s="102"/>
      <c r="K2" s="102"/>
      <c r="L2" s="102"/>
      <c r="M2" s="102"/>
      <c r="N2" s="102"/>
      <c r="O2" s="102"/>
      <c r="P2" s="102"/>
    </row>
    <row r="3" spans="1:16" ht="15.5">
      <c r="A3">
        <v>2002</v>
      </c>
      <c r="B3" s="2">
        <v>32.700000000000003</v>
      </c>
      <c r="C3" s="2">
        <v>1.56</v>
      </c>
      <c r="D3" s="102"/>
      <c r="E3" s="102"/>
      <c r="F3" s="102"/>
      <c r="G3" s="102"/>
      <c r="H3" s="102"/>
      <c r="I3" s="102"/>
      <c r="J3" s="102"/>
      <c r="K3" s="102"/>
      <c r="L3" s="102"/>
      <c r="M3" s="102"/>
      <c r="N3" s="102"/>
      <c r="O3" s="102"/>
      <c r="P3" s="102"/>
    </row>
    <row r="4" spans="1:16" ht="15.5">
      <c r="A4">
        <v>2003</v>
      </c>
      <c r="B4" s="2">
        <v>34.700000000000003</v>
      </c>
      <c r="C4" s="2">
        <v>1.34</v>
      </c>
      <c r="D4" s="102"/>
      <c r="E4" s="102"/>
      <c r="F4" s="102"/>
      <c r="G4" s="102"/>
      <c r="H4" s="102"/>
      <c r="I4" s="102"/>
      <c r="J4" s="102"/>
      <c r="K4" s="102"/>
      <c r="L4" s="102"/>
      <c r="M4" s="102"/>
      <c r="N4" s="102"/>
      <c r="O4" s="102"/>
      <c r="P4" s="102"/>
    </row>
    <row r="5" spans="1:16" ht="15.5">
      <c r="A5">
        <v>2004</v>
      </c>
      <c r="B5" s="2">
        <v>35.700000000000003</v>
      </c>
      <c r="C5" s="2">
        <v>1.31</v>
      </c>
      <c r="D5" s="105"/>
      <c r="E5" s="105"/>
      <c r="F5" s="105"/>
      <c r="G5" s="105"/>
      <c r="H5" s="105"/>
      <c r="I5" s="105"/>
      <c r="J5" s="105"/>
      <c r="K5" s="105"/>
      <c r="L5" s="105"/>
      <c r="M5" s="105"/>
      <c r="N5" s="105"/>
      <c r="O5" s="105"/>
      <c r="P5" s="105"/>
    </row>
    <row r="6" spans="1:16">
      <c r="A6">
        <v>2005</v>
      </c>
      <c r="B6" s="2">
        <v>35.799999999999997</v>
      </c>
      <c r="C6" s="2">
        <v>1.41</v>
      </c>
    </row>
    <row r="7" spans="1:16">
      <c r="A7">
        <v>2006</v>
      </c>
      <c r="B7" s="2">
        <v>35.4</v>
      </c>
      <c r="C7" s="2">
        <v>1.64</v>
      </c>
    </row>
    <row r="8" spans="1:16">
      <c r="A8">
        <v>2007</v>
      </c>
      <c r="B8" s="2">
        <v>35.200000000000003</v>
      </c>
      <c r="C8" s="2">
        <v>1.64</v>
      </c>
    </row>
    <row r="9" spans="1:16">
      <c r="A9">
        <v>2008</v>
      </c>
      <c r="B9" s="2">
        <v>39.200000000000003</v>
      </c>
      <c r="C9" s="2">
        <v>1.71</v>
      </c>
    </row>
    <row r="10" spans="1:16">
      <c r="A10">
        <v>2009</v>
      </c>
      <c r="B10" s="2">
        <v>52.2</v>
      </c>
      <c r="C10" s="2">
        <v>1.29</v>
      </c>
    </row>
    <row r="11" spans="1:16">
      <c r="A11">
        <v>2010</v>
      </c>
      <c r="B11" s="2">
        <v>60.6</v>
      </c>
      <c r="C11" s="2">
        <v>1.3</v>
      </c>
    </row>
    <row r="12" spans="1:16">
      <c r="A12">
        <v>2011</v>
      </c>
      <c r="B12" s="2">
        <v>65.5</v>
      </c>
      <c r="C12" s="2">
        <v>1.47</v>
      </c>
    </row>
    <row r="13" spans="1:16">
      <c r="A13">
        <v>2012</v>
      </c>
      <c r="B13" s="2">
        <v>70</v>
      </c>
      <c r="C13" s="2">
        <v>1.36</v>
      </c>
    </row>
    <row r="14" spans="1:16">
      <c r="A14">
        <v>2013</v>
      </c>
      <c r="B14" s="2">
        <v>71.8</v>
      </c>
      <c r="C14" s="2">
        <v>1.31</v>
      </c>
    </row>
    <row r="15" spans="1:16">
      <c r="A15">
        <v>2014</v>
      </c>
      <c r="B15" s="2">
        <v>73.3</v>
      </c>
      <c r="C15" s="2">
        <v>1.3</v>
      </c>
    </row>
    <row r="16" spans="1:16">
      <c r="A16">
        <v>2015</v>
      </c>
      <c r="B16" s="2">
        <v>72.2</v>
      </c>
      <c r="C16" s="2">
        <v>1.22</v>
      </c>
    </row>
    <row r="17" spans="1:3">
      <c r="A17">
        <v>2016</v>
      </c>
      <c r="B17" s="2">
        <v>76</v>
      </c>
      <c r="C17" s="2">
        <v>1.28</v>
      </c>
    </row>
    <row r="18" spans="1:3">
      <c r="A18">
        <v>2017</v>
      </c>
      <c r="B18" s="2">
        <v>75.7</v>
      </c>
      <c r="C18" s="2">
        <v>1.34</v>
      </c>
    </row>
    <row r="19" spans="1:3">
      <c r="A19">
        <v>2018</v>
      </c>
      <c r="B19" s="2">
        <v>77.099999999999994</v>
      </c>
      <c r="C19" s="2">
        <v>1.57</v>
      </c>
    </row>
    <row r="20" spans="1:3">
      <c r="A20">
        <v>2019</v>
      </c>
      <c r="B20" s="2">
        <v>78.900000000000006</v>
      </c>
      <c r="C20" s="2">
        <v>1.74</v>
      </c>
    </row>
    <row r="21" spans="1:3">
      <c r="A21">
        <v>2020</v>
      </c>
      <c r="B21" s="2">
        <v>98.6</v>
      </c>
      <c r="C21" s="2">
        <v>1.62</v>
      </c>
    </row>
    <row r="22" spans="1:3">
      <c r="A22">
        <v>2021</v>
      </c>
      <c r="B22" s="2">
        <v>96.9</v>
      </c>
      <c r="C22" s="2">
        <v>1.49</v>
      </c>
    </row>
    <row r="23" spans="1:3">
      <c r="A23">
        <v>2022</v>
      </c>
      <c r="B23" s="2">
        <v>95</v>
      </c>
      <c r="C23" s="2">
        <v>1.83</v>
      </c>
    </row>
    <row r="24" spans="1:3">
      <c r="A24">
        <v>2023</v>
      </c>
      <c r="B24" s="2">
        <v>96</v>
      </c>
      <c r="C24" s="2">
        <v>2.37</v>
      </c>
    </row>
    <row r="25" spans="1:3">
      <c r="A25">
        <v>2024</v>
      </c>
      <c r="B25" s="2">
        <v>97.8</v>
      </c>
      <c r="C25" s="2">
        <v>3.02</v>
      </c>
    </row>
  </sheetData>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F1" zoomScale="80" zoomScaleNormal="80" workbookViewId="0">
      <selection activeCell="N19" sqref="N19"/>
    </sheetView>
  </sheetViews>
  <sheetFormatPr defaultRowHeight="14.5"/>
  <cols>
    <col min="1" max="1" width="11.08984375" bestFit="1" customWidth="1"/>
  </cols>
  <sheetData>
    <row r="1" spans="1:7">
      <c r="B1" t="s">
        <v>429</v>
      </c>
      <c r="C1" t="s">
        <v>430</v>
      </c>
      <c r="G1" t="s">
        <v>427</v>
      </c>
    </row>
    <row r="2" spans="1:7">
      <c r="A2" t="s">
        <v>423</v>
      </c>
      <c r="B2" s="196">
        <v>11.815153909100188</v>
      </c>
      <c r="C2" s="196">
        <v>1.664348503198404</v>
      </c>
      <c r="G2" t="s">
        <v>428</v>
      </c>
    </row>
    <row r="3" spans="1:7">
      <c r="A3" t="s">
        <v>424</v>
      </c>
      <c r="B3" s="196">
        <v>11.687871320370103</v>
      </c>
      <c r="C3" s="196">
        <v>1.5923264290536296</v>
      </c>
    </row>
    <row r="4" spans="1:7">
      <c r="A4" t="s">
        <v>425</v>
      </c>
      <c r="B4" s="196">
        <v>12.519682414844514</v>
      </c>
      <c r="C4" s="196">
        <v>1.6276322037432553</v>
      </c>
    </row>
    <row r="5" spans="1:7">
      <c r="A5" t="s">
        <v>426</v>
      </c>
      <c r="B5" s="196">
        <v>13.312632326319315</v>
      </c>
      <c r="C5" s="196">
        <v>1.668267910505578</v>
      </c>
    </row>
    <row r="6" spans="1:7">
      <c r="A6" t="s">
        <v>181</v>
      </c>
      <c r="B6" s="196">
        <v>14.482770029882058</v>
      </c>
      <c r="C6" s="196">
        <v>1.7862374076214054</v>
      </c>
    </row>
    <row r="7" spans="1:7">
      <c r="A7" t="s">
        <v>182</v>
      </c>
      <c r="B7" s="196">
        <v>15.844036476772446</v>
      </c>
      <c r="C7" s="196">
        <v>1.8813284330501903</v>
      </c>
    </row>
    <row r="8" spans="1:7">
      <c r="A8" t="s">
        <v>183</v>
      </c>
      <c r="B8" s="196">
        <v>16.557445747544623</v>
      </c>
      <c r="C8" s="196">
        <v>1.938659353604743</v>
      </c>
    </row>
    <row r="9" spans="1:7">
      <c r="A9" t="s">
        <v>184</v>
      </c>
      <c r="B9" s="196">
        <v>17.093486254121864</v>
      </c>
      <c r="C9" s="196">
        <v>1.9890914142566489</v>
      </c>
    </row>
    <row r="10" spans="1:7">
      <c r="A10" t="s">
        <v>185</v>
      </c>
      <c r="B10" s="196">
        <v>19.087908135360259</v>
      </c>
      <c r="C10" s="196">
        <v>2.2389210323187707</v>
      </c>
    </row>
    <row r="11" spans="1:7">
      <c r="A11" t="s">
        <v>186</v>
      </c>
      <c r="B11" s="196">
        <v>20.785365258913288</v>
      </c>
      <c r="C11" s="196">
        <v>2.3901155209014426</v>
      </c>
    </row>
    <row r="12" spans="1:7">
      <c r="A12" t="s">
        <v>187</v>
      </c>
      <c r="B12" s="196">
        <v>20.897170051478465</v>
      </c>
      <c r="C12" s="196">
        <v>2.3959469931374553</v>
      </c>
    </row>
    <row r="13" spans="1:7">
      <c r="A13" t="s">
        <v>188</v>
      </c>
      <c r="B13" s="196">
        <v>21.447637009989958</v>
      </c>
      <c r="C13" s="196">
        <v>2.5087134823728001</v>
      </c>
    </row>
    <row r="14" spans="1:7">
      <c r="A14" t="s">
        <v>189</v>
      </c>
      <c r="B14" s="196">
        <v>20.911867518735953</v>
      </c>
      <c r="C14" s="196">
        <v>2.4110413599317275</v>
      </c>
    </row>
    <row r="15" spans="1:7">
      <c r="A15" t="s">
        <v>190</v>
      </c>
      <c r="B15" s="196">
        <v>20.48994830914576</v>
      </c>
      <c r="C15" s="196">
        <v>2.3367361640145088</v>
      </c>
    </row>
    <row r="16" spans="1:7">
      <c r="A16" t="s">
        <v>191</v>
      </c>
      <c r="B16" s="196">
        <v>20.516781310397729</v>
      </c>
      <c r="C16" s="196">
        <v>2.2912255425814383</v>
      </c>
    </row>
    <row r="17" spans="1:3">
      <c r="A17" t="s">
        <v>192</v>
      </c>
      <c r="B17" s="196">
        <v>21.22199341368016</v>
      </c>
      <c r="C17" s="196">
        <v>2.4847349362250348</v>
      </c>
    </row>
    <row r="18" spans="1:3">
      <c r="A18" t="s">
        <v>193</v>
      </c>
      <c r="B18" s="196">
        <v>21.151336738415917</v>
      </c>
      <c r="C18" s="196">
        <v>2.4161305930212968</v>
      </c>
    </row>
    <row r="19" spans="1:3">
      <c r="A19" t="s">
        <v>194</v>
      </c>
      <c r="B19" s="196">
        <v>21.453847587449321</v>
      </c>
      <c r="C19" s="196">
        <v>2.3387066401901113</v>
      </c>
    </row>
    <row r="20" spans="1:3">
      <c r="A20" t="s">
        <v>195</v>
      </c>
      <c r="B20" s="196">
        <v>21.681765161642343</v>
      </c>
      <c r="C20" s="196">
        <v>2.3617765689599022</v>
      </c>
    </row>
    <row r="21" spans="1:3">
      <c r="A21" t="s">
        <v>196</v>
      </c>
      <c r="B21" s="196">
        <v>24.023236104180391</v>
      </c>
      <c r="C21" s="196">
        <v>2.5785429349176536</v>
      </c>
    </row>
    <row r="22" spans="1:3">
      <c r="A22" t="s">
        <v>197</v>
      </c>
      <c r="B22" s="196">
        <v>22.318879930995198</v>
      </c>
      <c r="C22" s="196">
        <v>2.3746825518541881</v>
      </c>
    </row>
    <row r="23" spans="1:3">
      <c r="A23" t="s">
        <v>198</v>
      </c>
      <c r="B23" s="196">
        <v>22.061246822644108</v>
      </c>
      <c r="C23" s="196">
        <v>2.4105157384742988</v>
      </c>
    </row>
    <row r="24" spans="1:3">
      <c r="A24" t="s">
        <v>199</v>
      </c>
      <c r="B24" s="196">
        <v>21.801347101955479</v>
      </c>
      <c r="C24" s="196">
        <v>2.3783073054901718</v>
      </c>
    </row>
    <row r="25" spans="1:3">
      <c r="A25" t="s">
        <v>200</v>
      </c>
      <c r="B25" s="196">
        <v>21.806720489159687</v>
      </c>
      <c r="C25" s="196">
        <v>2.3368700628330243</v>
      </c>
    </row>
    <row r="26" spans="1:3">
      <c r="A26" t="s">
        <v>201</v>
      </c>
      <c r="B26" s="196">
        <v>22.391936854984348</v>
      </c>
      <c r="C26" s="196">
        <v>2.1823013707792551</v>
      </c>
    </row>
    <row r="27" spans="1:3">
      <c r="A27" t="s">
        <v>202</v>
      </c>
      <c r="B27" s="196">
        <v>22.651616474205046</v>
      </c>
      <c r="C27" s="196">
        <v>2.2815290888047066</v>
      </c>
    </row>
    <row r="28" spans="1:3">
      <c r="A28" t="s">
        <v>203</v>
      </c>
      <c r="B28" s="196">
        <v>22.630376095916592</v>
      </c>
      <c r="C28" s="196">
        <v>2.3075444668437997</v>
      </c>
    </row>
    <row r="29" spans="1:3">
      <c r="A29" t="s">
        <v>204</v>
      </c>
      <c r="B29" s="196">
        <v>23.459908730511071</v>
      </c>
      <c r="C29" s="196">
        <v>2.2497403660508826</v>
      </c>
    </row>
    <row r="30" spans="1:3">
      <c r="A30" t="s">
        <v>105</v>
      </c>
      <c r="B30" s="196">
        <v>23.067210219546318</v>
      </c>
      <c r="C30" s="196">
        <v>2.2122170428498804</v>
      </c>
    </row>
    <row r="31" spans="1:3">
      <c r="A31" t="s">
        <v>106</v>
      </c>
      <c r="B31" s="196">
        <v>23.555774200083995</v>
      </c>
      <c r="C31" s="196">
        <v>2.2305257374720013</v>
      </c>
    </row>
    <row r="32" spans="1:3">
      <c r="A32" t="s">
        <v>107</v>
      </c>
      <c r="B32" s="196">
        <v>24.645464306217569</v>
      </c>
      <c r="C32" s="196">
        <v>2.2303175269358269</v>
      </c>
    </row>
    <row r="33" spans="1:3">
      <c r="A33" t="s">
        <v>108</v>
      </c>
      <c r="B33" s="196">
        <v>24.999434681742898</v>
      </c>
      <c r="C33" s="196">
        <v>2.238555662868865</v>
      </c>
    </row>
    <row r="34" spans="1:3">
      <c r="A34" t="s">
        <v>109</v>
      </c>
      <c r="B34" s="196">
        <v>25.182451138160371</v>
      </c>
      <c r="C34" s="196">
        <v>2.2413932068058871</v>
      </c>
    </row>
    <row r="35" spans="1:3">
      <c r="A35" t="s">
        <v>110</v>
      </c>
      <c r="B35" s="196">
        <v>25.844518444571772</v>
      </c>
      <c r="C35" s="196">
        <v>2.3821908824475231</v>
      </c>
    </row>
    <row r="36" spans="1:3">
      <c r="A36" t="s">
        <v>111</v>
      </c>
      <c r="B36" s="196">
        <v>25.409778372052255</v>
      </c>
      <c r="C36" s="196">
        <v>2.2395690589146771</v>
      </c>
    </row>
    <row r="37" spans="1:3">
      <c r="A37" t="s">
        <v>112</v>
      </c>
      <c r="B37" s="196">
        <v>25.236288840558892</v>
      </c>
      <c r="C37" s="196">
        <v>2.224829312408918</v>
      </c>
    </row>
    <row r="38" spans="1:3">
      <c r="A38" t="s">
        <v>113</v>
      </c>
      <c r="B38" s="196">
        <v>24.615951851377496</v>
      </c>
      <c r="C38" s="196">
        <v>2.210821333658314</v>
      </c>
    </row>
    <row r="39" spans="1:3">
      <c r="A39" t="s">
        <v>114</v>
      </c>
      <c r="B39" s="196">
        <v>24.264433617275504</v>
      </c>
      <c r="C39" s="196">
        <v>2.1237969831676922</v>
      </c>
    </row>
    <row r="40" spans="1:3">
      <c r="A40" t="s">
        <v>115</v>
      </c>
      <c r="B40" s="196">
        <v>24.417501924028063</v>
      </c>
      <c r="C40" s="196">
        <v>2.0681366605434879</v>
      </c>
    </row>
    <row r="41" spans="1:3">
      <c r="A41" t="s">
        <v>116</v>
      </c>
      <c r="B41" s="196">
        <v>24.753263188096447</v>
      </c>
      <c r="C41" s="196">
        <v>2.0939711676495421</v>
      </c>
    </row>
    <row r="42" spans="1:3">
      <c r="A42" t="s">
        <v>117</v>
      </c>
      <c r="B42" s="196">
        <v>25.854761911169465</v>
      </c>
      <c r="C42" s="196">
        <v>2.237060667134176</v>
      </c>
    </row>
    <row r="43" spans="1:3">
      <c r="A43" t="s">
        <v>118</v>
      </c>
      <c r="B43" s="196">
        <v>27.061074400459042</v>
      </c>
      <c r="C43" s="196">
        <v>2.3782832909959528</v>
      </c>
    </row>
    <row r="44" spans="1:3">
      <c r="A44" t="s">
        <v>119</v>
      </c>
      <c r="B44" s="196">
        <v>29.242983122580611</v>
      </c>
      <c r="C44" s="196">
        <v>2.4821766581374907</v>
      </c>
    </row>
    <row r="45" spans="1:3">
      <c r="A45" t="s">
        <v>120</v>
      </c>
      <c r="B45" s="196">
        <v>31.96950830230551</v>
      </c>
      <c r="C45" s="196">
        <v>2.7421778720615739</v>
      </c>
    </row>
    <row r="46" spans="1:3">
      <c r="A46" t="s">
        <v>121</v>
      </c>
      <c r="B46" s="196">
        <v>31.680452513030559</v>
      </c>
      <c r="C46" s="196">
        <v>2.7590578235081895</v>
      </c>
    </row>
    <row r="47" spans="1:3">
      <c r="A47" t="s">
        <v>122</v>
      </c>
      <c r="B47" s="196">
        <v>28.628997647799427</v>
      </c>
      <c r="C47" s="196">
        <v>2.5021954803372317</v>
      </c>
    </row>
    <row r="48" spans="1:3">
      <c r="A48" t="s">
        <v>123</v>
      </c>
      <c r="B48" s="196">
        <v>27.509779107091749</v>
      </c>
      <c r="C48" s="196">
        <v>2.3888229881484397</v>
      </c>
    </row>
    <row r="49" spans="1:3">
      <c r="A49" t="s">
        <v>124</v>
      </c>
      <c r="B49" s="196">
        <v>26.365411479967083</v>
      </c>
      <c r="C49" s="196">
        <v>2.2771622548685557</v>
      </c>
    </row>
    <row r="50" spans="1:3">
      <c r="A50" t="s">
        <v>22</v>
      </c>
      <c r="B50" s="196">
        <v>26.587510785199598</v>
      </c>
      <c r="C50" s="196">
        <v>2.3089755479281346</v>
      </c>
    </row>
    <row r="51" spans="1:3">
      <c r="A51" t="s">
        <v>23</v>
      </c>
      <c r="B51" s="196">
        <v>23.468990641053995</v>
      </c>
      <c r="C51" s="196">
        <v>2.0662449651011268</v>
      </c>
    </row>
    <row r="52" spans="1:3">
      <c r="A52" t="s">
        <v>24</v>
      </c>
      <c r="B52" s="196">
        <v>21.897163567688636</v>
      </c>
      <c r="C52" s="196">
        <v>1.9948034609828635</v>
      </c>
    </row>
    <row r="53" spans="1:3">
      <c r="A53" t="s">
        <v>25</v>
      </c>
      <c r="B53" s="196">
        <v>21.061489483655809</v>
      </c>
      <c r="C53" s="196">
        <v>1.9522944573364243</v>
      </c>
    </row>
    <row r="54" spans="1:3">
      <c r="A54" t="s">
        <v>26</v>
      </c>
      <c r="B54" s="196">
        <v>20.936719874242268</v>
      </c>
      <c r="C54" s="196">
        <v>2.0456203565733824</v>
      </c>
    </row>
    <row r="55" spans="1:3">
      <c r="A55" t="s">
        <v>27</v>
      </c>
      <c r="B55" s="196">
        <v>21.031818533784797</v>
      </c>
      <c r="C55" s="196">
        <v>2.0293612671030838</v>
      </c>
    </row>
    <row r="56" spans="1:3">
      <c r="A56" t="s">
        <v>28</v>
      </c>
      <c r="B56" s="196">
        <v>21.680472147947199</v>
      </c>
      <c r="C56" s="196">
        <v>2.1305740949000613</v>
      </c>
    </row>
    <row r="57" spans="1:3">
      <c r="A57" t="s">
        <v>29</v>
      </c>
      <c r="B57" s="196">
        <v>23.085301444468616</v>
      </c>
      <c r="C57" s="196">
        <v>2.2866156701851059</v>
      </c>
    </row>
    <row r="58" spans="1:3">
      <c r="A58" t="s">
        <v>30</v>
      </c>
      <c r="B58" s="196">
        <v>22.73082691894049</v>
      </c>
      <c r="C58" s="196">
        <v>2.2630881345232128</v>
      </c>
    </row>
    <row r="59" spans="1:3">
      <c r="A59" t="s">
        <v>31</v>
      </c>
      <c r="B59" s="196">
        <v>23.554454348571806</v>
      </c>
      <c r="C59" s="196">
        <v>2.3335093672373159</v>
      </c>
    </row>
    <row r="60" spans="1:3">
      <c r="A60" t="s">
        <v>32</v>
      </c>
      <c r="B60" s="196">
        <v>24.42133379164056</v>
      </c>
      <c r="C60" s="196">
        <v>2.4340595047914371</v>
      </c>
    </row>
    <row r="61" spans="1:3">
      <c r="A61" t="s">
        <v>125</v>
      </c>
      <c r="B61" s="196">
        <v>26.156856083358043</v>
      </c>
      <c r="C61" s="196">
        <v>2.6330976057266611</v>
      </c>
    </row>
    <row r="62" spans="1:3">
      <c r="A62" t="s">
        <v>249</v>
      </c>
      <c r="B62" s="196">
        <v>26.21046830574258</v>
      </c>
      <c r="C62" s="196">
        <v>2.6668195529027461</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topLeftCell="I1" zoomScale="80" zoomScaleNormal="80" workbookViewId="0">
      <selection activeCell="K2" sqref="K2"/>
    </sheetView>
  </sheetViews>
  <sheetFormatPr defaultRowHeight="14.5"/>
  <cols>
    <col min="123" max="123" width="10.08984375" bestFit="1" customWidth="1"/>
  </cols>
  <sheetData>
    <row r="1" spans="1:123" ht="15.5">
      <c r="A1" s="99"/>
      <c r="B1" s="99"/>
      <c r="C1" s="155" t="s">
        <v>432</v>
      </c>
      <c r="D1" s="200" t="s">
        <v>433</v>
      </c>
      <c r="E1" s="131"/>
      <c r="F1" s="61" t="s">
        <v>436</v>
      </c>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2"/>
    </row>
    <row r="2" spans="1:123" ht="15.5">
      <c r="A2" s="207" t="s">
        <v>431</v>
      </c>
      <c r="B2" s="99" t="s">
        <v>22</v>
      </c>
      <c r="C2" s="156">
        <v>46.892322629790783</v>
      </c>
      <c r="D2" s="156">
        <v>0.58522782627464354</v>
      </c>
      <c r="E2" s="133"/>
      <c r="F2" s="97" t="s">
        <v>437</v>
      </c>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4"/>
    </row>
    <row r="3" spans="1:123" ht="15.5">
      <c r="A3" s="207"/>
      <c r="B3" s="99" t="s">
        <v>23</v>
      </c>
      <c r="C3" s="156">
        <v>35.407189620162285</v>
      </c>
      <c r="D3" s="156">
        <v>0.58889965737722638</v>
      </c>
      <c r="DS3" s="134"/>
    </row>
    <row r="4" spans="1:123" ht="15.5">
      <c r="A4" s="207"/>
      <c r="B4" s="99" t="s">
        <v>24</v>
      </c>
      <c r="C4" s="156">
        <v>20.024369807191334</v>
      </c>
      <c r="D4" s="156">
        <v>0.37177743515925976</v>
      </c>
      <c r="E4" s="61"/>
      <c r="F4" s="61"/>
    </row>
    <row r="5" spans="1:123" ht="15.5">
      <c r="A5" s="207"/>
      <c r="B5" s="99" t="s">
        <v>25</v>
      </c>
      <c r="C5" s="156">
        <v>28.238553830646538</v>
      </c>
      <c r="D5" s="156">
        <v>0.37403697847008344</v>
      </c>
    </row>
    <row r="6" spans="1:123" ht="15.5">
      <c r="A6" s="207"/>
      <c r="B6" s="99" t="s">
        <v>26</v>
      </c>
      <c r="C6" s="156">
        <v>47.228332986273045</v>
      </c>
      <c r="D6" s="156">
        <v>0.79043438591904225</v>
      </c>
    </row>
    <row r="7" spans="1:123" ht="15.5">
      <c r="A7" s="207"/>
      <c r="B7" s="99" t="s">
        <v>27</v>
      </c>
      <c r="C7" s="156">
        <v>37.835029132409005</v>
      </c>
      <c r="D7" s="156">
        <v>0.71335455106704604</v>
      </c>
    </row>
    <row r="8" spans="1:123" ht="15.5">
      <c r="A8" s="207"/>
      <c r="B8" s="99" t="s">
        <v>28</v>
      </c>
      <c r="C8" s="156">
        <v>23.439022510272878</v>
      </c>
      <c r="D8" s="156">
        <v>0.46651466699478766</v>
      </c>
    </row>
    <row r="9" spans="1:123" ht="15.5">
      <c r="A9" s="207"/>
      <c r="B9" s="99" t="s">
        <v>29</v>
      </c>
      <c r="C9" s="156">
        <v>12.400791063800625</v>
      </c>
      <c r="D9" s="156">
        <v>0.19868220822025764</v>
      </c>
    </row>
    <row r="10" spans="1:123" ht="15.5">
      <c r="A10" s="207"/>
      <c r="B10" s="99" t="s">
        <v>30</v>
      </c>
      <c r="C10" s="156">
        <v>9.4059959668327622</v>
      </c>
      <c r="D10" s="156">
        <v>0.26139973528070204</v>
      </c>
    </row>
    <row r="11" spans="1:123" ht="15.5">
      <c r="A11" s="207"/>
      <c r="B11" s="99" t="s">
        <v>31</v>
      </c>
      <c r="C11" s="156">
        <v>11.351953612635441</v>
      </c>
      <c r="D11" s="156">
        <v>0.3204144484039177</v>
      </c>
    </row>
    <row r="12" spans="1:123" ht="15.5">
      <c r="A12" s="207"/>
      <c r="B12" s="99" t="s">
        <v>32</v>
      </c>
      <c r="C12" s="156">
        <v>8.8088680496998961</v>
      </c>
      <c r="D12" s="156">
        <v>0.18183237454637616</v>
      </c>
    </row>
    <row r="13" spans="1:123" ht="15.5">
      <c r="A13" s="207"/>
      <c r="B13" s="99" t="s">
        <v>125</v>
      </c>
      <c r="C13" s="156">
        <v>11.108475357287276</v>
      </c>
      <c r="D13" s="156">
        <v>0.18292230663389597</v>
      </c>
    </row>
    <row r="14" spans="1:123" ht="15.5">
      <c r="A14" s="207"/>
      <c r="B14" s="99" t="s">
        <v>249</v>
      </c>
      <c r="C14" s="156">
        <v>3.9969930514844378</v>
      </c>
      <c r="D14" s="156">
        <v>0.1023176821200924</v>
      </c>
    </row>
    <row r="15" spans="1:123" ht="15.5">
      <c r="A15" s="99"/>
      <c r="B15" s="99"/>
      <c r="C15" s="156"/>
      <c r="D15" s="156"/>
    </row>
    <row r="16" spans="1:123" ht="15.5">
      <c r="A16" s="207" t="s">
        <v>434</v>
      </c>
      <c r="B16" s="99" t="s">
        <v>22</v>
      </c>
      <c r="C16" s="156">
        <v>2.4777881512490865</v>
      </c>
      <c r="D16" s="156">
        <v>0.11041119939457894</v>
      </c>
    </row>
    <row r="17" spans="1:4" ht="15.5">
      <c r="A17" s="207"/>
      <c r="B17" s="99" t="s">
        <v>23</v>
      </c>
      <c r="C17" s="156">
        <v>10.702726722446371</v>
      </c>
      <c r="D17" s="156">
        <v>0.38078550125880795</v>
      </c>
    </row>
    <row r="18" spans="1:4" ht="15.5">
      <c r="A18" s="207"/>
      <c r="B18" s="99" t="s">
        <v>24</v>
      </c>
      <c r="C18" s="156">
        <v>5.6622648603223809</v>
      </c>
      <c r="D18" s="156">
        <v>0.1583602920058006</v>
      </c>
    </row>
    <row r="19" spans="1:4" ht="15.5">
      <c r="A19" s="207"/>
      <c r="B19" s="99" t="s">
        <v>25</v>
      </c>
      <c r="C19" s="156">
        <v>13.531675894417106</v>
      </c>
      <c r="D19" s="156">
        <v>0.31379040234175215</v>
      </c>
    </row>
    <row r="20" spans="1:4" ht="15.5">
      <c r="A20" s="207"/>
      <c r="B20" s="99" t="s">
        <v>26</v>
      </c>
      <c r="C20" s="156">
        <v>-10.507570274491613</v>
      </c>
      <c r="D20" s="156">
        <v>-0.40444678843636506</v>
      </c>
    </row>
    <row r="21" spans="1:4" ht="15.5">
      <c r="A21" s="207"/>
      <c r="B21" s="99" t="s">
        <v>27</v>
      </c>
      <c r="C21" s="156">
        <v>16.014573543360981</v>
      </c>
      <c r="D21" s="156">
        <v>0.48754977447662123</v>
      </c>
    </row>
    <row r="22" spans="1:4" ht="15.5">
      <c r="A22" s="207"/>
      <c r="B22" s="99" t="s">
        <v>28</v>
      </c>
      <c r="C22" s="156">
        <v>21.954313028019939</v>
      </c>
      <c r="D22" s="156">
        <v>0.53501700414178666</v>
      </c>
    </row>
    <row r="23" spans="1:4" ht="15.5">
      <c r="A23" s="207"/>
      <c r="B23" s="99" t="s">
        <v>29</v>
      </c>
      <c r="C23" s="156">
        <v>10.881804839233425</v>
      </c>
      <c r="D23" s="156">
        <v>0.24949648982625164</v>
      </c>
    </row>
    <row r="24" spans="1:4" ht="15.5">
      <c r="A24" s="207"/>
      <c r="B24" s="99" t="s">
        <v>30</v>
      </c>
      <c r="C24" s="156">
        <v>6.0634938765957713</v>
      </c>
      <c r="D24" s="156">
        <v>0.21444300781894413</v>
      </c>
    </row>
    <row r="25" spans="1:4" ht="15.5">
      <c r="A25" s="207"/>
      <c r="B25" s="99" t="s">
        <v>31</v>
      </c>
      <c r="C25" s="156">
        <v>6.3735310875772768</v>
      </c>
      <c r="D25" s="156">
        <v>0.2225689428666679</v>
      </c>
    </row>
    <row r="26" spans="1:4" ht="15.5">
      <c r="A26" s="207"/>
      <c r="B26" s="99" t="s">
        <v>32</v>
      </c>
      <c r="C26" s="156">
        <v>33.341849625391603</v>
      </c>
      <c r="D26" s="156">
        <v>0.75788832740393375</v>
      </c>
    </row>
    <row r="27" spans="1:4" ht="15.5">
      <c r="A27" s="207"/>
      <c r="B27" s="99" t="s">
        <v>125</v>
      </c>
      <c r="C27" s="156">
        <v>40.571997611685106</v>
      </c>
      <c r="D27" s="156">
        <v>0.85858095272131874</v>
      </c>
    </row>
    <row r="28" spans="1:4" ht="15.5">
      <c r="A28" s="207"/>
      <c r="B28" s="99" t="s">
        <v>249</v>
      </c>
      <c r="C28" s="156">
        <v>4.9685652900486303</v>
      </c>
      <c r="D28" s="156">
        <v>0.15215281177938159</v>
      </c>
    </row>
    <row r="29" spans="1:4" ht="15.5">
      <c r="A29" s="99"/>
      <c r="B29" s="99"/>
      <c r="C29" s="156"/>
      <c r="D29" s="156"/>
    </row>
    <row r="30" spans="1:4" ht="15.5">
      <c r="A30" s="207" t="s">
        <v>435</v>
      </c>
      <c r="B30" s="99" t="s">
        <v>22</v>
      </c>
      <c r="C30" s="156">
        <v>21.854158379470817</v>
      </c>
      <c r="D30" s="156">
        <v>0.12656622081445451</v>
      </c>
    </row>
    <row r="31" spans="1:4" ht="15.5">
      <c r="A31" s="207"/>
      <c r="B31" s="99" t="s">
        <v>23</v>
      </c>
      <c r="C31" s="156">
        <v>30.00973334464112</v>
      </c>
      <c r="D31" s="156">
        <v>0.19961352946099939</v>
      </c>
    </row>
    <row r="32" spans="1:4" ht="15.5">
      <c r="A32" s="207"/>
      <c r="B32" s="99" t="s">
        <v>24</v>
      </c>
      <c r="C32" s="156">
        <v>20.025946369064982</v>
      </c>
      <c r="D32" s="156">
        <v>0.11243131745746827</v>
      </c>
    </row>
    <row r="33" spans="1:4" ht="15.5">
      <c r="A33" s="207"/>
      <c r="B33" s="99" t="s">
        <v>25</v>
      </c>
      <c r="C33" s="156">
        <v>-26.44805028458812</v>
      </c>
      <c r="D33" s="156">
        <v>-0.20619941520403007</v>
      </c>
    </row>
    <row r="34" spans="1:4" ht="15.5">
      <c r="A34" s="207"/>
      <c r="B34" s="99" t="s">
        <v>26</v>
      </c>
      <c r="C34" s="156">
        <v>7.318379583400187</v>
      </c>
      <c r="D34" s="156">
        <v>4.552567350563775E-2</v>
      </c>
    </row>
    <row r="35" spans="1:4" ht="15.5">
      <c r="A35" s="207"/>
      <c r="B35" s="99" t="s">
        <v>27</v>
      </c>
      <c r="C35" s="156">
        <v>-2.8728886434674195</v>
      </c>
      <c r="D35" s="156">
        <v>-2.0082546063252587E-2</v>
      </c>
    </row>
    <row r="36" spans="1:4" ht="15.5">
      <c r="A36" s="207"/>
      <c r="B36" s="99" t="s">
        <v>28</v>
      </c>
      <c r="C36" s="156">
        <v>26.250259297874351</v>
      </c>
      <c r="D36" s="156">
        <v>0.15254980952002284</v>
      </c>
    </row>
    <row r="37" spans="1:4" ht="15.5">
      <c r="A37" s="207"/>
      <c r="B37" s="99" t="s">
        <v>29</v>
      </c>
      <c r="C37" s="156">
        <v>11.042248236400582</v>
      </c>
      <c r="D37" s="156">
        <v>5.76687888845549E-2</v>
      </c>
    </row>
    <row r="38" spans="1:4" ht="15.5">
      <c r="A38" s="207"/>
      <c r="B38" s="99" t="s">
        <v>30</v>
      </c>
      <c r="C38" s="156">
        <v>10.545766375914539</v>
      </c>
      <c r="D38" s="156">
        <v>7.8244669235378539E-2</v>
      </c>
    </row>
    <row r="39" spans="1:4" ht="15.5">
      <c r="A39" s="207"/>
      <c r="B39" s="99" t="s">
        <v>31</v>
      </c>
      <c r="C39" s="156">
        <v>28.559894545102793</v>
      </c>
      <c r="D39" s="156">
        <v>0.20753095049055917</v>
      </c>
    </row>
    <row r="40" spans="1:4" ht="15.5">
      <c r="A40" s="207"/>
      <c r="B40" s="99" t="s">
        <v>32</v>
      </c>
      <c r="C40" s="156">
        <v>10.654157618370903</v>
      </c>
      <c r="D40" s="156">
        <v>6.4716884174130684E-2</v>
      </c>
    </row>
    <row r="41" spans="1:4" ht="15.5">
      <c r="A41" s="207"/>
      <c r="B41" s="99" t="s">
        <v>125</v>
      </c>
      <c r="C41" s="156">
        <v>-20.638821631846696</v>
      </c>
      <c r="D41" s="156">
        <v>-0.10784624595667662</v>
      </c>
    </row>
    <row r="42" spans="1:4" ht="15.5">
      <c r="A42" s="207"/>
      <c r="B42" s="99" t="s">
        <v>249</v>
      </c>
      <c r="C42" s="156">
        <v>3.176092918400613</v>
      </c>
      <c r="D42" s="156">
        <v>2.13882610452641E-2</v>
      </c>
    </row>
  </sheetData>
  <mergeCells count="3">
    <mergeCell ref="A2:A14"/>
    <mergeCell ref="A16:A28"/>
    <mergeCell ref="A30:A42"/>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22"/>
  <sheetViews>
    <sheetView topLeftCell="C1" zoomScale="80" zoomScaleNormal="80" workbookViewId="0">
      <selection activeCell="J22" sqref="J22"/>
    </sheetView>
  </sheetViews>
  <sheetFormatPr defaultRowHeight="14.5"/>
  <sheetData>
    <row r="1" spans="1:90" ht="15.5">
      <c r="B1" t="s">
        <v>134</v>
      </c>
      <c r="C1" t="s">
        <v>438</v>
      </c>
      <c r="E1" s="38" t="s">
        <v>439</v>
      </c>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row>
    <row r="2" spans="1:90" ht="15.5">
      <c r="A2" t="s">
        <v>117</v>
      </c>
      <c r="B2" s="201">
        <v>7.7367618340661526</v>
      </c>
      <c r="C2" s="201">
        <v>10.624950554009782</v>
      </c>
      <c r="E2" s="98" t="s">
        <v>440</v>
      </c>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row>
    <row r="3" spans="1:90" ht="15.5">
      <c r="A3" t="s">
        <v>118</v>
      </c>
      <c r="B3" s="201">
        <v>3.5912141698313249E-2</v>
      </c>
      <c r="C3" s="201">
        <v>3.7907056468110767</v>
      </c>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36"/>
      <c r="CG3" s="136"/>
      <c r="CH3" s="136"/>
      <c r="CI3" s="136"/>
      <c r="CJ3" s="136"/>
      <c r="CK3" s="136"/>
      <c r="CL3" s="136"/>
    </row>
    <row r="4" spans="1:90" ht="15.5">
      <c r="A4" t="s">
        <v>119</v>
      </c>
      <c r="B4" s="201">
        <v>2.0751846306464428</v>
      </c>
      <c r="C4" s="201">
        <v>4.0245856314455652</v>
      </c>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row>
    <row r="5" spans="1:90" ht="15.5">
      <c r="A5" t="s">
        <v>120</v>
      </c>
      <c r="B5" s="201">
        <v>2.6981592374657914</v>
      </c>
      <c r="C5" s="201">
        <v>9.9164609426729111</v>
      </c>
      <c r="D5" s="62"/>
      <c r="E5" s="62"/>
      <c r="F5" s="62"/>
      <c r="G5" s="62"/>
      <c r="H5" s="62"/>
      <c r="I5" s="62"/>
      <c r="J5" s="62"/>
      <c r="K5" s="62"/>
      <c r="L5" s="62"/>
      <c r="M5" s="62"/>
      <c r="N5" s="62"/>
      <c r="O5" s="62"/>
      <c r="P5" s="62"/>
      <c r="Q5" s="62"/>
      <c r="R5" s="62"/>
      <c r="S5" s="62"/>
      <c r="T5" s="62"/>
      <c r="U5" s="62"/>
      <c r="V5" s="62"/>
    </row>
    <row r="6" spans="1:90">
      <c r="A6" t="s">
        <v>121</v>
      </c>
      <c r="B6" s="201">
        <v>1.7698620775414398</v>
      </c>
      <c r="C6" s="201">
        <v>7.504155207204688</v>
      </c>
      <c r="D6" s="38"/>
      <c r="E6" s="38"/>
      <c r="F6" s="38"/>
    </row>
    <row r="7" spans="1:90">
      <c r="A7" t="s">
        <v>122</v>
      </c>
      <c r="B7" s="201">
        <v>10.091991894138186</v>
      </c>
      <c r="C7" s="201">
        <v>14.931165921160282</v>
      </c>
    </row>
    <row r="8" spans="1:90">
      <c r="A8" t="s">
        <v>123</v>
      </c>
      <c r="B8" s="201">
        <v>10.06036173239313</v>
      </c>
      <c r="C8" s="201">
        <v>16.584633919520321</v>
      </c>
    </row>
    <row r="9" spans="1:90">
      <c r="A9" t="s">
        <v>124</v>
      </c>
      <c r="B9" s="201">
        <v>10.946330455091235</v>
      </c>
      <c r="C9" s="201">
        <v>12.941006131200506</v>
      </c>
    </row>
    <row r="10" spans="1:90">
      <c r="A10" t="s">
        <v>22</v>
      </c>
      <c r="B10" s="201">
        <v>11.053762850296756</v>
      </c>
      <c r="C10" s="201">
        <v>14.039817621607241</v>
      </c>
    </row>
    <row r="11" spans="1:90">
      <c r="A11" t="s">
        <v>23</v>
      </c>
      <c r="B11" s="201">
        <v>15.091252225664986</v>
      </c>
      <c r="C11" s="201">
        <v>24.665467648163308</v>
      </c>
    </row>
    <row r="12" spans="1:90">
      <c r="A12" t="s">
        <v>24</v>
      </c>
      <c r="B12" s="201">
        <v>21.700653019785477</v>
      </c>
      <c r="C12" s="201">
        <v>34.016910582006197</v>
      </c>
    </row>
    <row r="13" spans="1:90">
      <c r="A13" t="s">
        <v>25</v>
      </c>
      <c r="B13" s="201">
        <v>26.630016306715444</v>
      </c>
      <c r="C13" s="201">
        <v>36.83142305156737</v>
      </c>
    </row>
    <row r="14" spans="1:90">
      <c r="A14" t="s">
        <v>26</v>
      </c>
      <c r="B14" s="201">
        <v>26.607607385597444</v>
      </c>
      <c r="C14" s="201">
        <v>36.8307940891671</v>
      </c>
    </row>
    <row r="15" spans="1:90">
      <c r="A15" t="s">
        <v>27</v>
      </c>
      <c r="B15" s="201">
        <v>17.951323654109252</v>
      </c>
      <c r="C15" s="201">
        <v>19.075294589827084</v>
      </c>
    </row>
    <row r="16" spans="1:90">
      <c r="A16" t="s">
        <v>28</v>
      </c>
      <c r="B16" s="201">
        <v>10.643850733071236</v>
      </c>
      <c r="C16" s="201">
        <v>7.4411541716301821</v>
      </c>
    </row>
    <row r="17" spans="1:3">
      <c r="A17" t="s">
        <v>29</v>
      </c>
      <c r="B17" s="201">
        <v>8.1226900725060105</v>
      </c>
      <c r="C17" s="201">
        <v>4.0680660940071833</v>
      </c>
    </row>
    <row r="18" spans="1:3">
      <c r="A18" t="s">
        <v>30</v>
      </c>
      <c r="B18" s="201">
        <v>7.2678096795313119</v>
      </c>
      <c r="C18" s="201">
        <v>-0.54865308975331484</v>
      </c>
    </row>
    <row r="19" spans="1:3">
      <c r="A19" t="s">
        <v>31</v>
      </c>
      <c r="B19" s="201">
        <v>3.930999473001684</v>
      </c>
      <c r="C19" s="201">
        <v>-0.52149057185708614</v>
      </c>
    </row>
    <row r="20" spans="1:3">
      <c r="A20" t="s">
        <v>32</v>
      </c>
      <c r="B20" s="201">
        <v>5.4693044217639875</v>
      </c>
      <c r="C20" s="201">
        <v>1.3287233859201608</v>
      </c>
    </row>
    <row r="21" spans="1:3">
      <c r="A21" t="s">
        <v>125</v>
      </c>
      <c r="B21" s="201">
        <v>5.8322772411050883</v>
      </c>
      <c r="C21" s="201">
        <v>1.4263240448277648</v>
      </c>
    </row>
    <row r="22" spans="1:3">
      <c r="A22" t="s">
        <v>249</v>
      </c>
      <c r="B22" s="201">
        <v>5.4082122945372735</v>
      </c>
      <c r="C22" s="201">
        <v>2.8537116194770951</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C1" zoomScale="80" zoomScaleNormal="80" workbookViewId="0">
      <selection activeCell="E2" sqref="E2"/>
    </sheetView>
  </sheetViews>
  <sheetFormatPr defaultRowHeight="14.5"/>
  <sheetData>
    <row r="1" spans="1:8">
      <c r="B1" t="s">
        <v>247</v>
      </c>
      <c r="C1" t="s">
        <v>0</v>
      </c>
      <c r="D1" t="s">
        <v>1</v>
      </c>
      <c r="E1" t="s">
        <v>248</v>
      </c>
      <c r="H1" s="38" t="s">
        <v>309</v>
      </c>
    </row>
    <row r="2" spans="1:8">
      <c r="A2" t="s">
        <v>105</v>
      </c>
      <c r="B2">
        <v>5.9</v>
      </c>
    </row>
    <row r="3" spans="1:8">
      <c r="A3" t="s">
        <v>106</v>
      </c>
      <c r="B3">
        <v>5.5</v>
      </c>
    </row>
    <row r="4" spans="1:8">
      <c r="A4" t="s">
        <v>107</v>
      </c>
      <c r="B4">
        <v>5</v>
      </c>
    </row>
    <row r="5" spans="1:8">
      <c r="A5" t="s">
        <v>108</v>
      </c>
      <c r="B5">
        <v>5.7</v>
      </c>
    </row>
    <row r="6" spans="1:8">
      <c r="A6" t="s">
        <v>109</v>
      </c>
      <c r="B6">
        <v>6</v>
      </c>
    </row>
    <row r="7" spans="1:8">
      <c r="A7" t="s">
        <v>110</v>
      </c>
      <c r="B7">
        <v>5.8000000000000007</v>
      </c>
    </row>
    <row r="8" spans="1:8">
      <c r="A8" t="s">
        <v>111</v>
      </c>
      <c r="B8">
        <v>6</v>
      </c>
    </row>
    <row r="9" spans="1:8">
      <c r="A9" t="s">
        <v>112</v>
      </c>
      <c r="B9">
        <v>6.2</v>
      </c>
    </row>
    <row r="10" spans="1:8">
      <c r="A10" t="s">
        <v>113</v>
      </c>
      <c r="B10">
        <v>5.7</v>
      </c>
    </row>
    <row r="11" spans="1:8">
      <c r="A11" t="s">
        <v>114</v>
      </c>
      <c r="B11">
        <v>5.8000000000000007</v>
      </c>
    </row>
    <row r="12" spans="1:8">
      <c r="A12" t="s">
        <v>115</v>
      </c>
      <c r="B12">
        <v>5.7</v>
      </c>
    </row>
    <row r="13" spans="1:8">
      <c r="A13" t="s">
        <v>116</v>
      </c>
      <c r="B13">
        <v>5.4</v>
      </c>
    </row>
    <row r="14" spans="1:8">
      <c r="A14" t="s">
        <v>117</v>
      </c>
      <c r="B14">
        <v>5.2</v>
      </c>
    </row>
    <row r="15" spans="1:8">
      <c r="A15" t="s">
        <v>118</v>
      </c>
      <c r="B15">
        <v>4.7</v>
      </c>
    </row>
    <row r="16" spans="1:8">
      <c r="A16" t="s">
        <v>119</v>
      </c>
      <c r="B16">
        <v>4.2</v>
      </c>
    </row>
    <row r="17" spans="1:5">
      <c r="A17" t="s">
        <v>120</v>
      </c>
      <c r="B17">
        <v>4.5</v>
      </c>
    </row>
    <row r="18" spans="1:5">
      <c r="A18" t="s">
        <v>121</v>
      </c>
      <c r="B18">
        <v>5.5</v>
      </c>
    </row>
    <row r="19" spans="1:5">
      <c r="A19" t="s">
        <v>122</v>
      </c>
      <c r="B19">
        <v>6.3000000000000007</v>
      </c>
    </row>
    <row r="20" spans="1:5">
      <c r="A20" t="s">
        <v>123</v>
      </c>
      <c r="B20">
        <v>7.2</v>
      </c>
    </row>
    <row r="21" spans="1:5">
      <c r="A21" t="s">
        <v>124</v>
      </c>
      <c r="B21">
        <v>7.7</v>
      </c>
    </row>
    <row r="22" spans="1:5">
      <c r="A22" t="s">
        <v>22</v>
      </c>
      <c r="B22">
        <v>8.1</v>
      </c>
    </row>
    <row r="23" spans="1:5">
      <c r="A23" t="s">
        <v>23</v>
      </c>
      <c r="B23">
        <v>9.4</v>
      </c>
    </row>
    <row r="24" spans="1:5">
      <c r="A24" t="s">
        <v>24</v>
      </c>
      <c r="B24">
        <v>9.7000000000000011</v>
      </c>
    </row>
    <row r="25" spans="1:5">
      <c r="A25" t="s">
        <v>25</v>
      </c>
      <c r="B25">
        <v>10.5</v>
      </c>
    </row>
    <row r="26" spans="1:5">
      <c r="A26" t="s">
        <v>26</v>
      </c>
      <c r="B26">
        <v>11.200000000000001</v>
      </c>
    </row>
    <row r="27" spans="1:5">
      <c r="A27" t="s">
        <v>27</v>
      </c>
      <c r="B27">
        <v>10.8</v>
      </c>
    </row>
    <row r="28" spans="1:5">
      <c r="A28" t="s">
        <v>28</v>
      </c>
      <c r="B28">
        <v>10.3</v>
      </c>
    </row>
    <row r="29" spans="1:5">
      <c r="A29" t="s">
        <v>29</v>
      </c>
      <c r="B29">
        <v>9.4</v>
      </c>
    </row>
    <row r="30" spans="1:5">
      <c r="A30" t="s">
        <v>30</v>
      </c>
      <c r="B30">
        <v>8.9</v>
      </c>
    </row>
    <row r="31" spans="1:5">
      <c r="A31" t="s">
        <v>31</v>
      </c>
      <c r="B31">
        <v>8.3000000000000007</v>
      </c>
    </row>
    <row r="32" spans="1:5">
      <c r="A32" t="s">
        <v>32</v>
      </c>
      <c r="B32">
        <v>7.8000000000000007</v>
      </c>
      <c r="D32" s="2"/>
      <c r="E32" s="2"/>
    </row>
    <row r="33" spans="1:5">
      <c r="A33" t="s">
        <v>125</v>
      </c>
      <c r="B33">
        <v>7.3</v>
      </c>
      <c r="D33" s="2"/>
      <c r="E33" s="2"/>
    </row>
    <row r="34" spans="1:5">
      <c r="A34" t="s">
        <v>249</v>
      </c>
      <c r="B34">
        <v>6.8</v>
      </c>
      <c r="D34" s="2"/>
      <c r="E34" s="2"/>
    </row>
    <row r="35" spans="1:5">
      <c r="A35" t="s">
        <v>250</v>
      </c>
      <c r="B35" s="2">
        <v>6.8</v>
      </c>
      <c r="C35" s="2">
        <v>6.8</v>
      </c>
      <c r="D35" s="2">
        <v>6.8</v>
      </c>
      <c r="E35" s="2">
        <v>6.8</v>
      </c>
    </row>
    <row r="36" spans="1:5" ht="15.5">
      <c r="A36" t="s">
        <v>251</v>
      </c>
      <c r="C36" s="105">
        <v>6.9253408700000003</v>
      </c>
      <c r="D36" s="105">
        <v>6.2547488500000004</v>
      </c>
      <c r="E36" s="105">
        <v>6.6548933100000003</v>
      </c>
    </row>
    <row r="37" spans="1:5" ht="15.5">
      <c r="A37" t="s">
        <v>252</v>
      </c>
      <c r="C37" s="105">
        <v>7.1206424000000004</v>
      </c>
      <c r="D37" s="105">
        <v>6.0559975000000001</v>
      </c>
      <c r="E37" s="105">
        <v>6.6707234099999999</v>
      </c>
    </row>
    <row r="38" spans="1:5" ht="15.5">
      <c r="A38" t="s">
        <v>253</v>
      </c>
      <c r="C38" s="105">
        <v>7.2114337800000001</v>
      </c>
      <c r="D38" s="105">
        <v>5.9200234099999998</v>
      </c>
      <c r="E38" s="105">
        <v>6.6263854599999998</v>
      </c>
    </row>
    <row r="39" spans="1:5" ht="15.5">
      <c r="A39" t="s">
        <v>254</v>
      </c>
      <c r="C39" s="105">
        <v>7.3291480099999999</v>
      </c>
      <c r="D39" s="105">
        <v>5.91154913</v>
      </c>
      <c r="E39" s="105">
        <v>6.6347433599999999</v>
      </c>
    </row>
    <row r="40" spans="1:5" ht="15.5">
      <c r="A40" t="s">
        <v>255</v>
      </c>
      <c r="C40" s="105">
        <v>7.3469272500000002</v>
      </c>
      <c r="D40" s="105">
        <v>5.9058878100000003</v>
      </c>
      <c r="E40" s="105">
        <v>6.5957393</v>
      </c>
    </row>
    <row r="41" spans="1:5" ht="15.5">
      <c r="A41" t="s">
        <v>256</v>
      </c>
      <c r="C41" s="105">
        <v>7.2838969000000002</v>
      </c>
      <c r="D41" s="105">
        <v>5.8945767299999998</v>
      </c>
      <c r="E41" s="105">
        <v>6.5022762500000004</v>
      </c>
    </row>
    <row r="42" spans="1:5" ht="15.5">
      <c r="A42" t="s">
        <v>257</v>
      </c>
      <c r="C42" s="105">
        <v>7.1901673700000002</v>
      </c>
      <c r="D42" s="105">
        <v>5.9089407999999999</v>
      </c>
      <c r="E42" s="105">
        <v>6.4036879799999999</v>
      </c>
    </row>
    <row r="43" spans="1:5" ht="15.5">
      <c r="A43" t="s">
        <v>258</v>
      </c>
      <c r="C43" s="105">
        <v>7.1012004500000003</v>
      </c>
      <c r="D43" s="105">
        <v>5.9562918700000003</v>
      </c>
      <c r="E43" s="105">
        <v>6.33115206</v>
      </c>
    </row>
    <row r="44" spans="1:5" ht="15.5">
      <c r="A44" t="s">
        <v>259</v>
      </c>
      <c r="C44" s="105">
        <v>7.0569492399999998</v>
      </c>
      <c r="D44" s="105">
        <v>6.0073976399999998</v>
      </c>
      <c r="E44" s="105">
        <v>6.2641675599999997</v>
      </c>
    </row>
    <row r="45" spans="1:5" ht="15.5">
      <c r="A45" t="s">
        <v>276</v>
      </c>
      <c r="C45" s="105">
        <v>7.0678445600000002</v>
      </c>
      <c r="D45" s="105">
        <v>6.0976224099999996</v>
      </c>
      <c r="E45" s="105">
        <v>6.2449864100000001</v>
      </c>
    </row>
    <row r="46" spans="1:5" ht="15.5">
      <c r="A46" t="s">
        <v>311</v>
      </c>
      <c r="C46" s="105">
        <v>7.0959231100000002</v>
      </c>
      <c r="D46" s="105">
        <v>6.1379154399999996</v>
      </c>
      <c r="E46" s="105">
        <v>6.2287922900000003</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L36" sqref="L36"/>
    </sheetView>
  </sheetViews>
  <sheetFormatPr defaultRowHeight="14.5"/>
  <sheetData>
    <row r="1" spans="1:6">
      <c r="B1" t="s">
        <v>260</v>
      </c>
      <c r="C1" t="s">
        <v>1</v>
      </c>
      <c r="D1" t="s">
        <v>0</v>
      </c>
      <c r="F1" s="38" t="s">
        <v>305</v>
      </c>
    </row>
    <row r="2" spans="1:6" ht="15.5">
      <c r="A2" s="99" t="s">
        <v>105</v>
      </c>
      <c r="B2" s="99">
        <v>7.2</v>
      </c>
      <c r="C2" s="99"/>
      <c r="D2" s="99"/>
    </row>
    <row r="3" spans="1:6" ht="15.5">
      <c r="A3" s="99" t="s">
        <v>106</v>
      </c>
      <c r="B3" s="99">
        <v>6.7</v>
      </c>
      <c r="C3" s="99"/>
      <c r="D3" s="99"/>
    </row>
    <row r="4" spans="1:6" ht="15.5">
      <c r="A4" s="99" t="s">
        <v>107</v>
      </c>
      <c r="B4" s="99">
        <v>4.5</v>
      </c>
      <c r="C4" s="99"/>
      <c r="D4" s="99"/>
    </row>
    <row r="5" spans="1:6" ht="15.5">
      <c r="A5" s="99" t="s">
        <v>108</v>
      </c>
      <c r="B5" s="99">
        <v>11.4</v>
      </c>
      <c r="C5" s="99"/>
      <c r="D5" s="99"/>
    </row>
    <row r="6" spans="1:6" ht="15.5">
      <c r="A6" s="99" t="s">
        <v>109</v>
      </c>
      <c r="B6" s="99">
        <v>9.9</v>
      </c>
      <c r="C6" s="99"/>
      <c r="D6" s="99"/>
    </row>
    <row r="7" spans="1:6" ht="15.5">
      <c r="A7" s="99" t="s">
        <v>110</v>
      </c>
      <c r="B7" s="99">
        <v>7.4</v>
      </c>
      <c r="C7" s="99"/>
      <c r="D7" s="99"/>
    </row>
    <row r="8" spans="1:6" ht="15.5">
      <c r="A8" s="99" t="s">
        <v>111</v>
      </c>
      <c r="B8" s="99">
        <v>2.8000000000000003</v>
      </c>
      <c r="C8" s="99"/>
      <c r="D8" s="99"/>
    </row>
    <row r="9" spans="1:6" ht="15.5">
      <c r="A9" s="99" t="s">
        <v>112</v>
      </c>
      <c r="B9" s="99">
        <v>3.3000000000000003</v>
      </c>
      <c r="C9" s="99"/>
      <c r="D9" s="99"/>
    </row>
    <row r="10" spans="1:6" ht="15.5">
      <c r="A10" s="99" t="s">
        <v>113</v>
      </c>
      <c r="B10" s="99">
        <v>7.6000000000000005</v>
      </c>
      <c r="C10" s="99"/>
      <c r="D10" s="99"/>
    </row>
    <row r="11" spans="1:6" ht="15.5">
      <c r="A11" s="99" t="s">
        <v>114</v>
      </c>
      <c r="B11" s="99">
        <v>7.1000000000000005</v>
      </c>
      <c r="C11" s="99"/>
      <c r="D11" s="99"/>
    </row>
    <row r="12" spans="1:6" ht="15.5">
      <c r="A12" s="99" t="s">
        <v>115</v>
      </c>
      <c r="B12" s="99">
        <v>8.1</v>
      </c>
      <c r="C12" s="99"/>
      <c r="D12" s="99"/>
    </row>
    <row r="13" spans="1:6" ht="15.5">
      <c r="A13" s="99" t="s">
        <v>116</v>
      </c>
      <c r="B13" s="99">
        <v>7.6000000000000005</v>
      </c>
      <c r="C13" s="99"/>
      <c r="D13" s="99"/>
    </row>
    <row r="14" spans="1:6" ht="15.5">
      <c r="A14" s="99" t="s">
        <v>117</v>
      </c>
      <c r="B14" s="99">
        <v>3</v>
      </c>
      <c r="C14" s="99"/>
      <c r="D14" s="99"/>
    </row>
    <row r="15" spans="1:6" ht="15.5">
      <c r="A15" s="99" t="s">
        <v>118</v>
      </c>
      <c r="B15" s="99">
        <v>-11.600000000000001</v>
      </c>
      <c r="C15" s="99"/>
      <c r="D15" s="99"/>
    </row>
    <row r="16" spans="1:6" ht="15.5">
      <c r="A16" s="99" t="s">
        <v>119</v>
      </c>
      <c r="B16" s="99">
        <v>-8.3000000000000007</v>
      </c>
      <c r="C16" s="99"/>
      <c r="D16" s="99"/>
    </row>
    <row r="17" spans="1:5" ht="15.5">
      <c r="A17" s="99" t="s">
        <v>120</v>
      </c>
      <c r="B17" s="99">
        <v>-8.9</v>
      </c>
      <c r="C17" s="99"/>
      <c r="D17" s="99"/>
    </row>
    <row r="18" spans="1:5" ht="15.5">
      <c r="A18" s="99" t="s">
        <v>121</v>
      </c>
      <c r="B18" s="99">
        <v>-1.5</v>
      </c>
      <c r="C18" s="99"/>
      <c r="D18" s="99"/>
    </row>
    <row r="19" spans="1:5" ht="15.5">
      <c r="A19" s="99" t="s">
        <v>122</v>
      </c>
      <c r="B19" s="99">
        <v>9.1</v>
      </c>
      <c r="C19" s="99"/>
      <c r="D19" s="99"/>
    </row>
    <row r="20" spans="1:5" ht="15.5">
      <c r="A20" s="99" t="s">
        <v>123</v>
      </c>
      <c r="B20" s="99">
        <v>2.4000000000000004</v>
      </c>
      <c r="C20" s="99"/>
      <c r="D20" s="99"/>
    </row>
    <row r="21" spans="1:5" ht="15.5">
      <c r="A21" s="99" t="s">
        <v>124</v>
      </c>
      <c r="B21" s="99">
        <v>11.600000000000001</v>
      </c>
      <c r="C21" s="99"/>
      <c r="D21" s="99"/>
    </row>
    <row r="22" spans="1:5" ht="15.5">
      <c r="A22" s="99" t="s">
        <v>22</v>
      </c>
      <c r="B22" s="99">
        <v>9.1</v>
      </c>
      <c r="C22" s="99"/>
      <c r="D22" s="99"/>
    </row>
    <row r="23" spans="1:5" ht="15.5">
      <c r="A23" s="99" t="s">
        <v>23</v>
      </c>
      <c r="B23" s="99">
        <v>12.9</v>
      </c>
      <c r="C23" s="99"/>
      <c r="D23" s="99"/>
    </row>
    <row r="24" spans="1:5" ht="15.5">
      <c r="A24" s="99" t="s">
        <v>24</v>
      </c>
      <c r="B24" s="99">
        <v>14.600000000000001</v>
      </c>
      <c r="C24" s="99"/>
      <c r="D24" s="99"/>
    </row>
    <row r="25" spans="1:5" ht="15.5">
      <c r="A25" s="99" t="s">
        <v>25</v>
      </c>
      <c r="B25" s="99">
        <v>12.700000000000001</v>
      </c>
      <c r="C25" s="99"/>
      <c r="D25" s="99"/>
    </row>
    <row r="26" spans="1:5" ht="15.5">
      <c r="A26" s="99" t="s">
        <v>26</v>
      </c>
      <c r="B26" s="99">
        <v>11.8</v>
      </c>
      <c r="C26" s="99"/>
      <c r="D26" s="99"/>
    </row>
    <row r="27" spans="1:5" ht="15.5">
      <c r="A27" s="99" t="s">
        <v>27</v>
      </c>
      <c r="B27" s="99">
        <v>9.3000000000000007</v>
      </c>
      <c r="C27" s="99"/>
      <c r="D27" s="99"/>
    </row>
    <row r="28" spans="1:5" ht="15.5">
      <c r="A28" s="99" t="s">
        <v>28</v>
      </c>
      <c r="B28" s="99">
        <v>7.4</v>
      </c>
      <c r="C28" s="99"/>
      <c r="D28" s="99"/>
    </row>
    <row r="29" spans="1:5" ht="15.5">
      <c r="A29" s="99" t="s">
        <v>29</v>
      </c>
      <c r="B29" s="99">
        <v>6.4</v>
      </c>
      <c r="C29" s="99"/>
      <c r="D29" s="99"/>
    </row>
    <row r="30" spans="1:5" ht="15.5">
      <c r="A30" s="99" t="s">
        <v>30</v>
      </c>
      <c r="B30" s="99">
        <v>7.9000000000000057</v>
      </c>
      <c r="C30" s="99"/>
      <c r="D30" s="99"/>
    </row>
    <row r="31" spans="1:5" ht="15.5">
      <c r="A31" s="99" t="s">
        <v>31</v>
      </c>
      <c r="B31" s="99">
        <v>7.2999999999999972</v>
      </c>
      <c r="C31" s="99"/>
      <c r="D31" s="99"/>
    </row>
    <row r="32" spans="1:5" ht="15.5">
      <c r="A32" s="99" t="s">
        <v>32</v>
      </c>
      <c r="B32" s="99">
        <v>6.0999999999999943</v>
      </c>
      <c r="C32" s="105"/>
      <c r="D32" s="105"/>
      <c r="E32" s="2"/>
    </row>
    <row r="33" spans="1:5" ht="15.5">
      <c r="A33" s="99" t="s">
        <v>125</v>
      </c>
      <c r="B33" s="99">
        <v>3.7000000000000028</v>
      </c>
      <c r="C33" s="105"/>
      <c r="D33" s="99"/>
      <c r="E33" s="2"/>
    </row>
    <row r="34" spans="1:5" ht="15.5">
      <c r="A34" s="99" t="s">
        <v>249</v>
      </c>
      <c r="B34" s="105">
        <v>5.25</v>
      </c>
      <c r="C34" s="105"/>
      <c r="D34" s="105"/>
      <c r="E34" s="2"/>
    </row>
    <row r="35" spans="1:5" ht="15.5">
      <c r="A35" s="99" t="s">
        <v>250</v>
      </c>
      <c r="B35" s="105">
        <v>4.9087879025331516</v>
      </c>
      <c r="C35" s="105">
        <v>4.9087879025331516</v>
      </c>
      <c r="D35" s="105">
        <v>4.9087879025331516</v>
      </c>
      <c r="E35" s="2"/>
    </row>
    <row r="36" spans="1:5" ht="15.5">
      <c r="A36" s="99" t="s">
        <v>251</v>
      </c>
      <c r="B36" s="99"/>
      <c r="C36" s="105">
        <v>4.3568863440415901</v>
      </c>
      <c r="D36" s="105">
        <v>5.0149991660415898</v>
      </c>
      <c r="E36" s="2"/>
    </row>
    <row r="37" spans="1:5" ht="15.5">
      <c r="A37" s="99" t="s">
        <v>252</v>
      </c>
      <c r="B37" s="99"/>
      <c r="C37" s="105">
        <v>4.2348516657062856</v>
      </c>
      <c r="D37" s="105">
        <v>5.2679828007062852</v>
      </c>
      <c r="E37" s="2"/>
    </row>
    <row r="38" spans="1:5" ht="15.5">
      <c r="A38" s="99" t="s">
        <v>253</v>
      </c>
      <c r="B38" s="99"/>
      <c r="C38" s="105">
        <v>3.9830398175627169</v>
      </c>
      <c r="D38" s="105">
        <v>5.052570803562717</v>
      </c>
      <c r="E38" s="2"/>
    </row>
    <row r="39" spans="1:5" ht="15.5">
      <c r="A39" s="99" t="s">
        <v>254</v>
      </c>
      <c r="B39" s="99"/>
      <c r="C39" s="105">
        <v>4.0677660212516615</v>
      </c>
      <c r="D39" s="105">
        <v>5.0457904212516613</v>
      </c>
      <c r="E39" s="2"/>
    </row>
    <row r="40" spans="1:5" ht="15.5">
      <c r="A40" s="99" t="s">
        <v>255</v>
      </c>
      <c r="B40" s="99"/>
      <c r="C40" s="105">
        <v>4.2171650405001255</v>
      </c>
      <c r="D40" s="105">
        <v>4.8664427473001259</v>
      </c>
      <c r="E40" s="2"/>
    </row>
    <row r="41" spans="1:5" ht="15.5">
      <c r="A41" s="99" t="s">
        <v>256</v>
      </c>
      <c r="B41" s="99"/>
      <c r="C41" s="105">
        <v>5.0705834526204052</v>
      </c>
      <c r="D41" s="105">
        <v>4.8322893283204049</v>
      </c>
      <c r="E41" s="2"/>
    </row>
    <row r="42" spans="1:5" ht="15.5">
      <c r="A42" s="99" t="s">
        <v>257</v>
      </c>
      <c r="B42" s="99"/>
      <c r="C42" s="105">
        <v>5.0960367397204047</v>
      </c>
      <c r="D42" s="105">
        <v>4.7822893283204051</v>
      </c>
      <c r="E42" s="2"/>
    </row>
    <row r="43" spans="1:5" ht="15.5">
      <c r="A43" s="99" t="s">
        <v>258</v>
      </c>
      <c r="B43" s="99"/>
      <c r="C43" s="105">
        <v>5.0754834936000002</v>
      </c>
      <c r="D43" s="105">
        <v>4.75</v>
      </c>
      <c r="E43" s="2"/>
    </row>
    <row r="44" spans="1:5" ht="15.5">
      <c r="A44" s="99" t="s">
        <v>259</v>
      </c>
      <c r="B44" s="99"/>
      <c r="C44" s="105">
        <v>5.000629548</v>
      </c>
      <c r="D44" s="105">
        <v>4.7</v>
      </c>
      <c r="E44" s="2"/>
    </row>
    <row r="45" spans="1:5" ht="15.5">
      <c r="A45" s="99" t="s">
        <v>276</v>
      </c>
      <c r="B45" s="99"/>
      <c r="C45" s="105">
        <v>4.8581682839999996</v>
      </c>
      <c r="D45" s="105">
        <v>4.5999999999999996</v>
      </c>
    </row>
    <row r="46" spans="1:5" ht="15.5">
      <c r="A46" s="99" t="s">
        <v>311</v>
      </c>
      <c r="C46" s="105">
        <v>4.8070097857</v>
      </c>
      <c r="D46" s="105">
        <v>4.5999999999999996</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80" zoomScaleNormal="80" workbookViewId="0">
      <pane xSplit="1" ySplit="1" topLeftCell="I2" activePane="bottomRight" state="frozen"/>
      <selection pane="topRight" activeCell="F21" sqref="F21"/>
      <selection pane="bottomLeft" activeCell="F21" sqref="F21"/>
      <selection pane="bottomRight" activeCell="I37" sqref="I37"/>
    </sheetView>
  </sheetViews>
  <sheetFormatPr defaultRowHeight="14.5"/>
  <sheetData>
    <row r="1" spans="1:7">
      <c r="B1" t="s">
        <v>261</v>
      </c>
      <c r="C1" t="s">
        <v>1</v>
      </c>
      <c r="D1" t="s">
        <v>0</v>
      </c>
      <c r="E1" t="s">
        <v>39</v>
      </c>
      <c r="G1" s="45" t="s">
        <v>304</v>
      </c>
    </row>
    <row r="2" spans="1:7">
      <c r="A2" t="s">
        <v>105</v>
      </c>
      <c r="B2">
        <v>-0.30000000000000004</v>
      </c>
      <c r="E2" s="4">
        <v>4</v>
      </c>
    </row>
    <row r="3" spans="1:7">
      <c r="A3" t="s">
        <v>106</v>
      </c>
      <c r="B3">
        <v>1.2000000000000002</v>
      </c>
      <c r="E3" s="4">
        <v>4</v>
      </c>
    </row>
    <row r="4" spans="1:7">
      <c r="A4" t="s">
        <v>107</v>
      </c>
      <c r="B4">
        <v>0.9</v>
      </c>
      <c r="E4" s="4">
        <v>4</v>
      </c>
    </row>
    <row r="5" spans="1:7">
      <c r="A5" t="s">
        <v>108</v>
      </c>
      <c r="B5">
        <v>2</v>
      </c>
      <c r="E5" s="4">
        <v>4</v>
      </c>
    </row>
    <row r="6" spans="1:7">
      <c r="A6" t="s">
        <v>109</v>
      </c>
      <c r="B6">
        <v>3.3000000000000003</v>
      </c>
      <c r="E6" s="4">
        <v>4</v>
      </c>
    </row>
    <row r="7" spans="1:7">
      <c r="A7" t="s">
        <v>110</v>
      </c>
      <c r="B7">
        <v>1.5</v>
      </c>
      <c r="E7" s="4">
        <v>4</v>
      </c>
    </row>
    <row r="8" spans="1:7">
      <c r="A8" t="s">
        <v>111</v>
      </c>
      <c r="B8">
        <v>3</v>
      </c>
      <c r="E8" s="4">
        <v>4</v>
      </c>
    </row>
    <row r="9" spans="1:7">
      <c r="A9" t="s">
        <v>112</v>
      </c>
      <c r="B9">
        <v>2.2000000000000002</v>
      </c>
      <c r="E9" s="4">
        <v>4</v>
      </c>
    </row>
    <row r="10" spans="1:7">
      <c r="A10" t="s">
        <v>113</v>
      </c>
      <c r="B10">
        <v>1.6</v>
      </c>
      <c r="E10" s="4">
        <v>4</v>
      </c>
    </row>
    <row r="11" spans="1:7">
      <c r="A11" t="s">
        <v>114</v>
      </c>
      <c r="B11">
        <v>2.3000000000000003</v>
      </c>
      <c r="E11" s="4">
        <v>4</v>
      </c>
    </row>
    <row r="12" spans="1:7">
      <c r="A12" t="s">
        <v>115</v>
      </c>
      <c r="B12">
        <v>0.8</v>
      </c>
      <c r="E12" s="4">
        <v>4</v>
      </c>
    </row>
    <row r="13" spans="1:7">
      <c r="A13" t="s">
        <v>116</v>
      </c>
      <c r="B13">
        <v>0.9</v>
      </c>
      <c r="E13" s="4">
        <v>4</v>
      </c>
    </row>
    <row r="14" spans="1:7">
      <c r="A14" t="s">
        <v>117</v>
      </c>
      <c r="B14">
        <v>0.1</v>
      </c>
      <c r="E14" s="4">
        <v>4</v>
      </c>
    </row>
    <row r="15" spans="1:7">
      <c r="A15" t="s">
        <v>118</v>
      </c>
      <c r="B15">
        <v>1.1000000000000001</v>
      </c>
      <c r="E15" s="4">
        <v>4</v>
      </c>
    </row>
    <row r="16" spans="1:7">
      <c r="A16" t="s">
        <v>119</v>
      </c>
      <c r="B16">
        <v>1.4000000000000001</v>
      </c>
      <c r="E16" s="4">
        <v>4</v>
      </c>
    </row>
    <row r="17" spans="1:5">
      <c r="A17" t="s">
        <v>120</v>
      </c>
      <c r="B17">
        <v>2.2000000000000002</v>
      </c>
      <c r="E17" s="4">
        <v>4</v>
      </c>
    </row>
    <row r="18" spans="1:5">
      <c r="A18" t="s">
        <v>121</v>
      </c>
      <c r="B18">
        <v>5.2</v>
      </c>
      <c r="E18" s="4">
        <v>4</v>
      </c>
    </row>
    <row r="19" spans="1:5">
      <c r="A19" t="s">
        <v>122</v>
      </c>
      <c r="B19">
        <v>6.1000000000000005</v>
      </c>
      <c r="E19" s="4">
        <v>4</v>
      </c>
    </row>
    <row r="20" spans="1:5">
      <c r="A20" t="s">
        <v>123</v>
      </c>
      <c r="B20">
        <v>8.1</v>
      </c>
      <c r="E20" s="4">
        <v>4</v>
      </c>
    </row>
    <row r="21" spans="1:5">
      <c r="A21" t="s">
        <v>124</v>
      </c>
      <c r="B21">
        <v>8.3000000000000007</v>
      </c>
      <c r="E21" s="4">
        <v>4</v>
      </c>
    </row>
    <row r="22" spans="1:5">
      <c r="A22" t="s">
        <v>22</v>
      </c>
      <c r="B22">
        <v>6.9</v>
      </c>
      <c r="E22" s="4">
        <v>4</v>
      </c>
    </row>
    <row r="23" spans="1:5">
      <c r="A23" t="s">
        <v>23</v>
      </c>
      <c r="B23">
        <v>9</v>
      </c>
      <c r="E23" s="4">
        <v>4</v>
      </c>
    </row>
    <row r="24" spans="1:5">
      <c r="A24" t="s">
        <v>24</v>
      </c>
      <c r="B24">
        <v>8.9</v>
      </c>
      <c r="E24" s="4">
        <v>4</v>
      </c>
    </row>
    <row r="25" spans="1:5">
      <c r="A25" t="s">
        <v>25</v>
      </c>
      <c r="B25">
        <v>8.3000000000000007</v>
      </c>
      <c r="E25" s="4">
        <v>4</v>
      </c>
    </row>
    <row r="26" spans="1:5">
      <c r="A26" t="s">
        <v>26</v>
      </c>
      <c r="B26">
        <v>7</v>
      </c>
      <c r="E26" s="4">
        <v>4</v>
      </c>
    </row>
    <row r="27" spans="1:5">
      <c r="A27" t="s">
        <v>27</v>
      </c>
      <c r="B27">
        <v>1.6</v>
      </c>
      <c r="E27" s="4">
        <v>4</v>
      </c>
    </row>
    <row r="28" spans="1:5">
      <c r="A28" t="s">
        <v>28</v>
      </c>
      <c r="B28">
        <v>-0.2</v>
      </c>
      <c r="E28" s="4">
        <v>4</v>
      </c>
    </row>
    <row r="29" spans="1:5">
      <c r="A29" t="s">
        <v>29</v>
      </c>
      <c r="B29">
        <v>-0.60000000000000009</v>
      </c>
      <c r="E29" s="4">
        <v>4</v>
      </c>
    </row>
    <row r="30" spans="1:5">
      <c r="A30" t="s">
        <v>30</v>
      </c>
      <c r="B30">
        <v>-1.2000000000000002</v>
      </c>
      <c r="E30" s="4">
        <v>4</v>
      </c>
    </row>
    <row r="31" spans="1:5">
      <c r="A31" t="s">
        <v>31</v>
      </c>
      <c r="B31">
        <v>0.30000000000000004</v>
      </c>
      <c r="E31" s="4">
        <v>4</v>
      </c>
    </row>
    <row r="32" spans="1:5">
      <c r="A32" t="s">
        <v>32</v>
      </c>
      <c r="B32" s="2">
        <v>1.1000000000000001</v>
      </c>
      <c r="C32" s="2"/>
      <c r="D32" s="2"/>
      <c r="E32" s="4">
        <v>4</v>
      </c>
    </row>
    <row r="33" spans="1:5">
      <c r="A33" t="s">
        <v>125</v>
      </c>
      <c r="B33">
        <v>1.1000000000000001</v>
      </c>
      <c r="C33" s="2"/>
      <c r="D33" s="2"/>
      <c r="E33" s="4">
        <v>4</v>
      </c>
    </row>
    <row r="34" spans="1:5">
      <c r="A34" t="s">
        <v>249</v>
      </c>
      <c r="B34" s="74">
        <v>2.502828124926304</v>
      </c>
      <c r="C34" s="125"/>
      <c r="D34" s="125"/>
      <c r="E34" s="4">
        <v>3</v>
      </c>
    </row>
    <row r="35" spans="1:5">
      <c r="A35" t="s">
        <v>250</v>
      </c>
      <c r="B35" s="74">
        <v>3.2358201000000002</v>
      </c>
      <c r="C35" s="74">
        <v>3.2358201000000002</v>
      </c>
      <c r="D35" s="74">
        <v>3.2358201000000002</v>
      </c>
      <c r="E35" s="4">
        <v>3</v>
      </c>
    </row>
    <row r="36" spans="1:5">
      <c r="A36" t="s">
        <v>251</v>
      </c>
      <c r="C36" s="74">
        <v>3.0214224600000001</v>
      </c>
      <c r="D36" s="74">
        <v>3.0964471699999998</v>
      </c>
      <c r="E36" s="4">
        <v>3</v>
      </c>
    </row>
    <row r="37" spans="1:5">
      <c r="A37" t="s">
        <v>252</v>
      </c>
      <c r="C37" s="74">
        <v>3.24707576</v>
      </c>
      <c r="D37" s="74">
        <v>3.3910821900000001</v>
      </c>
      <c r="E37" s="4">
        <v>3</v>
      </c>
    </row>
    <row r="38" spans="1:5">
      <c r="A38" t="s">
        <v>253</v>
      </c>
      <c r="C38" s="74">
        <v>3.0430084900000001</v>
      </c>
      <c r="D38" s="74">
        <v>3.2504147200000002</v>
      </c>
      <c r="E38" s="4">
        <v>3</v>
      </c>
    </row>
    <row r="39" spans="1:5">
      <c r="A39" t="s">
        <v>254</v>
      </c>
      <c r="C39" s="74">
        <v>2.8549451800000001</v>
      </c>
      <c r="D39" s="74">
        <v>3.0172208600000001</v>
      </c>
      <c r="E39" s="4">
        <v>3</v>
      </c>
    </row>
    <row r="40" spans="1:5">
      <c r="A40" t="s">
        <v>255</v>
      </c>
      <c r="C40" s="74">
        <v>2.8815815699999998</v>
      </c>
      <c r="D40" s="74">
        <v>3.04209234</v>
      </c>
      <c r="E40" s="4">
        <v>3</v>
      </c>
    </row>
    <row r="41" spans="1:5">
      <c r="A41" t="s">
        <v>256</v>
      </c>
      <c r="C41" s="74">
        <v>2.8811612100000001</v>
      </c>
      <c r="D41" s="74">
        <v>3.1288130199999999</v>
      </c>
      <c r="E41" s="4">
        <v>3</v>
      </c>
    </row>
    <row r="42" spans="1:5">
      <c r="A42" t="s">
        <v>257</v>
      </c>
      <c r="C42" s="74">
        <v>2.9513146899999998</v>
      </c>
      <c r="D42" s="74">
        <v>3.2111809999999998</v>
      </c>
      <c r="E42" s="4">
        <v>3</v>
      </c>
    </row>
    <row r="43" spans="1:5">
      <c r="A43" t="s">
        <v>258</v>
      </c>
      <c r="C43" s="74">
        <v>3.0097125999999998</v>
      </c>
      <c r="D43" s="74">
        <v>3.2736715900000002</v>
      </c>
      <c r="E43" s="4">
        <v>3</v>
      </c>
    </row>
    <row r="44" spans="1:5">
      <c r="A44" t="s">
        <v>259</v>
      </c>
      <c r="C44" s="74">
        <v>3.0444198899999999</v>
      </c>
      <c r="D44" s="74">
        <v>3.3023633299999999</v>
      </c>
      <c r="E44" s="4">
        <v>3</v>
      </c>
    </row>
    <row r="45" spans="1:5">
      <c r="A45" t="s">
        <v>276</v>
      </c>
      <c r="C45" s="74">
        <v>3.0546469599999999</v>
      </c>
      <c r="D45" s="74">
        <v>3.2429567000000001</v>
      </c>
      <c r="E45" s="4">
        <v>3</v>
      </c>
    </row>
    <row r="46" spans="1:5">
      <c r="A46" s="73" t="s">
        <v>311</v>
      </c>
      <c r="B46" s="74"/>
      <c r="C46" s="74">
        <v>3.0457275400000001</v>
      </c>
      <c r="D46" s="74">
        <v>3.1250830000000001</v>
      </c>
      <c r="E46" s="74">
        <v>3</v>
      </c>
    </row>
  </sheetData>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G2" activePane="bottomRight" state="frozen"/>
      <selection pane="topRight" activeCell="F21" sqref="F21"/>
      <selection pane="bottomLeft" activeCell="F21" sqref="F21"/>
      <selection pane="bottomRight" activeCell="H38" sqref="H38"/>
    </sheetView>
  </sheetViews>
  <sheetFormatPr defaultRowHeight="14.5"/>
  <sheetData>
    <row r="1" spans="1:6">
      <c r="B1" t="s">
        <v>180</v>
      </c>
      <c r="C1" t="s">
        <v>1</v>
      </c>
      <c r="D1" t="s">
        <v>0</v>
      </c>
      <c r="F1" s="38" t="s">
        <v>303</v>
      </c>
    </row>
    <row r="2" spans="1:6">
      <c r="A2" t="s">
        <v>105</v>
      </c>
      <c r="B2">
        <v>1.2000000000000002</v>
      </c>
    </row>
    <row r="3" spans="1:6">
      <c r="A3" t="s">
        <v>106</v>
      </c>
      <c r="B3">
        <v>1.1000000000000001</v>
      </c>
    </row>
    <row r="4" spans="1:6">
      <c r="A4" t="s">
        <v>107</v>
      </c>
      <c r="B4">
        <v>1</v>
      </c>
    </row>
    <row r="5" spans="1:6">
      <c r="A5" t="s">
        <v>108</v>
      </c>
      <c r="B5">
        <v>0.9</v>
      </c>
    </row>
    <row r="6" spans="1:6">
      <c r="A6" t="s">
        <v>109</v>
      </c>
      <c r="B6">
        <v>1.8</v>
      </c>
    </row>
    <row r="7" spans="1:6">
      <c r="A7" t="s">
        <v>110</v>
      </c>
      <c r="B7">
        <v>2.2000000000000002</v>
      </c>
    </row>
    <row r="8" spans="1:6">
      <c r="A8" t="s">
        <v>111</v>
      </c>
      <c r="B8">
        <v>2.1</v>
      </c>
    </row>
    <row r="9" spans="1:6">
      <c r="A9" t="s">
        <v>112</v>
      </c>
      <c r="B9">
        <v>2</v>
      </c>
    </row>
    <row r="10" spans="1:6">
      <c r="A10" t="s">
        <v>113</v>
      </c>
      <c r="B10">
        <v>1.3</v>
      </c>
    </row>
    <row r="11" spans="1:6">
      <c r="A11" t="s">
        <v>114</v>
      </c>
      <c r="B11">
        <v>1</v>
      </c>
    </row>
    <row r="12" spans="1:6">
      <c r="A12" t="s">
        <v>115</v>
      </c>
      <c r="B12">
        <v>1.5</v>
      </c>
    </row>
    <row r="13" spans="1:6">
      <c r="A13" t="s">
        <v>116</v>
      </c>
      <c r="B13">
        <v>1.9000000000000001</v>
      </c>
    </row>
    <row r="14" spans="1:6">
      <c r="A14" t="s">
        <v>117</v>
      </c>
      <c r="B14">
        <v>2</v>
      </c>
    </row>
    <row r="15" spans="1:6">
      <c r="A15" t="s">
        <v>118</v>
      </c>
      <c r="B15">
        <v>1.6</v>
      </c>
    </row>
    <row r="16" spans="1:6">
      <c r="A16" t="s">
        <v>119</v>
      </c>
      <c r="B16">
        <v>1.5</v>
      </c>
    </row>
    <row r="17" spans="1:4">
      <c r="A17" t="s">
        <v>120</v>
      </c>
      <c r="B17">
        <v>1.4000000000000001</v>
      </c>
    </row>
    <row r="18" spans="1:4">
      <c r="A18" t="s">
        <v>121</v>
      </c>
      <c r="B18">
        <v>1.8</v>
      </c>
    </row>
    <row r="19" spans="1:4">
      <c r="A19" t="s">
        <v>122</v>
      </c>
      <c r="B19">
        <v>2.2000000000000002</v>
      </c>
    </row>
    <row r="20" spans="1:4">
      <c r="A20" t="s">
        <v>123</v>
      </c>
      <c r="B20">
        <v>2.2000000000000002</v>
      </c>
    </row>
    <row r="21" spans="1:4">
      <c r="A21" t="s">
        <v>124</v>
      </c>
      <c r="B21">
        <v>2</v>
      </c>
    </row>
    <row r="22" spans="1:4">
      <c r="A22" t="s">
        <v>22</v>
      </c>
      <c r="B22">
        <v>2.1</v>
      </c>
    </row>
    <row r="23" spans="1:4">
      <c r="A23" t="s">
        <v>23</v>
      </c>
      <c r="B23">
        <v>3.5</v>
      </c>
    </row>
    <row r="24" spans="1:4">
      <c r="A24" t="s">
        <v>24</v>
      </c>
      <c r="B24">
        <v>5.2</v>
      </c>
    </row>
    <row r="25" spans="1:4">
      <c r="A25" t="s">
        <v>25</v>
      </c>
      <c r="B25">
        <v>6.9</v>
      </c>
    </row>
    <row r="26" spans="1:4">
      <c r="A26" t="s">
        <v>26</v>
      </c>
      <c r="B26">
        <v>6.8000000000000007</v>
      </c>
    </row>
    <row r="27" spans="1:4">
      <c r="A27" t="s">
        <v>27</v>
      </c>
      <c r="B27">
        <v>5.2</v>
      </c>
    </row>
    <row r="28" spans="1:4">
      <c r="A28" t="s">
        <v>28</v>
      </c>
      <c r="B28">
        <v>3.8000000000000003</v>
      </c>
    </row>
    <row r="29" spans="1:4">
      <c r="A29" t="s">
        <v>29</v>
      </c>
      <c r="B29">
        <v>2.9000000000000004</v>
      </c>
    </row>
    <row r="30" spans="1:4">
      <c r="A30" t="s">
        <v>30</v>
      </c>
      <c r="B30">
        <v>2.6</v>
      </c>
    </row>
    <row r="31" spans="1:4">
      <c r="A31" t="s">
        <v>31</v>
      </c>
      <c r="B31">
        <v>2.6</v>
      </c>
    </row>
    <row r="32" spans="1:4">
      <c r="A32" t="s">
        <v>32</v>
      </c>
      <c r="B32" s="2">
        <v>2.6558437600000002</v>
      </c>
      <c r="C32" s="2"/>
      <c r="D32" s="2"/>
    </row>
    <row r="33" spans="1:4">
      <c r="A33" t="s">
        <v>125</v>
      </c>
      <c r="B33">
        <v>2.4</v>
      </c>
      <c r="C33" s="2"/>
      <c r="D33" s="2"/>
    </row>
    <row r="34" spans="1:4" ht="15.5">
      <c r="A34" t="s">
        <v>249</v>
      </c>
      <c r="B34" s="105">
        <v>2.2148792316169841</v>
      </c>
      <c r="C34" s="2"/>
      <c r="D34" s="2"/>
    </row>
    <row r="35" spans="1:4" ht="15.5">
      <c r="A35" t="s">
        <v>250</v>
      </c>
      <c r="B35" s="105">
        <v>2.6653624800000002</v>
      </c>
      <c r="C35" s="105">
        <v>2.6653624800000002</v>
      </c>
      <c r="D35" s="105">
        <v>2.6653624800000002</v>
      </c>
    </row>
    <row r="36" spans="1:4" ht="15.5">
      <c r="A36" t="s">
        <v>251</v>
      </c>
      <c r="C36" s="105">
        <v>2.8535405699999998</v>
      </c>
      <c r="D36" s="105">
        <v>2.9246005199999998</v>
      </c>
    </row>
    <row r="37" spans="1:4" ht="15.5">
      <c r="A37" t="s">
        <v>252</v>
      </c>
      <c r="C37" s="105">
        <v>2.86971233</v>
      </c>
      <c r="D37" s="105">
        <v>3.0843177800000001</v>
      </c>
    </row>
    <row r="38" spans="1:4" ht="15.5">
      <c r="A38" t="s">
        <v>253</v>
      </c>
      <c r="C38" s="105">
        <v>3.0722613600000002</v>
      </c>
      <c r="D38" s="105">
        <v>3.4829846099999999</v>
      </c>
    </row>
    <row r="39" spans="1:4" ht="15.5">
      <c r="A39" t="s">
        <v>254</v>
      </c>
      <c r="C39" s="105">
        <v>2.8457522499999999</v>
      </c>
      <c r="D39" s="105">
        <v>3.4842193400000001</v>
      </c>
    </row>
    <row r="40" spans="1:4" ht="15.5">
      <c r="A40" t="s">
        <v>255</v>
      </c>
      <c r="C40" s="105">
        <v>2.70336094</v>
      </c>
      <c r="D40" s="105">
        <v>3.4965288399999999</v>
      </c>
    </row>
    <row r="41" spans="1:4" ht="15.5">
      <c r="A41" t="s">
        <v>256</v>
      </c>
      <c r="C41" s="105">
        <v>2.6913015800000002</v>
      </c>
      <c r="D41" s="105">
        <v>3.5071020800000001</v>
      </c>
    </row>
    <row r="42" spans="1:4" ht="15.5">
      <c r="A42" t="s">
        <v>257</v>
      </c>
      <c r="C42" s="105">
        <v>2.7591435899999999</v>
      </c>
      <c r="D42" s="105">
        <v>3.5007052000000001</v>
      </c>
    </row>
    <row r="43" spans="1:4" ht="15.5">
      <c r="A43" t="s">
        <v>258</v>
      </c>
      <c r="C43" s="105">
        <v>2.8836243100000001</v>
      </c>
      <c r="D43" s="105">
        <v>3.4864015899999998</v>
      </c>
    </row>
    <row r="44" spans="1:4" ht="15.5">
      <c r="A44" t="s">
        <v>259</v>
      </c>
      <c r="C44" s="105">
        <v>3.0287207199999999</v>
      </c>
      <c r="D44" s="105">
        <v>3.3908271399999999</v>
      </c>
    </row>
    <row r="45" spans="1:4" ht="15.5">
      <c r="A45" t="s">
        <v>276</v>
      </c>
      <c r="C45" s="105">
        <v>3.0703554500000001</v>
      </c>
      <c r="D45" s="105">
        <v>3.27556745</v>
      </c>
    </row>
    <row r="46" spans="1:4" ht="15.5">
      <c r="A46" s="99" t="s">
        <v>311</v>
      </c>
      <c r="B46" s="105"/>
      <c r="C46" s="105">
        <v>3.0440725300000002</v>
      </c>
      <c r="D46" s="105">
        <v>3.1431160999999999</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5"/>
  <sheetData>
    <row r="1" spans="1:6">
      <c r="B1" t="s">
        <v>262</v>
      </c>
      <c r="C1" t="s">
        <v>1</v>
      </c>
      <c r="D1" t="s">
        <v>0</v>
      </c>
      <c r="F1" s="38" t="s">
        <v>263</v>
      </c>
    </row>
    <row r="2" spans="1:6">
      <c r="A2" t="s">
        <v>105</v>
      </c>
      <c r="B2">
        <v>6.5549999999999997</v>
      </c>
    </row>
    <row r="3" spans="1:6">
      <c r="A3" t="s">
        <v>106</v>
      </c>
      <c r="B3">
        <v>5.75</v>
      </c>
    </row>
    <row r="4" spans="1:6">
      <c r="A4" t="s">
        <v>107</v>
      </c>
      <c r="B4">
        <v>2.9750000000000001</v>
      </c>
    </row>
    <row r="5" spans="1:6">
      <c r="A5" t="s">
        <v>108</v>
      </c>
      <c r="B5">
        <v>7.85</v>
      </c>
    </row>
    <row r="6" spans="1:6">
      <c r="A6" t="s">
        <v>109</v>
      </c>
      <c r="B6">
        <v>5.65</v>
      </c>
    </row>
    <row r="7" spans="1:6">
      <c r="A7" t="s">
        <v>110</v>
      </c>
      <c r="B7">
        <v>6.2874999999999996</v>
      </c>
    </row>
    <row r="8" spans="1:6">
      <c r="A8" t="s">
        <v>111</v>
      </c>
      <c r="B8">
        <v>7.6624999999999996</v>
      </c>
    </row>
    <row r="9" spans="1:6">
      <c r="A9" t="s">
        <v>112</v>
      </c>
      <c r="B9">
        <v>6.1825000000000001</v>
      </c>
    </row>
    <row r="10" spans="1:6">
      <c r="A10" t="s">
        <v>113</v>
      </c>
      <c r="B10">
        <v>9.2575000000000003</v>
      </c>
    </row>
    <row r="11" spans="1:6">
      <c r="A11" t="s">
        <v>114</v>
      </c>
      <c r="B11">
        <v>9.08</v>
      </c>
    </row>
    <row r="12" spans="1:6">
      <c r="A12" t="s">
        <v>115</v>
      </c>
      <c r="B12">
        <v>9.3800000000000008</v>
      </c>
    </row>
    <row r="13" spans="1:6">
      <c r="A13" t="s">
        <v>116</v>
      </c>
      <c r="B13">
        <v>4.7725</v>
      </c>
    </row>
    <row r="14" spans="1:6">
      <c r="A14" t="s">
        <v>117</v>
      </c>
      <c r="B14">
        <v>1.7070000000000001</v>
      </c>
    </row>
    <row r="15" spans="1:6">
      <c r="A15" t="s">
        <v>118</v>
      </c>
      <c r="B15">
        <v>-13.030250000000001</v>
      </c>
    </row>
    <row r="16" spans="1:6">
      <c r="A16" t="s">
        <v>119</v>
      </c>
      <c r="B16">
        <v>-7.7225000000000001</v>
      </c>
    </row>
    <row r="17" spans="1:4">
      <c r="A17" t="s">
        <v>120</v>
      </c>
      <c r="B17">
        <v>-7.085</v>
      </c>
    </row>
    <row r="18" spans="1:4">
      <c r="A18" t="s">
        <v>121</v>
      </c>
      <c r="B18">
        <v>-10.397</v>
      </c>
    </row>
    <row r="19" spans="1:4">
      <c r="A19" t="s">
        <v>122</v>
      </c>
      <c r="B19">
        <v>0.83025000000000004</v>
      </c>
    </row>
    <row r="20" spans="1:4">
      <c r="A20" t="s">
        <v>123</v>
      </c>
      <c r="B20">
        <v>-1.7725</v>
      </c>
    </row>
    <row r="21" spans="1:4">
      <c r="A21" t="s">
        <v>124</v>
      </c>
      <c r="B21">
        <v>5.2275</v>
      </c>
    </row>
    <row r="22" spans="1:4">
      <c r="A22" t="s">
        <v>22</v>
      </c>
      <c r="B22">
        <v>5.3550000000000004</v>
      </c>
    </row>
    <row r="23" spans="1:4">
      <c r="A23" t="s">
        <v>23</v>
      </c>
      <c r="B23">
        <v>11.08</v>
      </c>
    </row>
    <row r="24" spans="1:4">
      <c r="A24" t="s">
        <v>24</v>
      </c>
      <c r="B24">
        <v>11.654999999999999</v>
      </c>
    </row>
    <row r="25" spans="1:4">
      <c r="A25" t="s">
        <v>25</v>
      </c>
      <c r="B25">
        <v>7.37</v>
      </c>
    </row>
    <row r="26" spans="1:4">
      <c r="A26" t="s">
        <v>26</v>
      </c>
      <c r="B26">
        <v>10.59</v>
      </c>
    </row>
    <row r="27" spans="1:4">
      <c r="A27" t="s">
        <v>27</v>
      </c>
      <c r="B27">
        <v>12.484999999999999</v>
      </c>
    </row>
    <row r="28" spans="1:4">
      <c r="A28" t="s">
        <v>28</v>
      </c>
      <c r="B28">
        <v>11.827500000000001</v>
      </c>
    </row>
    <row r="29" spans="1:4">
      <c r="A29" t="s">
        <v>29</v>
      </c>
      <c r="B29">
        <v>11.975</v>
      </c>
      <c r="C29">
        <v>11.975</v>
      </c>
      <c r="D29">
        <v>11.975</v>
      </c>
    </row>
    <row r="30" spans="1:4">
      <c r="A30" t="s">
        <v>30</v>
      </c>
      <c r="B30">
        <v>12.936544</v>
      </c>
      <c r="C30">
        <v>13.736544</v>
      </c>
      <c r="D30">
        <v>12.936544</v>
      </c>
    </row>
    <row r="31" spans="1:4">
      <c r="A31" t="s">
        <v>31</v>
      </c>
      <c r="C31">
        <v>9.8454330599999995</v>
      </c>
      <c r="D31">
        <v>9.1954330599999992</v>
      </c>
    </row>
    <row r="32" spans="1:4">
      <c r="A32" t="s">
        <v>32</v>
      </c>
      <c r="C32">
        <v>9.1615077899999999</v>
      </c>
      <c r="D32">
        <v>8.0208278800000006</v>
      </c>
    </row>
    <row r="33" spans="1:4">
      <c r="A33" t="s">
        <v>125</v>
      </c>
      <c r="C33">
        <v>7.7581471999999998</v>
      </c>
      <c r="D33">
        <v>6.1513213599999998</v>
      </c>
    </row>
    <row r="34" spans="1:4">
      <c r="A34" t="s">
        <v>249</v>
      </c>
      <c r="C34">
        <v>2.4515972000000001</v>
      </c>
      <c r="D34">
        <v>3.7447713600000001</v>
      </c>
    </row>
    <row r="35" spans="1:4">
      <c r="A35" t="s">
        <v>250</v>
      </c>
      <c r="C35">
        <v>1.6477071999999999</v>
      </c>
      <c r="D35">
        <v>6.46588136</v>
      </c>
    </row>
    <row r="36" spans="1:4">
      <c r="A36" t="s">
        <v>251</v>
      </c>
      <c r="C36">
        <v>-0.115860596</v>
      </c>
      <c r="D36">
        <v>7.0429934799999998</v>
      </c>
    </row>
    <row r="37" spans="1:4">
      <c r="A37" t="s">
        <v>252</v>
      </c>
      <c r="C37">
        <v>-1.7749999999999999</v>
      </c>
      <c r="D37">
        <v>7.5</v>
      </c>
    </row>
    <row r="38" spans="1:4">
      <c r="A38" t="s">
        <v>253</v>
      </c>
      <c r="C38">
        <v>-1.95</v>
      </c>
      <c r="D38">
        <v>6.7</v>
      </c>
    </row>
    <row r="39" spans="1:4">
      <c r="A39" t="s">
        <v>254</v>
      </c>
      <c r="C39">
        <v>-1.125</v>
      </c>
      <c r="D39">
        <v>4.5</v>
      </c>
    </row>
    <row r="40" spans="1:4">
      <c r="A40" t="s">
        <v>255</v>
      </c>
      <c r="C40">
        <v>0.05</v>
      </c>
      <c r="D40">
        <v>4.1399999999999997</v>
      </c>
    </row>
    <row r="41" spans="1:4">
      <c r="A41" t="s">
        <v>256</v>
      </c>
      <c r="C41">
        <v>1.25</v>
      </c>
      <c r="D41">
        <v>3.92</v>
      </c>
    </row>
    <row r="42" spans="1:4">
      <c r="A42" t="s">
        <v>257</v>
      </c>
      <c r="C42">
        <v>2.6</v>
      </c>
      <c r="D42">
        <v>3.84</v>
      </c>
    </row>
    <row r="43" spans="1:4">
      <c r="A43" t="s">
        <v>258</v>
      </c>
      <c r="C43">
        <v>3.6</v>
      </c>
      <c r="D43">
        <v>3.99</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G45" sqref="G45"/>
    </sheetView>
  </sheetViews>
  <sheetFormatPr defaultRowHeight="14.5"/>
  <sheetData>
    <row r="1" spans="1:6">
      <c r="B1" t="s">
        <v>102</v>
      </c>
      <c r="C1" t="s">
        <v>1</v>
      </c>
      <c r="D1" t="s">
        <v>0</v>
      </c>
      <c r="F1" s="38" t="s">
        <v>302</v>
      </c>
    </row>
    <row r="2" spans="1:6" ht="15.5">
      <c r="A2" t="s">
        <v>105</v>
      </c>
      <c r="B2" s="202">
        <v>-3.8669279400000001</v>
      </c>
      <c r="C2" s="99"/>
      <c r="D2" s="99"/>
    </row>
    <row r="3" spans="1:6" ht="15.5">
      <c r="A3" t="s">
        <v>106</v>
      </c>
      <c r="B3" s="202">
        <v>-2.06544134</v>
      </c>
      <c r="C3" s="99"/>
      <c r="D3" s="99"/>
    </row>
    <row r="4" spans="1:6" ht="15.5">
      <c r="A4" t="s">
        <v>107</v>
      </c>
      <c r="B4" s="202">
        <v>2.1384525499999998</v>
      </c>
      <c r="C4" s="99"/>
      <c r="D4" s="99"/>
    </row>
    <row r="5" spans="1:6" ht="15.5">
      <c r="A5" t="s">
        <v>108</v>
      </c>
      <c r="B5" s="202">
        <v>0.60600316099999996</v>
      </c>
      <c r="C5" s="99"/>
      <c r="D5" s="99"/>
    </row>
    <row r="6" spans="1:6" ht="15.5">
      <c r="A6" t="s">
        <v>109</v>
      </c>
      <c r="B6" s="202">
        <v>-1.8444672600000001</v>
      </c>
      <c r="C6" s="99"/>
      <c r="D6" s="99"/>
    </row>
    <row r="7" spans="1:6" ht="15.5">
      <c r="A7" t="s">
        <v>110</v>
      </c>
      <c r="B7" s="202">
        <v>-1.3682616999999999</v>
      </c>
      <c r="C7" s="99"/>
      <c r="D7" s="99"/>
    </row>
    <row r="8" spans="1:6" ht="15.5">
      <c r="A8" t="s">
        <v>111</v>
      </c>
      <c r="B8" s="202">
        <v>-0.87395347599999995</v>
      </c>
      <c r="C8" s="99"/>
      <c r="D8" s="99"/>
    </row>
    <row r="9" spans="1:6" ht="15.5">
      <c r="A9" t="s">
        <v>112</v>
      </c>
      <c r="B9" s="202">
        <v>-2.4043758999999998</v>
      </c>
      <c r="C9" s="99"/>
      <c r="D9" s="99"/>
    </row>
    <row r="10" spans="1:6" ht="15.5">
      <c r="A10" t="s">
        <v>113</v>
      </c>
      <c r="B10" s="202">
        <v>-5.5635272000000002</v>
      </c>
      <c r="C10" s="99"/>
      <c r="D10" s="99"/>
    </row>
    <row r="11" spans="1:6" ht="15.5">
      <c r="A11" t="s">
        <v>114</v>
      </c>
      <c r="B11" s="202">
        <v>-3.3885173800000001</v>
      </c>
      <c r="C11" s="99"/>
      <c r="D11" s="99"/>
    </row>
    <row r="12" spans="1:6" ht="15.5">
      <c r="A12" t="s">
        <v>115</v>
      </c>
      <c r="B12" s="202">
        <v>-0.79171528899999999</v>
      </c>
      <c r="C12" s="99"/>
      <c r="D12" s="99"/>
    </row>
    <row r="13" spans="1:6" ht="15.5">
      <c r="A13" t="s">
        <v>116</v>
      </c>
      <c r="B13" s="202">
        <v>-0.33318678699999998</v>
      </c>
      <c r="C13" s="99"/>
      <c r="D13" s="99"/>
    </row>
    <row r="14" spans="1:6" ht="15.5">
      <c r="A14" t="s">
        <v>117</v>
      </c>
      <c r="B14" s="202">
        <v>-4.4826320900000001</v>
      </c>
      <c r="C14" s="99"/>
      <c r="D14" s="99"/>
    </row>
    <row r="15" spans="1:6" ht="15.5">
      <c r="A15" t="s">
        <v>118</v>
      </c>
      <c r="B15" s="202">
        <v>-4.9196771000000004</v>
      </c>
      <c r="C15" s="99"/>
      <c r="D15" s="99"/>
    </row>
    <row r="16" spans="1:6" ht="15.5">
      <c r="A16" t="s">
        <v>119</v>
      </c>
      <c r="B16" s="202">
        <v>-0.90847252700000003</v>
      </c>
      <c r="C16" s="99"/>
      <c r="D16" s="99"/>
    </row>
    <row r="17" spans="1:4" ht="15.5">
      <c r="A17" t="s">
        <v>120</v>
      </c>
      <c r="B17" s="202">
        <v>-2.2605676200000002</v>
      </c>
      <c r="C17" s="99"/>
      <c r="D17" s="99"/>
    </row>
    <row r="18" spans="1:4" ht="15.5">
      <c r="A18" t="s">
        <v>121</v>
      </c>
      <c r="B18" s="202">
        <v>2.03950589</v>
      </c>
      <c r="C18" s="99"/>
      <c r="D18" s="99"/>
    </row>
    <row r="19" spans="1:4" ht="15.5">
      <c r="A19" t="s">
        <v>122</v>
      </c>
      <c r="B19" s="202">
        <v>5.4808223099999998</v>
      </c>
      <c r="C19" s="99"/>
      <c r="D19" s="99"/>
    </row>
    <row r="20" spans="1:4" ht="15.5">
      <c r="A20" t="s">
        <v>123</v>
      </c>
      <c r="B20" s="202">
        <v>4.5631403700000002</v>
      </c>
      <c r="C20" s="99"/>
      <c r="D20" s="99"/>
    </row>
    <row r="21" spans="1:4" ht="15.5">
      <c r="A21" t="s">
        <v>124</v>
      </c>
      <c r="B21" s="202">
        <v>2.7561672800000001</v>
      </c>
      <c r="C21" s="99"/>
      <c r="D21" s="99"/>
    </row>
    <row r="22" spans="1:4" ht="15.5">
      <c r="A22" t="s">
        <v>22</v>
      </c>
      <c r="B22" s="202">
        <v>5.0539427699999999</v>
      </c>
      <c r="C22" s="99"/>
      <c r="D22" s="99"/>
    </row>
    <row r="23" spans="1:4" ht="15.5">
      <c r="A23" t="s">
        <v>23</v>
      </c>
      <c r="B23" s="202">
        <v>6.5486905499999999</v>
      </c>
      <c r="C23" s="99"/>
      <c r="D23" s="99"/>
    </row>
    <row r="24" spans="1:4" ht="15.5">
      <c r="A24" t="s">
        <v>24</v>
      </c>
      <c r="B24" s="202">
        <v>7.0148013300000001</v>
      </c>
      <c r="C24" s="99"/>
      <c r="D24" s="99"/>
    </row>
    <row r="25" spans="1:4" ht="15.5">
      <c r="A25" t="s">
        <v>25</v>
      </c>
      <c r="B25" s="202">
        <v>7.12968139</v>
      </c>
      <c r="C25" s="99"/>
      <c r="D25" s="99"/>
    </row>
    <row r="26" spans="1:4" ht="15.5">
      <c r="A26" t="s">
        <v>26</v>
      </c>
      <c r="B26" s="202">
        <v>5.5091469499999999</v>
      </c>
      <c r="C26" s="99"/>
      <c r="D26" s="99"/>
    </row>
    <row r="27" spans="1:4" ht="15.5">
      <c r="A27" t="s">
        <v>27</v>
      </c>
      <c r="B27" s="202">
        <v>2.91538034</v>
      </c>
      <c r="C27" s="99"/>
      <c r="D27" s="99"/>
    </row>
    <row r="28" spans="1:4" ht="15.5">
      <c r="A28" t="s">
        <v>28</v>
      </c>
      <c r="B28" s="202">
        <v>2.5877458899999999</v>
      </c>
      <c r="C28" s="99"/>
      <c r="D28" s="99"/>
    </row>
    <row r="29" spans="1:4" ht="15.5">
      <c r="A29" t="s">
        <v>29</v>
      </c>
      <c r="B29" s="202">
        <v>1.11255378</v>
      </c>
      <c r="C29" s="99"/>
      <c r="D29" s="105"/>
    </row>
    <row r="30" spans="1:4" ht="15.5">
      <c r="A30" t="s">
        <v>30</v>
      </c>
      <c r="B30" s="202">
        <v>1</v>
      </c>
      <c r="C30" s="105"/>
      <c r="D30" s="105"/>
    </row>
    <row r="31" spans="1:4" ht="15.5">
      <c r="A31" t="s">
        <v>31</v>
      </c>
      <c r="B31" s="202">
        <v>0.5</v>
      </c>
      <c r="C31" s="105"/>
      <c r="D31" s="105"/>
    </row>
    <row r="32" spans="1:4" ht="15.5">
      <c r="A32" t="s">
        <v>32</v>
      </c>
      <c r="B32" s="202">
        <v>0.35</v>
      </c>
      <c r="C32" s="105"/>
      <c r="D32" s="105"/>
    </row>
    <row r="33" spans="1:4" ht="15.5">
      <c r="A33" t="s">
        <v>125</v>
      </c>
      <c r="B33" s="202">
        <v>0.30044331699999999</v>
      </c>
      <c r="C33" s="105"/>
      <c r="D33" s="105"/>
    </row>
    <row r="34" spans="1:4" ht="15.5">
      <c r="A34" t="s">
        <v>249</v>
      </c>
      <c r="B34" s="202">
        <v>0.3</v>
      </c>
      <c r="C34" s="202"/>
      <c r="D34" s="202"/>
    </row>
    <row r="35" spans="1:4" ht="15.5">
      <c r="A35" t="s">
        <v>250</v>
      </c>
      <c r="B35" s="202">
        <v>0.2</v>
      </c>
      <c r="C35" s="202">
        <v>0.2</v>
      </c>
      <c r="D35" s="202">
        <v>0.2</v>
      </c>
    </row>
    <row r="36" spans="1:4" ht="15.5">
      <c r="A36" t="s">
        <v>251</v>
      </c>
      <c r="B36" s="202"/>
      <c r="C36" s="202">
        <v>-0.37128251899999998</v>
      </c>
      <c r="D36" s="202">
        <v>0.25436721600000001</v>
      </c>
    </row>
    <row r="37" spans="1:4" ht="15.5">
      <c r="A37" t="s">
        <v>252</v>
      </c>
      <c r="B37" s="202"/>
      <c r="C37" s="202">
        <v>-0.78450339300000005</v>
      </c>
      <c r="D37" s="202">
        <v>0.220883897</v>
      </c>
    </row>
    <row r="38" spans="1:4" ht="15.5">
      <c r="A38" t="s">
        <v>253</v>
      </c>
      <c r="B38" s="202"/>
      <c r="C38" s="202">
        <v>-0.76893899899999996</v>
      </c>
      <c r="D38" s="202">
        <v>0.292928882</v>
      </c>
    </row>
    <row r="39" spans="1:4" ht="15.5">
      <c r="A39" t="s">
        <v>254</v>
      </c>
      <c r="B39" s="202"/>
      <c r="C39" s="202">
        <v>-0.82114611100000001</v>
      </c>
      <c r="D39" s="202">
        <v>0.17659638699999999</v>
      </c>
    </row>
    <row r="40" spans="1:4" ht="15.5">
      <c r="A40" t="s">
        <v>255</v>
      </c>
      <c r="B40" s="202"/>
      <c r="C40" s="202">
        <v>-0.55850958299999998</v>
      </c>
      <c r="D40" s="202">
        <v>0.131002016</v>
      </c>
    </row>
    <row r="41" spans="1:4" ht="15.5">
      <c r="A41" t="s">
        <v>256</v>
      </c>
      <c r="B41" s="202"/>
      <c r="C41" s="202">
        <v>0.27484045000000001</v>
      </c>
      <c r="D41" s="202">
        <v>9.6915292900000005E-2</v>
      </c>
    </row>
    <row r="42" spans="1:4" ht="15.5">
      <c r="A42" t="s">
        <v>257</v>
      </c>
      <c r="B42" s="202"/>
      <c r="C42" s="202">
        <v>0.35004355399999998</v>
      </c>
      <c r="D42" s="202">
        <v>0.11911569</v>
      </c>
    </row>
    <row r="43" spans="1:4" ht="15.5">
      <c r="A43" t="s">
        <v>258</v>
      </c>
      <c r="B43" s="202"/>
      <c r="C43" s="202">
        <v>0.39624623399999997</v>
      </c>
      <c r="D43" s="202">
        <v>0.17066092099999999</v>
      </c>
    </row>
    <row r="44" spans="1:4" ht="15.5">
      <c r="A44" t="s">
        <v>259</v>
      </c>
      <c r="B44" s="202"/>
      <c r="C44" s="202">
        <v>0.41688452300000001</v>
      </c>
      <c r="D44" s="202">
        <v>0.23247226300000001</v>
      </c>
    </row>
    <row r="45" spans="1:4" ht="15.5">
      <c r="A45" t="s">
        <v>276</v>
      </c>
      <c r="B45" s="202"/>
      <c r="C45" s="202">
        <v>0.36495462299999998</v>
      </c>
      <c r="D45" s="202">
        <v>0.224785555</v>
      </c>
    </row>
    <row r="46" spans="1:4" ht="15.5">
      <c r="A46" t="s">
        <v>311</v>
      </c>
      <c r="B46" s="202"/>
      <c r="C46" s="202">
        <v>0.248375761</v>
      </c>
      <c r="D46" s="202">
        <v>0.14752626699999999</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H19" sqref="H19"/>
    </sheetView>
  </sheetViews>
  <sheetFormatPr defaultRowHeight="14.5"/>
  <sheetData>
    <row r="1" spans="1:6">
      <c r="B1" t="s">
        <v>264</v>
      </c>
      <c r="C1" t="s">
        <v>1</v>
      </c>
      <c r="D1" t="s">
        <v>0</v>
      </c>
      <c r="F1" s="38" t="s">
        <v>301</v>
      </c>
    </row>
    <row r="2" spans="1:6">
      <c r="A2" t="s">
        <v>105</v>
      </c>
      <c r="B2" s="2">
        <v>4.3330212100000001</v>
      </c>
      <c r="C2" s="2"/>
      <c r="D2" s="2"/>
    </row>
    <row r="3" spans="1:6">
      <c r="A3" t="s">
        <v>106</v>
      </c>
      <c r="B3" s="2">
        <v>3.4619631800000001</v>
      </c>
      <c r="C3" s="2"/>
      <c r="D3" s="2"/>
    </row>
    <row r="4" spans="1:6">
      <c r="A4" t="s">
        <v>107</v>
      </c>
      <c r="B4" s="2">
        <v>2.7120712</v>
      </c>
      <c r="C4" s="2"/>
      <c r="D4" s="2"/>
    </row>
    <row r="5" spans="1:6">
      <c r="A5" t="s">
        <v>108</v>
      </c>
      <c r="B5" s="2">
        <v>3.6531377599999999</v>
      </c>
      <c r="C5" s="2"/>
      <c r="D5" s="2"/>
    </row>
    <row r="6" spans="1:6">
      <c r="A6" t="s">
        <v>109</v>
      </c>
      <c r="B6" s="2">
        <v>3.0453977800000001</v>
      </c>
      <c r="C6" s="2"/>
      <c r="D6" s="2"/>
    </row>
    <row r="7" spans="1:6">
      <c r="A7" t="s">
        <v>110</v>
      </c>
      <c r="B7" s="2">
        <v>2.7305168000000002</v>
      </c>
      <c r="C7" s="2"/>
      <c r="D7" s="2"/>
    </row>
    <row r="8" spans="1:6">
      <c r="A8" t="s">
        <v>111</v>
      </c>
      <c r="B8" s="2">
        <v>4.1442129699999999</v>
      </c>
      <c r="C8" s="2"/>
      <c r="D8" s="2"/>
    </row>
    <row r="9" spans="1:6">
      <c r="A9" t="s">
        <v>112</v>
      </c>
      <c r="B9" s="2">
        <v>4.5180331899999997</v>
      </c>
      <c r="C9" s="2"/>
      <c r="D9" s="2"/>
    </row>
    <row r="10" spans="1:6">
      <c r="A10" t="s">
        <v>113</v>
      </c>
      <c r="B10" s="2">
        <v>4.44653337</v>
      </c>
      <c r="C10" s="2"/>
      <c r="D10" s="2"/>
    </row>
    <row r="11" spans="1:6">
      <c r="A11" t="s">
        <v>114</v>
      </c>
      <c r="B11" s="2">
        <v>3.1353027500000001</v>
      </c>
      <c r="C11" s="2"/>
      <c r="D11" s="2"/>
    </row>
    <row r="12" spans="1:6">
      <c r="A12" t="s">
        <v>115</v>
      </c>
      <c r="B12" s="2">
        <v>1.8587537700000001</v>
      </c>
      <c r="C12" s="2"/>
      <c r="D12" s="2"/>
    </row>
    <row r="13" spans="1:6">
      <c r="A13" t="s">
        <v>116</v>
      </c>
      <c r="B13" s="2">
        <v>1.58145954</v>
      </c>
      <c r="C13" s="2"/>
      <c r="D13" s="2"/>
    </row>
    <row r="14" spans="1:6">
      <c r="A14" t="s">
        <v>117</v>
      </c>
      <c r="B14" s="2">
        <v>2.3638335000000001</v>
      </c>
      <c r="C14" s="2"/>
      <c r="D14" s="2"/>
    </row>
    <row r="15" spans="1:6">
      <c r="A15" t="s">
        <v>118</v>
      </c>
      <c r="B15" s="2">
        <v>1.9587939999999999</v>
      </c>
      <c r="C15" s="2"/>
      <c r="D15" s="2"/>
    </row>
    <row r="16" spans="1:6">
      <c r="A16" t="s">
        <v>119</v>
      </c>
      <c r="B16" s="2">
        <v>1.0105707500000001</v>
      </c>
      <c r="C16" s="2"/>
      <c r="D16" s="2"/>
    </row>
    <row r="17" spans="1:4">
      <c r="A17" t="s">
        <v>120</v>
      </c>
      <c r="B17" s="2">
        <v>1.89999995</v>
      </c>
      <c r="C17" s="2"/>
      <c r="D17" s="2"/>
    </row>
    <row r="18" spans="1:4">
      <c r="A18" t="s">
        <v>121</v>
      </c>
      <c r="B18" s="2">
        <v>2.2558324600000002</v>
      </c>
      <c r="C18" s="2"/>
      <c r="D18" s="2"/>
    </row>
    <row r="19" spans="1:4">
      <c r="A19" t="s">
        <v>122</v>
      </c>
      <c r="B19" s="2">
        <v>2.6647163699999998</v>
      </c>
      <c r="C19" s="2"/>
      <c r="D19" s="2"/>
    </row>
    <row r="20" spans="1:4">
      <c r="A20" t="s">
        <v>123</v>
      </c>
      <c r="B20" s="2">
        <v>3.4852417199999999</v>
      </c>
      <c r="C20" s="2"/>
      <c r="D20" s="2"/>
    </row>
    <row r="21" spans="1:4">
      <c r="A21" t="s">
        <v>124</v>
      </c>
      <c r="B21" s="2">
        <v>4.1859747499999997</v>
      </c>
      <c r="C21" s="2"/>
      <c r="D21" s="2"/>
    </row>
    <row r="22" spans="1:4">
      <c r="A22" t="s">
        <v>22</v>
      </c>
      <c r="B22" s="2">
        <v>3.6854694600000002</v>
      </c>
      <c r="C22" s="2"/>
      <c r="D22" s="2"/>
    </row>
    <row r="23" spans="1:4">
      <c r="A23" t="s">
        <v>23</v>
      </c>
      <c r="B23" s="2">
        <v>3.9395252200000002</v>
      </c>
      <c r="C23" s="2"/>
      <c r="D23" s="2"/>
    </row>
    <row r="24" spans="1:4">
      <c r="A24" t="s">
        <v>24</v>
      </c>
      <c r="B24" s="2">
        <v>3.83882879</v>
      </c>
      <c r="C24" s="2"/>
      <c r="D24" s="2"/>
    </row>
    <row r="25" spans="1:4">
      <c r="A25" t="s">
        <v>25</v>
      </c>
      <c r="B25" s="2">
        <v>3.83040395</v>
      </c>
      <c r="C25" s="2"/>
      <c r="D25" s="2"/>
    </row>
    <row r="26" spans="1:4">
      <c r="A26" t="s">
        <v>26</v>
      </c>
      <c r="B26" s="2">
        <v>5.0889650299999998</v>
      </c>
      <c r="C26" s="2"/>
      <c r="D26" s="2"/>
    </row>
    <row r="27" spans="1:4">
      <c r="A27" t="s">
        <v>27</v>
      </c>
      <c r="B27" s="2">
        <v>5.6456236999999998</v>
      </c>
      <c r="C27" s="2"/>
      <c r="D27" s="2"/>
    </row>
    <row r="28" spans="1:4">
      <c r="A28" t="s">
        <v>28</v>
      </c>
      <c r="B28" s="2">
        <v>4.9421514699999998</v>
      </c>
      <c r="C28" s="2"/>
      <c r="D28" s="2"/>
    </row>
    <row r="29" spans="1:4">
      <c r="A29" t="s">
        <v>29</v>
      </c>
      <c r="B29" s="2">
        <v>3.7545900400000001</v>
      </c>
      <c r="C29" s="2"/>
      <c r="D29" s="2"/>
    </row>
    <row r="30" spans="1:4">
      <c r="A30" t="s">
        <v>30</v>
      </c>
      <c r="B30" s="2">
        <v>3.03814195</v>
      </c>
      <c r="C30" s="2"/>
      <c r="D30" s="2"/>
    </row>
    <row r="31" spans="1:4">
      <c r="A31" t="s">
        <v>31</v>
      </c>
      <c r="B31" s="2">
        <v>3.05921178</v>
      </c>
      <c r="C31" s="2"/>
      <c r="D31" s="2"/>
    </row>
    <row r="32" spans="1:4">
      <c r="A32" t="s">
        <v>32</v>
      </c>
      <c r="B32" s="2">
        <v>2.87245105</v>
      </c>
      <c r="C32" s="2"/>
      <c r="D32" s="2"/>
    </row>
    <row r="33" spans="1:4">
      <c r="A33" t="s">
        <v>125</v>
      </c>
      <c r="B33" s="2">
        <v>2.5832825000000001</v>
      </c>
      <c r="C33" s="2"/>
      <c r="D33" s="2"/>
    </row>
    <row r="34" spans="1:4">
      <c r="A34" t="s">
        <v>249</v>
      </c>
      <c r="B34" s="2">
        <v>2.8628322599999998</v>
      </c>
      <c r="C34" s="2"/>
      <c r="D34" s="2"/>
    </row>
    <row r="35" spans="1:4">
      <c r="A35" t="s">
        <v>250</v>
      </c>
      <c r="B35" s="2">
        <v>3.2262259000000002</v>
      </c>
      <c r="C35" s="2">
        <v>3.2262259000000002</v>
      </c>
      <c r="D35" s="2">
        <v>3.2262259000000002</v>
      </c>
    </row>
    <row r="36" spans="1:4">
      <c r="A36" t="s">
        <v>251</v>
      </c>
      <c r="B36" s="2"/>
      <c r="C36" s="2">
        <v>3.40658729</v>
      </c>
      <c r="D36" s="2">
        <v>3.6012785799999998</v>
      </c>
    </row>
    <row r="37" spans="1:4">
      <c r="A37" t="s">
        <v>252</v>
      </c>
      <c r="B37" s="2"/>
      <c r="C37" s="2">
        <v>3.2678003200000001</v>
      </c>
      <c r="D37" s="2">
        <v>3.81454095</v>
      </c>
    </row>
    <row r="38" spans="1:4">
      <c r="A38" t="s">
        <v>253</v>
      </c>
      <c r="B38" s="2"/>
      <c r="C38" s="2">
        <v>3.1302523299999998</v>
      </c>
      <c r="D38" s="2">
        <v>3.8908835399999999</v>
      </c>
    </row>
    <row r="39" spans="1:4">
      <c r="A39" t="s">
        <v>254</v>
      </c>
      <c r="B39" s="2"/>
      <c r="C39" s="2">
        <v>3.0951900000000001</v>
      </c>
      <c r="D39" s="2">
        <v>3.9868332099999999</v>
      </c>
    </row>
    <row r="40" spans="1:4">
      <c r="A40" t="s">
        <v>255</v>
      </c>
      <c r="B40" s="2"/>
      <c r="C40" s="2">
        <v>3.0788984699999999</v>
      </c>
      <c r="D40" s="2">
        <v>4.0472872300000002</v>
      </c>
    </row>
    <row r="41" spans="1:4">
      <c r="A41" t="s">
        <v>256</v>
      </c>
      <c r="B41" s="2"/>
      <c r="C41" s="2">
        <v>3.05672788</v>
      </c>
      <c r="D41" s="2">
        <v>4.0056536899999999</v>
      </c>
    </row>
    <row r="42" spans="1:4">
      <c r="A42" t="s">
        <v>257</v>
      </c>
      <c r="B42" s="2"/>
      <c r="C42" s="2">
        <v>3.0831184</v>
      </c>
      <c r="D42" s="2">
        <v>3.97859864</v>
      </c>
    </row>
    <row r="43" spans="1:4">
      <c r="A43" t="s">
        <v>258</v>
      </c>
      <c r="B43" s="2"/>
      <c r="C43" s="2">
        <v>3.0833819400000002</v>
      </c>
      <c r="D43" s="2">
        <v>3.91809327</v>
      </c>
    </row>
    <row r="44" spans="1:4">
      <c r="A44" t="s">
        <v>259</v>
      </c>
      <c r="B44" s="2"/>
      <c r="C44" s="2">
        <v>3.1006343200000002</v>
      </c>
      <c r="D44" s="2">
        <v>3.8798824299999999</v>
      </c>
    </row>
    <row r="45" spans="1:4">
      <c r="A45" t="s">
        <v>276</v>
      </c>
      <c r="B45" s="2"/>
      <c r="C45" s="2">
        <v>3.1113356799999998</v>
      </c>
      <c r="D45" s="2">
        <v>3.9043614199999999</v>
      </c>
    </row>
    <row r="46" spans="1:4">
      <c r="A46" t="s">
        <v>311</v>
      </c>
      <c r="B46" s="2"/>
      <c r="C46" s="2">
        <v>3.1640769899999999</v>
      </c>
      <c r="D46" s="2">
        <v>4.0466025300000004</v>
      </c>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G2" activePane="bottomRight" state="frozen"/>
      <selection pane="topRight" activeCell="F21" sqref="F21"/>
      <selection pane="bottomLeft" activeCell="F21" sqref="F21"/>
      <selection pane="bottomRight" activeCell="I24" sqref="I24"/>
    </sheetView>
  </sheetViews>
  <sheetFormatPr defaultRowHeight="14.5"/>
  <sheetData>
    <row r="1" spans="1:6">
      <c r="B1" t="s">
        <v>265</v>
      </c>
      <c r="C1" t="s">
        <v>1</v>
      </c>
      <c r="D1" t="s">
        <v>0</v>
      </c>
      <c r="F1" s="38" t="s">
        <v>300</v>
      </c>
    </row>
    <row r="2" spans="1:6">
      <c r="A2" t="s">
        <v>105</v>
      </c>
      <c r="B2" s="2">
        <v>94.345458500000007</v>
      </c>
      <c r="C2" s="2"/>
      <c r="D2" s="2"/>
    </row>
    <row r="3" spans="1:6">
      <c r="A3" t="s">
        <v>106</v>
      </c>
      <c r="B3" s="2">
        <v>96.7907881</v>
      </c>
      <c r="C3" s="2"/>
      <c r="D3" s="2"/>
    </row>
    <row r="4" spans="1:6">
      <c r="A4" t="s">
        <v>107</v>
      </c>
      <c r="B4" s="2">
        <v>98.474222999999995</v>
      </c>
      <c r="C4" s="2"/>
      <c r="D4" s="2"/>
    </row>
    <row r="5" spans="1:6">
      <c r="A5" t="s">
        <v>108</v>
      </c>
      <c r="B5" s="2">
        <v>99.909789900000007</v>
      </c>
      <c r="C5" s="2"/>
      <c r="D5" s="2"/>
    </row>
    <row r="6" spans="1:6">
      <c r="A6" t="s">
        <v>109</v>
      </c>
      <c r="B6" s="2">
        <v>103.042807</v>
      </c>
      <c r="C6" s="2"/>
      <c r="D6" s="2"/>
    </row>
    <row r="7" spans="1:6">
      <c r="A7" t="s">
        <v>110</v>
      </c>
      <c r="B7" s="2">
        <v>98.510227900000004</v>
      </c>
      <c r="C7" s="2"/>
      <c r="D7" s="2"/>
    </row>
    <row r="8" spans="1:6">
      <c r="A8" t="s">
        <v>111</v>
      </c>
      <c r="B8" s="2">
        <v>94.806813599999998</v>
      </c>
      <c r="C8" s="2"/>
      <c r="D8" s="2"/>
    </row>
    <row r="9" spans="1:6">
      <c r="A9" t="s">
        <v>112</v>
      </c>
      <c r="B9" s="2">
        <v>93.845654199999998</v>
      </c>
      <c r="C9" s="2"/>
      <c r="D9" s="2"/>
    </row>
    <row r="10" spans="1:6">
      <c r="A10" t="s">
        <v>113</v>
      </c>
      <c r="B10" s="2">
        <v>94.171184499999995</v>
      </c>
      <c r="C10" s="2"/>
      <c r="D10" s="2"/>
    </row>
    <row r="11" spans="1:6">
      <c r="A11" t="s">
        <v>114</v>
      </c>
      <c r="B11" s="2">
        <v>93.093196599999999</v>
      </c>
      <c r="C11" s="2"/>
      <c r="D11" s="2"/>
    </row>
    <row r="12" spans="1:6">
      <c r="A12" t="s">
        <v>115</v>
      </c>
      <c r="B12" s="2">
        <v>91.4872874</v>
      </c>
      <c r="C12" s="2"/>
      <c r="D12" s="2"/>
    </row>
    <row r="13" spans="1:6">
      <c r="A13" t="s">
        <v>116</v>
      </c>
      <c r="B13" s="2">
        <v>91.943881700000006</v>
      </c>
      <c r="C13" s="2"/>
      <c r="D13" s="2"/>
    </row>
    <row r="14" spans="1:6">
      <c r="A14" t="s">
        <v>117</v>
      </c>
      <c r="B14" s="2">
        <v>91.195110400000004</v>
      </c>
      <c r="C14" s="2"/>
      <c r="D14" s="2"/>
    </row>
    <row r="15" spans="1:6">
      <c r="A15" t="s">
        <v>118</v>
      </c>
      <c r="B15" s="2">
        <v>88.594913300000002</v>
      </c>
      <c r="C15" s="2"/>
      <c r="D15" s="2"/>
    </row>
    <row r="16" spans="1:6">
      <c r="A16" t="s">
        <v>119</v>
      </c>
      <c r="B16" s="2">
        <v>91.713106499999995</v>
      </c>
      <c r="C16" s="2"/>
      <c r="D16" s="2"/>
    </row>
    <row r="17" spans="1:4">
      <c r="A17" t="s">
        <v>120</v>
      </c>
      <c r="B17" s="2">
        <v>95.088701599999993</v>
      </c>
      <c r="C17" s="2"/>
      <c r="D17" s="2"/>
    </row>
    <row r="18" spans="1:4">
      <c r="A18" t="s">
        <v>121</v>
      </c>
      <c r="B18" s="2">
        <v>100.644323</v>
      </c>
      <c r="C18" s="2"/>
      <c r="D18" s="2"/>
    </row>
    <row r="19" spans="1:4">
      <c r="A19" t="s">
        <v>122</v>
      </c>
      <c r="B19" s="2">
        <v>99.830902199999997</v>
      </c>
      <c r="C19" s="2"/>
      <c r="D19" s="2"/>
    </row>
    <row r="20" spans="1:4">
      <c r="A20" t="s">
        <v>123</v>
      </c>
      <c r="B20" s="2">
        <v>93.184850699999998</v>
      </c>
      <c r="C20" s="2"/>
      <c r="D20" s="2"/>
    </row>
    <row r="21" spans="1:4">
      <c r="A21" t="s">
        <v>124</v>
      </c>
      <c r="B21" s="2">
        <v>89.775344899999993</v>
      </c>
      <c r="C21" s="2"/>
      <c r="D21" s="2"/>
    </row>
    <row r="22" spans="1:4">
      <c r="A22" t="s">
        <v>22</v>
      </c>
      <c r="B22" s="2">
        <v>83.915507099999999</v>
      </c>
      <c r="C22" s="2"/>
      <c r="D22" s="2"/>
    </row>
    <row r="23" spans="1:4">
      <c r="A23" t="s">
        <v>23</v>
      </c>
      <c r="B23" s="2">
        <v>82.767587599999999</v>
      </c>
      <c r="C23" s="2"/>
      <c r="D23" s="2"/>
    </row>
    <row r="24" spans="1:4">
      <c r="A24" t="s">
        <v>24</v>
      </c>
      <c r="B24" s="2">
        <v>73.362950299999994</v>
      </c>
      <c r="C24" s="2"/>
      <c r="D24" s="2"/>
    </row>
    <row r="25" spans="1:4">
      <c r="A25" t="s">
        <v>25</v>
      </c>
      <c r="B25" s="2">
        <v>69.359105</v>
      </c>
      <c r="C25" s="2"/>
      <c r="D25" s="2"/>
    </row>
    <row r="26" spans="1:4">
      <c r="A26" t="s">
        <v>26</v>
      </c>
      <c r="B26" s="2">
        <v>65.874123499999996</v>
      </c>
      <c r="C26" s="2"/>
      <c r="D26" s="2"/>
    </row>
    <row r="27" spans="1:4">
      <c r="A27" t="s">
        <v>27</v>
      </c>
      <c r="B27" s="2">
        <v>61.174870200000001</v>
      </c>
      <c r="C27" s="2"/>
      <c r="D27" s="2"/>
    </row>
    <row r="28" spans="1:4">
      <c r="A28" t="s">
        <v>28</v>
      </c>
      <c r="B28" s="2">
        <v>55.686756099999997</v>
      </c>
      <c r="C28" s="2"/>
      <c r="D28" s="2"/>
    </row>
    <row r="29" spans="1:4">
      <c r="A29" t="s">
        <v>29</v>
      </c>
      <c r="B29" s="2">
        <v>59.9159559</v>
      </c>
      <c r="C29" s="2"/>
      <c r="D29" s="2"/>
    </row>
    <row r="30" spans="1:4">
      <c r="A30" t="s">
        <v>30</v>
      </c>
      <c r="B30" s="2">
        <v>61.469353400000003</v>
      </c>
      <c r="C30" s="2"/>
      <c r="D30" s="2"/>
    </row>
    <row r="31" spans="1:4">
      <c r="A31" t="s">
        <v>31</v>
      </c>
      <c r="B31" s="2">
        <v>57.953583600000002</v>
      </c>
      <c r="C31" s="2"/>
      <c r="D31" s="2"/>
    </row>
    <row r="32" spans="1:4">
      <c r="A32" t="s">
        <v>32</v>
      </c>
      <c r="B32" s="2">
        <v>57.615260900000003</v>
      </c>
      <c r="C32" s="2"/>
      <c r="D32" s="2"/>
    </row>
    <row r="33" spans="1:4">
      <c r="A33" t="s">
        <v>125</v>
      </c>
      <c r="B33" s="2">
        <v>51.5331203</v>
      </c>
      <c r="C33" s="2"/>
      <c r="D33" s="2"/>
    </row>
    <row r="34" spans="1:4">
      <c r="A34" t="s">
        <v>249</v>
      </c>
      <c r="B34" s="2">
        <v>56.479257199999999</v>
      </c>
      <c r="C34" s="2"/>
      <c r="D34" s="2"/>
    </row>
    <row r="35" spans="1:4">
      <c r="A35" t="s">
        <v>250</v>
      </c>
      <c r="B35" s="2">
        <v>58.4445263</v>
      </c>
      <c r="C35" s="2">
        <v>58.4445263</v>
      </c>
      <c r="D35" s="2">
        <v>58.4445263</v>
      </c>
    </row>
    <row r="36" spans="1:4">
      <c r="A36" t="s">
        <v>251</v>
      </c>
      <c r="B36" s="2"/>
      <c r="C36" s="2">
        <v>61.6142045</v>
      </c>
      <c r="D36" s="2">
        <v>59.627840599999999</v>
      </c>
    </row>
    <row r="37" spans="1:4">
      <c r="A37" t="s">
        <v>252</v>
      </c>
      <c r="B37" s="2"/>
      <c r="C37" s="2">
        <v>62.001514899999997</v>
      </c>
      <c r="D37" s="2">
        <v>59.769551999999997</v>
      </c>
    </row>
    <row r="38" spans="1:4">
      <c r="A38" t="s">
        <v>253</v>
      </c>
      <c r="B38" s="2"/>
      <c r="C38" s="2">
        <v>61.6545445</v>
      </c>
      <c r="D38" s="2">
        <v>59.612554299999999</v>
      </c>
    </row>
    <row r="39" spans="1:4">
      <c r="A39" t="s">
        <v>254</v>
      </c>
      <c r="B39" s="2"/>
      <c r="C39" s="2">
        <v>60.878563399999997</v>
      </c>
      <c r="D39" s="2">
        <v>59.233486300000003</v>
      </c>
    </row>
    <row r="40" spans="1:4">
      <c r="A40" t="s">
        <v>255</v>
      </c>
      <c r="B40" s="2"/>
      <c r="C40" s="2">
        <v>59.9371565</v>
      </c>
      <c r="D40" s="2">
        <v>58.773171400000003</v>
      </c>
    </row>
    <row r="41" spans="1:4">
      <c r="A41" t="s">
        <v>256</v>
      </c>
      <c r="B41" s="2"/>
      <c r="C41" s="2">
        <v>58.917575499999998</v>
      </c>
      <c r="D41" s="2">
        <v>58.235600900000001</v>
      </c>
    </row>
    <row r="42" spans="1:4">
      <c r="A42" t="s">
        <v>257</v>
      </c>
      <c r="B42" s="2"/>
      <c r="C42" s="2">
        <v>57.878058199999998</v>
      </c>
      <c r="D42" s="2">
        <v>57.630188699999998</v>
      </c>
    </row>
    <row r="43" spans="1:4">
      <c r="A43" t="s">
        <v>258</v>
      </c>
      <c r="B43" s="2"/>
      <c r="C43" s="2">
        <v>56.85933</v>
      </c>
      <c r="D43" s="2">
        <v>56.953663200000001</v>
      </c>
    </row>
    <row r="44" spans="1:4">
      <c r="A44" t="s">
        <v>259</v>
      </c>
      <c r="B44" s="2"/>
      <c r="C44" s="2">
        <v>55.835995199999999</v>
      </c>
      <c r="D44" s="2">
        <v>56.183211900000003</v>
      </c>
    </row>
    <row r="45" spans="1:4">
      <c r="A45" t="s">
        <v>276</v>
      </c>
      <c r="C45" s="2">
        <v>54.8140316</v>
      </c>
      <c r="D45" s="2">
        <v>55.323574399999998</v>
      </c>
    </row>
    <row r="46" spans="1:4">
      <c r="A46" t="s">
        <v>311</v>
      </c>
      <c r="C46" s="2">
        <v>53.815944999999999</v>
      </c>
      <c r="D46" s="2">
        <v>54.429475199999999</v>
      </c>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80" zoomScaleNormal="80" workbookViewId="0">
      <pane xSplit="1" ySplit="1" topLeftCell="F2" activePane="bottomRight" state="frozen"/>
      <selection pane="topRight" activeCell="F21" sqref="F21"/>
      <selection pane="bottomLeft" activeCell="F21" sqref="F21"/>
      <selection pane="bottomRight" activeCell="E47" sqref="E47"/>
    </sheetView>
  </sheetViews>
  <sheetFormatPr defaultRowHeight="14.5"/>
  <sheetData>
    <row r="1" spans="1:8">
      <c r="B1" t="s">
        <v>266</v>
      </c>
      <c r="C1" t="s">
        <v>1</v>
      </c>
      <c r="D1" t="s">
        <v>0</v>
      </c>
      <c r="H1" s="38" t="s">
        <v>299</v>
      </c>
    </row>
    <row r="2" spans="1:8">
      <c r="A2" t="s">
        <v>105</v>
      </c>
      <c r="B2" s="1">
        <v>167.018944</v>
      </c>
    </row>
    <row r="3" spans="1:8">
      <c r="A3" t="s">
        <v>106</v>
      </c>
      <c r="B3" s="1">
        <v>168.4931</v>
      </c>
    </row>
    <row r="4" spans="1:8">
      <c r="A4" t="s">
        <v>107</v>
      </c>
      <c r="B4" s="1">
        <v>170.89885000000001</v>
      </c>
    </row>
    <row r="5" spans="1:8">
      <c r="A5" t="s">
        <v>108</v>
      </c>
      <c r="B5" s="1">
        <v>171.68277399999999</v>
      </c>
    </row>
    <row r="6" spans="1:8">
      <c r="A6" t="s">
        <v>109</v>
      </c>
      <c r="B6" s="1">
        <v>174.13193000000001</v>
      </c>
    </row>
    <row r="7" spans="1:8">
      <c r="A7" t="s">
        <v>110</v>
      </c>
      <c r="B7" s="1">
        <v>170.66405700000001</v>
      </c>
    </row>
    <row r="8" spans="1:8">
      <c r="A8" t="s">
        <v>111</v>
      </c>
      <c r="B8" s="1">
        <v>166.63885400000001</v>
      </c>
    </row>
    <row r="9" spans="1:8">
      <c r="A9" t="s">
        <v>112</v>
      </c>
      <c r="B9" s="1">
        <v>166.071315</v>
      </c>
    </row>
    <row r="10" spans="1:8">
      <c r="A10" t="s">
        <v>113</v>
      </c>
      <c r="B10" s="1">
        <v>166.271793</v>
      </c>
    </row>
    <row r="11" spans="1:8">
      <c r="A11" t="s">
        <v>114</v>
      </c>
      <c r="B11" s="1">
        <v>165.64447999999999</v>
      </c>
    </row>
    <row r="12" spans="1:8">
      <c r="A12" t="s">
        <v>115</v>
      </c>
      <c r="B12" s="1">
        <v>164.770746</v>
      </c>
    </row>
    <row r="13" spans="1:8">
      <c r="A13" t="s">
        <v>116</v>
      </c>
      <c r="B13" s="1">
        <v>165.21807200000001</v>
      </c>
    </row>
    <row r="14" spans="1:8">
      <c r="A14" t="s">
        <v>117</v>
      </c>
      <c r="B14" s="1">
        <v>164.803043</v>
      </c>
    </row>
    <row r="15" spans="1:8">
      <c r="A15" t="s">
        <v>118</v>
      </c>
      <c r="B15" s="1">
        <v>161.21382199999999</v>
      </c>
    </row>
    <row r="16" spans="1:8">
      <c r="A16" t="s">
        <v>119</v>
      </c>
      <c r="B16" s="2">
        <v>164.89141900000001</v>
      </c>
    </row>
    <row r="17" spans="1:4">
      <c r="A17" t="s">
        <v>120</v>
      </c>
      <c r="B17" s="2">
        <v>167.68749800000001</v>
      </c>
    </row>
    <row r="18" spans="1:4">
      <c r="A18" t="s">
        <v>121</v>
      </c>
      <c r="B18" s="2">
        <v>171.676582</v>
      </c>
    </row>
    <row r="19" spans="1:4">
      <c r="A19" t="s">
        <v>122</v>
      </c>
      <c r="B19" s="2">
        <v>169.808245</v>
      </c>
    </row>
    <row r="20" spans="1:4">
      <c r="A20" t="s">
        <v>123</v>
      </c>
      <c r="B20" s="2">
        <v>162.52443600000001</v>
      </c>
      <c r="C20" s="1"/>
      <c r="D20" s="1"/>
    </row>
    <row r="21" spans="1:4">
      <c r="A21" t="s">
        <v>124</v>
      </c>
      <c r="B21" s="2">
        <v>159.98295899999999</v>
      </c>
      <c r="C21" s="1"/>
      <c r="D21" s="1"/>
    </row>
    <row r="22" spans="1:4">
      <c r="A22" t="s">
        <v>22</v>
      </c>
      <c r="B22" s="2">
        <v>155.891862</v>
      </c>
      <c r="C22" s="2"/>
      <c r="D22" s="2"/>
    </row>
    <row r="23" spans="1:4">
      <c r="A23" t="s">
        <v>23</v>
      </c>
      <c r="B23" s="2">
        <v>154.40157400000001</v>
      </c>
      <c r="C23" s="2"/>
      <c r="D23" s="2"/>
    </row>
    <row r="24" spans="1:4">
      <c r="A24" t="s">
        <v>24</v>
      </c>
      <c r="B24" s="2">
        <v>144.301682</v>
      </c>
      <c r="C24" s="2"/>
      <c r="D24" s="2"/>
    </row>
    <row r="25" spans="1:4">
      <c r="A25" t="s">
        <v>25</v>
      </c>
      <c r="B25" s="2">
        <v>141.41242700000001</v>
      </c>
      <c r="C25" s="2"/>
      <c r="D25" s="2"/>
    </row>
    <row r="26" spans="1:4">
      <c r="A26" t="s">
        <v>26</v>
      </c>
      <c r="B26" s="2">
        <v>138.69261299999999</v>
      </c>
      <c r="C26" s="2"/>
      <c r="D26" s="2"/>
    </row>
    <row r="27" spans="1:4">
      <c r="A27" t="s">
        <v>27</v>
      </c>
      <c r="B27" s="2">
        <v>135.96995899999999</v>
      </c>
      <c r="C27" s="2"/>
      <c r="D27" s="2"/>
    </row>
    <row r="28" spans="1:4">
      <c r="A28" t="s">
        <v>28</v>
      </c>
      <c r="B28" s="2">
        <v>131.678684</v>
      </c>
      <c r="C28" s="2"/>
      <c r="D28" s="2"/>
    </row>
    <row r="29" spans="1:4">
      <c r="A29" t="s">
        <v>29</v>
      </c>
      <c r="B29" s="2">
        <v>136.64231799999999</v>
      </c>
      <c r="C29" s="1"/>
      <c r="D29" s="1"/>
    </row>
    <row r="30" spans="1:4">
      <c r="A30" t="s">
        <v>30</v>
      </c>
      <c r="B30" s="2">
        <v>139.73003800000001</v>
      </c>
      <c r="C30" s="2"/>
      <c r="D30" s="2"/>
    </row>
    <row r="31" spans="1:4">
      <c r="A31" t="s">
        <v>31</v>
      </c>
      <c r="B31" s="2">
        <v>136.96124499999999</v>
      </c>
      <c r="C31" s="2"/>
      <c r="D31" s="2"/>
    </row>
    <row r="32" spans="1:4">
      <c r="A32" t="s">
        <v>32</v>
      </c>
      <c r="B32" s="2">
        <v>137.00065900000001</v>
      </c>
      <c r="C32" s="2"/>
      <c r="D32" s="2"/>
    </row>
    <row r="33" spans="1:4">
      <c r="A33" t="s">
        <v>125</v>
      </c>
      <c r="B33" s="2">
        <v>131.75478000000001</v>
      </c>
      <c r="C33" s="2"/>
      <c r="D33" s="2"/>
    </row>
    <row r="34" spans="1:4">
      <c r="A34" t="s">
        <v>249</v>
      </c>
      <c r="B34" s="2">
        <v>137.22208599999999</v>
      </c>
      <c r="C34" s="2"/>
      <c r="D34" s="2"/>
    </row>
    <row r="35" spans="1:4">
      <c r="A35" t="s">
        <v>250</v>
      </c>
      <c r="B35" s="2">
        <v>138.97475399999999</v>
      </c>
      <c r="C35" s="2">
        <v>138.97475399999999</v>
      </c>
      <c r="D35" s="2">
        <v>138.97475399999999</v>
      </c>
    </row>
    <row r="36" spans="1:4">
      <c r="A36" t="s">
        <v>251</v>
      </c>
      <c r="C36" s="2">
        <v>142.16000099999999</v>
      </c>
      <c r="D36" s="2">
        <v>140.11214000000001</v>
      </c>
    </row>
    <row r="37" spans="1:4">
      <c r="A37" t="s">
        <v>252</v>
      </c>
      <c r="C37" s="2">
        <v>142.63781499999999</v>
      </c>
      <c r="D37" s="2">
        <v>140.28925599999999</v>
      </c>
    </row>
    <row r="38" spans="1:4">
      <c r="A38" t="s">
        <v>253</v>
      </c>
      <c r="C38" s="2">
        <v>142.39265599999999</v>
      </c>
      <c r="D38" s="2">
        <v>140.18365700000001</v>
      </c>
    </row>
    <row r="39" spans="1:4">
      <c r="A39" t="s">
        <v>254</v>
      </c>
      <c r="C39" s="2">
        <v>141.71976699999999</v>
      </c>
      <c r="D39" s="2">
        <v>139.85408699999999</v>
      </c>
    </row>
    <row r="40" spans="1:4">
      <c r="A40" t="s">
        <v>255</v>
      </c>
      <c r="C40" s="2">
        <v>140.88123200000001</v>
      </c>
      <c r="D40" s="2">
        <v>139.44074900000001</v>
      </c>
    </row>
    <row r="41" spans="1:4">
      <c r="A41" t="s">
        <v>256</v>
      </c>
      <c r="C41" s="2">
        <v>139.95536999999999</v>
      </c>
      <c r="D41" s="2">
        <v>138.94985199999999</v>
      </c>
    </row>
    <row r="42" spans="1:4">
      <c r="A42" t="s">
        <v>257</v>
      </c>
      <c r="C42" s="2">
        <v>139.01275000000001</v>
      </c>
      <c r="D42" s="2">
        <v>138.39602099999999</v>
      </c>
    </row>
    <row r="43" spans="1:4">
      <c r="A43" t="s">
        <v>258</v>
      </c>
      <c r="C43" s="2">
        <v>138.098142</v>
      </c>
      <c r="D43" s="2">
        <v>137.77660299999999</v>
      </c>
    </row>
    <row r="44" spans="1:4">
      <c r="A44" t="s">
        <v>259</v>
      </c>
      <c r="C44" s="2">
        <v>137.187286</v>
      </c>
      <c r="D44" s="2">
        <v>137.08375599999999</v>
      </c>
    </row>
    <row r="45" spans="1:4">
      <c r="A45" t="s">
        <v>276</v>
      </c>
      <c r="C45" s="2">
        <v>136.33973800000001</v>
      </c>
      <c r="D45" s="2">
        <v>136.38017500000001</v>
      </c>
    </row>
    <row r="46" spans="1:4">
      <c r="A46" t="s">
        <v>311</v>
      </c>
      <c r="C46" s="2">
        <v>135.50653700000001</v>
      </c>
      <c r="D46" s="2">
        <v>135.69949600000001</v>
      </c>
    </row>
  </sheetData>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80" zoomScaleNormal="80" workbookViewId="0">
      <pane xSplit="1" ySplit="1" topLeftCell="B2" activePane="bottomRight" state="frozen"/>
      <selection pane="topRight" activeCell="F21" sqref="F21"/>
      <selection pane="bottomLeft" activeCell="F21" sqref="F21"/>
      <selection pane="bottomRight" activeCell="R12" sqref="R12"/>
    </sheetView>
  </sheetViews>
  <sheetFormatPr defaultRowHeight="14.5"/>
  <sheetData>
    <row r="1" spans="1:7">
      <c r="B1" t="s">
        <v>76</v>
      </c>
      <c r="C1" t="s">
        <v>1</v>
      </c>
      <c r="D1" t="s">
        <v>0</v>
      </c>
      <c r="E1" t="s">
        <v>39</v>
      </c>
      <c r="G1" s="45" t="s">
        <v>298</v>
      </c>
    </row>
    <row r="2" spans="1:7">
      <c r="A2" t="s">
        <v>105</v>
      </c>
      <c r="B2" s="2">
        <v>1.35670885</v>
      </c>
      <c r="C2" s="2"/>
      <c r="D2" s="2"/>
      <c r="E2" s="2">
        <v>4</v>
      </c>
    </row>
    <row r="3" spans="1:7">
      <c r="A3" t="s">
        <v>106</v>
      </c>
      <c r="B3" s="2">
        <v>1.83912644</v>
      </c>
      <c r="C3" s="2"/>
      <c r="D3" s="2"/>
      <c r="E3" s="2">
        <v>4</v>
      </c>
    </row>
    <row r="4" spans="1:7">
      <c r="A4" t="s">
        <v>107</v>
      </c>
      <c r="B4" s="2">
        <v>2.1334885300000002</v>
      </c>
      <c r="C4" s="2"/>
      <c r="D4" s="2"/>
      <c r="E4" s="2">
        <v>4</v>
      </c>
    </row>
    <row r="5" spans="1:7">
      <c r="A5" t="s">
        <v>108</v>
      </c>
      <c r="B5" s="2">
        <v>1.8700091999999999</v>
      </c>
      <c r="C5" s="2"/>
      <c r="D5" s="2"/>
      <c r="E5" s="2">
        <v>4</v>
      </c>
    </row>
    <row r="6" spans="1:7">
      <c r="A6" t="s">
        <v>109</v>
      </c>
      <c r="B6" s="2">
        <v>2.8091531399999998</v>
      </c>
      <c r="C6" s="2"/>
      <c r="D6" s="2"/>
      <c r="E6" s="2">
        <v>4</v>
      </c>
    </row>
    <row r="7" spans="1:7">
      <c r="A7" t="s">
        <v>110</v>
      </c>
      <c r="B7" s="2">
        <v>2.8900960100000002</v>
      </c>
      <c r="C7" s="2"/>
      <c r="D7" s="2"/>
      <c r="E7" s="2">
        <v>4</v>
      </c>
    </row>
    <row r="8" spans="1:7">
      <c r="A8" t="s">
        <v>111</v>
      </c>
      <c r="B8" s="2">
        <v>1.7155109900000001</v>
      </c>
      <c r="C8" s="2"/>
      <c r="D8" s="2"/>
      <c r="E8" s="2">
        <v>4</v>
      </c>
    </row>
    <row r="9" spans="1:7">
      <c r="A9" t="s">
        <v>112</v>
      </c>
      <c r="B9" s="2">
        <v>1.4539960700000001</v>
      </c>
      <c r="C9" s="2"/>
      <c r="D9" s="2"/>
      <c r="E9" s="2">
        <v>4</v>
      </c>
    </row>
    <row r="10" spans="1:7">
      <c r="A10" t="s">
        <v>113</v>
      </c>
      <c r="B10" s="2">
        <v>1.08577543</v>
      </c>
      <c r="C10" s="2"/>
      <c r="D10" s="2"/>
      <c r="E10" s="2">
        <v>4</v>
      </c>
    </row>
    <row r="11" spans="1:7">
      <c r="A11" t="s">
        <v>114</v>
      </c>
      <c r="B11" s="2">
        <v>2.45005396</v>
      </c>
      <c r="C11" s="2"/>
      <c r="D11" s="2"/>
      <c r="E11" s="2">
        <v>4</v>
      </c>
    </row>
    <row r="12" spans="1:7">
      <c r="A12" t="s">
        <v>115</v>
      </c>
      <c r="B12" s="2">
        <v>3.6628428199999998</v>
      </c>
      <c r="C12" s="2"/>
      <c r="D12" s="2"/>
      <c r="E12" s="2">
        <v>4</v>
      </c>
    </row>
    <row r="13" spans="1:7">
      <c r="A13" t="s">
        <v>116</v>
      </c>
      <c r="B13" s="2">
        <v>3.6982336500000002</v>
      </c>
      <c r="C13" s="2"/>
      <c r="D13" s="2"/>
      <c r="E13" s="2">
        <v>4</v>
      </c>
    </row>
    <row r="14" spans="1:7">
      <c r="A14" t="s">
        <v>117</v>
      </c>
      <c r="B14" s="2">
        <v>2.7029442700000001</v>
      </c>
      <c r="C14" s="2"/>
      <c r="D14" s="2"/>
      <c r="E14" s="2">
        <v>4</v>
      </c>
    </row>
    <row r="15" spans="1:7">
      <c r="A15" t="s">
        <v>118</v>
      </c>
      <c r="B15" s="2">
        <v>2.5867078999999999</v>
      </c>
      <c r="C15" s="2"/>
      <c r="D15" s="2"/>
      <c r="E15" s="2">
        <v>4</v>
      </c>
    </row>
    <row r="16" spans="1:7">
      <c r="A16" t="s">
        <v>119</v>
      </c>
      <c r="B16" s="2">
        <v>3.0597333400000002</v>
      </c>
      <c r="C16" s="2"/>
      <c r="D16" s="2"/>
      <c r="E16" s="2">
        <v>4</v>
      </c>
    </row>
    <row r="17" spans="1:5">
      <c r="A17" t="s">
        <v>120</v>
      </c>
      <c r="B17" s="2">
        <v>2.4958550700000002</v>
      </c>
      <c r="C17" s="2"/>
      <c r="D17" s="2"/>
      <c r="E17" s="2">
        <v>4</v>
      </c>
    </row>
    <row r="18" spans="1:5">
      <c r="A18" t="s">
        <v>121</v>
      </c>
      <c r="B18" s="2">
        <v>3.1940023000000002</v>
      </c>
      <c r="C18" s="2"/>
      <c r="D18" s="2"/>
      <c r="E18" s="2">
        <v>4</v>
      </c>
    </row>
    <row r="19" spans="1:5">
      <c r="A19" t="s">
        <v>122</v>
      </c>
      <c r="B19" s="2">
        <v>3.5220968400000001</v>
      </c>
      <c r="C19" s="2"/>
      <c r="D19" s="2"/>
      <c r="E19" s="2">
        <v>4</v>
      </c>
    </row>
    <row r="20" spans="1:5">
      <c r="A20" t="s">
        <v>123</v>
      </c>
      <c r="B20" s="2">
        <v>3.5979537800000001</v>
      </c>
      <c r="C20" s="2"/>
      <c r="D20" s="2"/>
      <c r="E20" s="2">
        <v>4</v>
      </c>
    </row>
    <row r="21" spans="1:5">
      <c r="A21" t="s">
        <v>124</v>
      </c>
      <c r="B21" s="2">
        <v>3.35630322</v>
      </c>
      <c r="C21" s="2"/>
      <c r="D21" s="2"/>
      <c r="E21" s="2">
        <v>4</v>
      </c>
    </row>
    <row r="22" spans="1:5">
      <c r="A22" t="s">
        <v>22</v>
      </c>
      <c r="B22" s="2">
        <v>4.3278743000000004</v>
      </c>
      <c r="C22" s="2"/>
      <c r="D22" s="2"/>
      <c r="E22" s="2">
        <v>4</v>
      </c>
    </row>
    <row r="23" spans="1:5">
      <c r="A23" t="s">
        <v>23</v>
      </c>
      <c r="B23" s="2">
        <v>5.3771927100000001</v>
      </c>
      <c r="C23" s="2"/>
      <c r="D23" s="2"/>
      <c r="E23" s="2">
        <v>4</v>
      </c>
    </row>
    <row r="24" spans="1:5">
      <c r="A24" t="s">
        <v>24</v>
      </c>
      <c r="B24" s="2">
        <v>5.7248386599999996</v>
      </c>
      <c r="C24" s="2"/>
      <c r="D24" s="2"/>
      <c r="E24" s="2">
        <v>4</v>
      </c>
    </row>
    <row r="25" spans="1:5">
      <c r="A25" t="s">
        <v>25</v>
      </c>
      <c r="B25" s="2">
        <v>6.4641880599999997</v>
      </c>
      <c r="C25" s="2"/>
      <c r="D25" s="2"/>
      <c r="E25" s="2">
        <v>4</v>
      </c>
    </row>
    <row r="26" spans="1:5">
      <c r="A26" t="s">
        <v>26</v>
      </c>
      <c r="B26" s="2">
        <v>5.9139122300000002</v>
      </c>
      <c r="C26" s="2"/>
      <c r="D26" s="2"/>
      <c r="E26" s="2">
        <v>4</v>
      </c>
    </row>
    <row r="27" spans="1:5">
      <c r="A27" t="s">
        <v>27</v>
      </c>
      <c r="B27" s="2">
        <v>4.9478684499999996</v>
      </c>
      <c r="C27" s="2"/>
      <c r="D27" s="2"/>
      <c r="E27" s="2">
        <v>4</v>
      </c>
    </row>
    <row r="28" spans="1:5">
      <c r="A28" t="s">
        <v>28</v>
      </c>
      <c r="B28" s="2">
        <v>5.1597730899999998</v>
      </c>
      <c r="C28" s="2"/>
      <c r="D28" s="2"/>
      <c r="E28" s="2">
        <v>4</v>
      </c>
    </row>
    <row r="29" spans="1:5">
      <c r="A29" t="s">
        <v>29</v>
      </c>
      <c r="B29" s="2">
        <v>5.47969755</v>
      </c>
      <c r="C29" s="2"/>
      <c r="D29" s="2"/>
      <c r="E29" s="2">
        <v>4</v>
      </c>
    </row>
    <row r="30" spans="1:5">
      <c r="A30" t="s">
        <v>30</v>
      </c>
      <c r="B30" s="2">
        <v>5.6985050700000004</v>
      </c>
      <c r="C30" s="2"/>
      <c r="D30" s="2"/>
      <c r="E30" s="2">
        <v>4</v>
      </c>
    </row>
    <row r="31" spans="1:5">
      <c r="A31" t="s">
        <v>31</v>
      </c>
      <c r="B31" s="2">
        <v>5.08508928</v>
      </c>
      <c r="C31" s="2"/>
      <c r="D31" s="2"/>
      <c r="E31" s="2">
        <v>4</v>
      </c>
    </row>
    <row r="32" spans="1:5">
      <c r="A32" t="s">
        <v>32</v>
      </c>
      <c r="B32" s="2">
        <v>4.7878439000000004</v>
      </c>
      <c r="C32" s="2"/>
      <c r="D32" s="2"/>
      <c r="E32" s="2">
        <v>4</v>
      </c>
    </row>
    <row r="33" spans="1:5">
      <c r="A33" t="s">
        <v>125</v>
      </c>
      <c r="B33" s="2">
        <v>4.55692056</v>
      </c>
      <c r="C33" s="2"/>
      <c r="D33" s="2"/>
      <c r="E33" s="2">
        <v>4</v>
      </c>
    </row>
    <row r="34" spans="1:5">
      <c r="A34" t="s">
        <v>249</v>
      </c>
      <c r="B34" s="2">
        <v>3.9087599200000001</v>
      </c>
      <c r="C34" s="2"/>
      <c r="D34" s="2"/>
      <c r="E34" s="2">
        <v>3</v>
      </c>
    </row>
    <row r="35" spans="1:5">
      <c r="A35" t="s">
        <v>250</v>
      </c>
      <c r="B35" s="2">
        <v>3.4640684500000001</v>
      </c>
      <c r="C35" s="2">
        <v>3.4640684500000001</v>
      </c>
      <c r="D35" s="2">
        <v>3.4640684500000001</v>
      </c>
      <c r="E35" s="2">
        <v>3</v>
      </c>
    </row>
    <row r="36" spans="1:5">
      <c r="A36" t="s">
        <v>251</v>
      </c>
      <c r="B36" s="2"/>
      <c r="C36" s="2">
        <v>2.8481615599999999</v>
      </c>
      <c r="D36" s="2">
        <v>3.3240623</v>
      </c>
      <c r="E36" s="2">
        <v>3</v>
      </c>
    </row>
    <row r="37" spans="1:5">
      <c r="A37" t="s">
        <v>252</v>
      </c>
      <c r="B37" s="2"/>
      <c r="C37" s="2">
        <v>2.7881971800000001</v>
      </c>
      <c r="D37" s="2">
        <v>3.3061014499999999</v>
      </c>
      <c r="E37" s="2">
        <v>3</v>
      </c>
    </row>
    <row r="38" spans="1:5">
      <c r="A38" t="s">
        <v>253</v>
      </c>
      <c r="B38" s="2"/>
      <c r="C38" s="2">
        <v>2.78977108</v>
      </c>
      <c r="D38" s="2">
        <v>3.3205502299999998</v>
      </c>
      <c r="E38" s="2">
        <v>3</v>
      </c>
    </row>
    <row r="39" spans="1:5">
      <c r="A39" t="s">
        <v>254</v>
      </c>
      <c r="B39" s="2"/>
      <c r="C39" s="2">
        <v>2.8163591299999999</v>
      </c>
      <c r="D39" s="2">
        <v>3.3423148</v>
      </c>
      <c r="E39" s="2">
        <v>3</v>
      </c>
    </row>
    <row r="40" spans="1:5">
      <c r="A40" t="s">
        <v>255</v>
      </c>
      <c r="B40" s="2"/>
      <c r="C40" s="2">
        <v>2.82698933</v>
      </c>
      <c r="D40" s="2">
        <v>3.29964002</v>
      </c>
      <c r="E40" s="2">
        <v>3</v>
      </c>
    </row>
    <row r="41" spans="1:5">
      <c r="A41" t="s">
        <v>256</v>
      </c>
      <c r="B41" s="2"/>
      <c r="C41" s="2">
        <v>2.8378488499999999</v>
      </c>
      <c r="D41" s="2">
        <v>3.2782431999999999</v>
      </c>
      <c r="E41" s="2">
        <v>3</v>
      </c>
    </row>
    <row r="42" spans="1:5">
      <c r="A42" t="s">
        <v>257</v>
      </c>
      <c r="B42" s="2"/>
      <c r="C42" s="2">
        <v>2.8258223899999999</v>
      </c>
      <c r="D42" s="2">
        <v>3.2115687300000002</v>
      </c>
      <c r="E42" s="2">
        <v>3</v>
      </c>
    </row>
    <row r="43" spans="1:5">
      <c r="A43" t="s">
        <v>258</v>
      </c>
      <c r="B43" s="2"/>
      <c r="C43" s="2">
        <v>2.8729099300000001</v>
      </c>
      <c r="D43" s="2">
        <v>3.1831071899999999</v>
      </c>
      <c r="E43" s="2">
        <v>3</v>
      </c>
    </row>
    <row r="44" spans="1:5">
      <c r="A44" t="s">
        <v>259</v>
      </c>
      <c r="B44" s="2"/>
      <c r="C44" s="2">
        <v>2.90676332</v>
      </c>
      <c r="D44" s="2">
        <v>3.1770668099999999</v>
      </c>
      <c r="E44" s="2">
        <v>3</v>
      </c>
    </row>
    <row r="45" spans="1:5">
      <c r="A45" t="s">
        <v>276</v>
      </c>
      <c r="B45" s="2"/>
      <c r="C45" s="2">
        <v>2.9862867299999998</v>
      </c>
      <c r="D45" s="2">
        <v>3.1634831399999999</v>
      </c>
      <c r="E45" s="2">
        <v>3</v>
      </c>
    </row>
    <row r="46" spans="1:5">
      <c r="A46" t="s">
        <v>311</v>
      </c>
      <c r="B46" s="2"/>
      <c r="C46" s="2">
        <v>2.9738384600000001</v>
      </c>
      <c r="D46" s="2">
        <v>3.0493205799999998</v>
      </c>
      <c r="E46" s="2">
        <v>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2024.03.12</Publication_x0020_Date>
    <Category xmlns="14b58e6c-1fea-4cc7-8bce-f6000587601e">2</Category>
  </documentManagement>
</p:properties>
</file>

<file path=customXml/itemProps1.xml><?xml version="1.0" encoding="utf-8"?>
<ds:datastoreItem xmlns:ds="http://schemas.openxmlformats.org/officeDocument/2006/customXml" ds:itemID="{87B62170-DA48-444E-BC3A-045EDAF21D74}">
  <ds:schemaRefs>
    <ds:schemaRef ds:uri="http://schemas.microsoft.com/sharepoint/v3/contenttype/forms"/>
  </ds:schemaRefs>
</ds:datastoreItem>
</file>

<file path=customXml/itemProps2.xml><?xml version="1.0" encoding="utf-8"?>
<ds:datastoreItem xmlns:ds="http://schemas.openxmlformats.org/officeDocument/2006/customXml" ds:itemID="{B28EC482-3A1A-4DAF-BD89-1240601E4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f7c7e-a85b-448c-afc6-cc8a7a917032"/>
    <ds:schemaRef ds:uri="14b58e6c-1fea-4cc7-8bce-f600058760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6DDE3-7F3B-4B96-88EF-6BBB123850A8}">
  <ds:schemaRefs>
    <ds:schemaRef ds:uri="http://www.w3.org/XML/1998/namespace"/>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14b58e6c-1fea-4cc7-8bce-f6000587601e"/>
    <ds:schemaRef ds:uri="http://schemas.openxmlformats.org/package/2006/metadata/core-properties"/>
    <ds:schemaRef ds:uri="711f7c7e-a85b-448c-afc6-cc8a7a91703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Figure 2.1</vt:lpstr>
      <vt:lpstr>Figure 3.A.1</vt:lpstr>
      <vt:lpstr>Figure 3.A.2</vt:lpstr>
      <vt:lpstr>Figure 3.A.3</vt:lpstr>
      <vt:lpstr>Figure 3.A.4</vt:lpstr>
      <vt:lpstr>Figure 3.A.5</vt:lpstr>
      <vt:lpstr>Figure 3.A.6</vt:lpstr>
      <vt:lpstr>Figure B.1.1</vt:lpstr>
      <vt:lpstr>Figure B.1.2</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B.2.1</vt:lpstr>
      <vt:lpstr>Figure B.2.2</vt:lpstr>
      <vt:lpstr>Figure 3.B.10</vt:lpstr>
      <vt:lpstr>Figure 3.C.1</vt:lpstr>
      <vt:lpstr>Figure 3.C.2</vt:lpstr>
      <vt:lpstr>Figure 3.C.3</vt:lpstr>
      <vt:lpstr>Figure 3.C.4</vt:lpstr>
      <vt:lpstr>Figure 3.C.5</vt:lpstr>
      <vt:lpstr>Figure 3.C.6</vt:lpstr>
      <vt:lpstr>Figure 3.C.7</vt:lpstr>
      <vt:lpstr>Figure 3.C.8</vt:lpstr>
      <vt:lpstr>Figure 3.C.9</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Q1)</dc:title>
  <dc:subject/>
  <dc:creator>Vahe Avagyan</dc:creator>
  <cp:keywords/>
  <dc:description/>
  <cp:lastModifiedBy>u</cp:lastModifiedBy>
  <cp:revision/>
  <dcterms:created xsi:type="dcterms:W3CDTF">2024-02-23T08:25:40Z</dcterms:created>
  <dcterms:modified xsi:type="dcterms:W3CDTF">2025-06-17T13:53:45Z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