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drawings/drawing9.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52.xml" ContentType="application/vnd.openxmlformats-officedocument.drawingml.chartshapes+xml"/>
  <Override PartName="/xl/drawings/drawing18.xml" ContentType="application/vnd.openxmlformats-officedocument.drawingml.chartshapes+xml"/>
  <Override PartName="/xl/drawings/drawing50.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drawings/drawing42.xml" ContentType="application/vnd.openxmlformats-officedocument.drawing+xml"/>
  <Override PartName="/xl/charts/chart38.xml" ContentType="application/vnd.openxmlformats-officedocument.drawingml.chart+xml"/>
  <Override PartName="/xl/drawings/drawing43.xml" ContentType="application/vnd.openxmlformats-officedocument.drawing+xml"/>
  <Override PartName="/xl/charts/chart39.xml" ContentType="application/vnd.openxmlformats-officedocument.drawingml.chart+xml"/>
  <Override PartName="/xl/theme/themeOverride3.xml" ContentType="application/vnd.openxmlformats-officedocument.themeOverride+xml"/>
  <Override PartName="/xl/drawings/drawing44.xml" ContentType="application/vnd.openxmlformats-officedocument.drawing+xml"/>
  <Override PartName="/xl/charts/chart40.xml" ContentType="application/vnd.openxmlformats-officedocument.drawingml.chart+xml"/>
  <Override PartName="/xl/theme/themeOverride4.xml" ContentType="application/vnd.openxmlformats-officedocument.themeOverride+xml"/>
  <Override PartName="/xl/charts/chart37.xml" ContentType="application/vnd.openxmlformats-officedocument.drawingml.chart+xml"/>
  <Override PartName="/xl/drawings/drawing41.xml" ContentType="application/vnd.openxmlformats-officedocument.drawing+xml"/>
  <Override PartName="/xl/charts/chart36.xml" ContentType="application/vnd.openxmlformats-officedocument.drawingml.chart+xml"/>
  <Override PartName="/xl/charts/chart3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9.xml" ContentType="application/vnd.openxmlformats-officedocument.drawing+xml"/>
  <Override PartName="/xl/charts/chart35.xml" ContentType="application/vnd.openxmlformats-officedocument.drawingml.chart+xml"/>
  <Override PartName="/xl/charts/style14.xml" ContentType="application/vnd.ms-office.chartstyle+xml"/>
  <Override PartName="/xl/charts/colors14.xml" ContentType="application/vnd.ms-office.chartcolorstyle+xml"/>
  <Override PartName="/xl/worksheets/sheet1.xml" ContentType="application/vnd.openxmlformats-officedocument.spreadsheetml.worksheet+xml"/>
  <Override PartName="/xl/drawings/drawing45.xml" ContentType="application/vnd.openxmlformats-officedocument.drawing+xml"/>
  <Override PartName="/xl/charts/chart41.xml" ContentType="application/vnd.openxmlformats-officedocument.drawingml.chart+xml"/>
  <Override PartName="/xl/drawings/drawing46.xml" ContentType="application/vnd.openxmlformats-officedocument.drawing+xml"/>
  <Override PartName="/xl/drawings/drawing51.xml" ContentType="application/vnd.openxmlformats-officedocument.drawing+xml"/>
  <Override PartName="/xl/charts/chart46.xml" ContentType="application/vnd.openxmlformats-officedocument.drawingml.chart+xml"/>
  <Override PartName="/xl/theme/themeOverride7.xml" ContentType="application/vnd.openxmlformats-officedocument.themeOverride+xml"/>
  <Override PartName="/xl/worksheets/sheet4.xml" ContentType="application/vnd.openxmlformats-officedocument.spreadsheetml.worksheet+xml"/>
  <Override PartName="/xl/drawings/drawing53.xml" ContentType="application/vnd.openxmlformats-officedocument.drawing+xml"/>
  <Override PartName="/xl/charts/chart4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theme/themeOverride6.xml" ContentType="application/vnd.openxmlformats-officedocument.themeOverride+xml"/>
  <Override PartName="/xl/charts/chart45.xml" ContentType="application/vnd.openxmlformats-officedocument.drawingml.chart+xml"/>
  <Override PartName="/xl/charts/chart42.xml" ContentType="application/vnd.openxmlformats-officedocument.drawingml.chart+xml"/>
  <Override PartName="/xl/theme/themeOverride5.xml" ContentType="application/vnd.openxmlformats-officedocument.themeOverride+xml"/>
  <Override PartName="/xl/drawings/drawing47.xml" ContentType="application/vnd.openxmlformats-officedocument.drawing+xml"/>
  <Override PartName="/xl/charts/chart43.xml" ContentType="application/vnd.openxmlformats-officedocument.drawingml.chart+xml"/>
  <Override PartName="/xl/drawings/drawing48.xml" ContentType="application/vnd.openxmlformats-officedocument.drawing+xml"/>
  <Override PartName="/xl/charts/chart44.xml" ContentType="application/vnd.openxmlformats-officedocument.drawingml.chart+xml"/>
  <Override PartName="/xl/drawings/drawing49.xml" ContentType="application/vnd.openxmlformats-officedocument.drawing+xml"/>
  <Override PartName="/xl/drawings/drawing38.xml" ContentType="application/vnd.openxmlformats-officedocument.drawing+xml"/>
  <Override PartName="/xl/drawings/drawing40.xml" ContentType="application/vnd.openxmlformats-officedocument.drawing+xml"/>
  <Override PartName="/xl/worksheets/sheet53.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8.xml" ContentType="application/vnd.ms-office.chartcolorstyle+xml"/>
  <Override PartName="/xl/charts/style8.xml" ContentType="application/vnd.ms-office.chartstyle+xml"/>
  <Override PartName="/xl/charts/chart10.xml" ContentType="application/vnd.openxmlformats-officedocument.drawingml.chart+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worksheets/sheet9.xml" ContentType="application/vnd.openxmlformats-officedocument.spreadsheetml.worksheet+xml"/>
  <Override PartName="/xl/charts/chart9.xml" ContentType="application/vnd.openxmlformats-officedocument.drawingml.chart+xml"/>
  <Override PartName="/xl/drawings/drawing10.xml" ContentType="application/vnd.openxmlformats-officedocument.drawing+xml"/>
  <Override PartName="/xl/charts/colors10.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worksheets/sheet43.xml" ContentType="application/vnd.openxmlformats-officedocument.spreadsheetml.worksheet+xml"/>
  <Override PartName="/xl/drawings/drawing17.xml" ContentType="application/vnd.openxmlformats-officedocument.drawing+xml"/>
  <Override PartName="/xl/charts/chart17.xml" ContentType="application/vnd.openxmlformats-officedocument.drawingml.chart+xml"/>
  <Override PartName="/xl/charts/style12.xml" ContentType="application/vnd.ms-office.chartstyle+xml"/>
  <Override PartName="/xl/charts/chart15.xml" ContentType="application/vnd.openxmlformats-officedocument.drawingml.chart+xml"/>
  <Override PartName="/xl/drawings/drawing15.xml" ContentType="application/vnd.openxmlformats-officedocument.drawing+xml"/>
  <Override PartName="/xl/worksheets/sheet44.xml" ContentType="application/vnd.openxmlformats-officedocument.spreadsheetml.worksheet+xml"/>
  <Override PartName="/xl/charts/style11.xml" ContentType="application/vnd.ms-office.chartstyle+xml"/>
  <Override PartName="/xl/charts/colors11.xml" ContentType="application/vnd.ms-office.chartcolorstyle+xml"/>
  <Override PartName="/xl/worksheets/sheet45.xml" ContentType="application/vnd.openxmlformats-officedocument.spreadsheetml.worksheet+xml"/>
  <Override PartName="/xl/drawings/drawing14.xml" ContentType="application/vnd.openxmlformats-officedocument.drawing+xml"/>
  <Override PartName="/xl/charts/chart14.xml" ContentType="application/vnd.openxmlformats-officedocument.drawingml.chart+xml"/>
  <Override PartName="/xl/charts/style7.xml" ContentType="application/vnd.ms-office.chartstyle+xml"/>
  <Override PartName="/xl/charts/chart7.xml" ContentType="application/vnd.openxmlformats-officedocument.drawingml.chart+xml"/>
  <Override PartName="/xl/drawings/drawing7.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worksheets/sheet50.xml" ContentType="application/vnd.openxmlformats-officedocument.spreadsheetml.worksheet+xml"/>
  <Override PartName="/xl/drawings/drawing3.xml" ContentType="application/vnd.openxmlformats-officedocument.drawing+xml"/>
  <Override PartName="/xl/charts/chart3.xml" ContentType="application/vnd.openxmlformats-officedocument.drawingml.char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2.xml" ContentType="application/vnd.openxmlformats-officedocument.spreadsheetml.worksheet+xml"/>
  <Override PartName="/xl/worksheets/sheet51.xml" ContentType="application/vnd.openxmlformats-officedocument.spreadsheetml.worksheet+xml"/>
  <Override PartName="/xl/drawings/drawing1.xml" ContentType="application/vnd.openxmlformats-officedocument.drawing+xml"/>
  <Override PartName="/xl/charts/style3.xml" ContentType="application/vnd.ms-office.chartstyle+xml"/>
  <Override PartName="/xl/charts/colors3.xml" ContentType="application/vnd.ms-office.chartcolorstyle+xml"/>
  <Override PartName="/xl/worksheets/sheet49.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worksheets/sheet48.xml" ContentType="application/vnd.openxmlformats-officedocument.spreadsheetml.worksheet+xml"/>
  <Override PartName="/xl/charts/colors5.xml" ContentType="application/vnd.ms-office.chartcolorstyle+xml"/>
  <Override PartName="/xl/charts/style5.xml" ContentType="application/vnd.ms-office.chart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worksheets/sheet54.xml" ContentType="application/vnd.openxmlformats-officedocument.spreadsheetml.worksheet+xml"/>
  <Override PartName="/xl/charts/colors12.xml" ContentType="application/vnd.ms-office.chartcolorstyle+xml"/>
  <Override PartName="/xl/worksheets/sheet42.xml" ContentType="application/vnd.openxmlformats-officedocument.spreadsheetml.worksheet+xml"/>
  <Override PartName="/xl/charts/chart28.xml" ContentType="application/vnd.openxmlformats-officedocument.drawingml.chart+xml"/>
  <Override PartName="/xl/worksheets/sheet23.xml" ContentType="application/vnd.openxmlformats-officedocument.spreadsheetml.worksheet+xml"/>
  <Override PartName="/xl/worksheets/sheet22.xml" ContentType="application/vnd.openxmlformats-officedocument.spreadsheetml.worksheet+xml"/>
  <Override PartName="/xl/drawings/drawing33.xml" ContentType="application/vnd.openxmlformats-officedocument.drawing+xml"/>
  <Override PartName="/xl/charts/chart29.xml" ContentType="application/vnd.openxmlformats-officedocument.drawingml.chart+xml"/>
  <Override PartName="/xl/worksheets/sheet21.xml" ContentType="application/vnd.openxmlformats-officedocument.spreadsheetml.worksheet+xml"/>
  <Override PartName="/xl/worksheets/sheet20.xml" ContentType="application/vnd.openxmlformats-officedocument.spreadsheetml.worksheet+xml"/>
  <Override PartName="/xl/drawings/drawing32.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drawings/drawing29.xml" ContentType="application/vnd.openxmlformats-officedocument.drawing+xml"/>
  <Override PartName="/xl/worksheets/sheet25.xml" ContentType="application/vnd.openxmlformats-officedocument.spreadsheetml.worksheet+xml"/>
  <Override PartName="/xl/charts/chart25.xml" ContentType="application/vnd.openxmlformats-officedocument.drawingml.chart+xml"/>
  <Override PartName="/xl/drawings/drawing30.xml" ContentType="application/vnd.openxmlformats-officedocument.drawing+xml"/>
  <Override PartName="/xl/charts/chart26.xml" ContentType="application/vnd.openxmlformats-officedocument.drawingml.chart+xml"/>
  <Override PartName="/xl/worksheets/sheet24.xml" ContentType="application/vnd.openxmlformats-officedocument.spreadsheetml.worksheet+xml"/>
  <Override PartName="/xl/drawings/drawing34.xml" ContentType="application/vnd.openxmlformats-officedocument.drawing+xml"/>
  <Override PartName="/xl/worksheets/sheet19.xml" ContentType="application/vnd.openxmlformats-officedocument.spreadsheetml.worksheet+xml"/>
  <Override PartName="/xl/charts/chart30.xml" ContentType="application/vnd.openxmlformats-officedocument.drawingml.chart+xml"/>
  <Override PartName="/xl/worksheets/sheet13.xml" ContentType="application/vnd.openxmlformats-officedocument.spreadsheetml.worksheet+xml"/>
  <Override PartName="/xl/drawings/drawing37.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charts/chart33.xml" ContentType="application/vnd.openxmlformats-officedocument.drawingml.chart+xml"/>
  <Override PartName="/xl/charts/chart32.xml" ContentType="application/vnd.openxmlformats-officedocument.drawingml.chart+xml"/>
  <Override PartName="/xl/drawings/drawing36.xml" ContentType="application/vnd.openxmlformats-officedocument.drawing+xml"/>
  <Override PartName="/xl/worksheets/sheet14.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5.xml" ContentType="application/vnd.openxmlformats-officedocument.drawing+xml"/>
  <Override PartName="/xl/worksheets/sheet16.xml" ContentType="application/vnd.openxmlformats-officedocument.spreadsheetml.worksheet+xml"/>
  <Override PartName="/xl/charts/chart31.xml" ContentType="application/vnd.openxmlformats-officedocument.drawingml.chart+xml"/>
  <Override PartName="/xl/worksheets/sheet15.xml" ContentType="application/vnd.openxmlformats-officedocument.spreadsheetml.worksheet+xml"/>
  <Override PartName="/xl/worksheets/sheet8.xml" ContentType="application/vnd.openxmlformats-officedocument.spreadsheetml.worksheet+xml"/>
  <Override PartName="/xl/worksheets/sheet26.xml" ContentType="application/vnd.openxmlformats-officedocument.spreadsheetml.worksheet+xml"/>
  <Override PartName="/xl/drawings/drawing28.xml" ContentType="application/vnd.openxmlformats-officedocument.drawing+xml"/>
  <Override PartName="/xl/theme/themeOverride2.xml" ContentType="application/vnd.openxmlformats-officedocument.themeOverride+xml"/>
  <Override PartName="/xl/drawings/drawing22.xml" ContentType="application/vnd.openxmlformats-officedocument.drawing+xml"/>
  <Override PartName="/xl/charts/chart20.xml" ContentType="application/vnd.openxmlformats-officedocument.drawingml.char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charts/chart19.xml" ContentType="application/vnd.openxmlformats-officedocument.drawingml.chart+xml"/>
  <Override PartName="/xl/drawings/drawing21.xml" ContentType="application/vnd.openxmlformats-officedocument.drawing+xml"/>
  <Override PartName="/xl/drawings/drawing19.xml" ContentType="application/vnd.openxmlformats-officedocument.drawing+xml"/>
  <Override PartName="/xl/worksheets/sheet41.xml" ContentType="application/vnd.openxmlformats-officedocument.spreadsheetml.worksheet+xml"/>
  <Override PartName="/xl/charts/chart18.xml" ContentType="application/vnd.openxmlformats-officedocument.drawingml.chart+xml"/>
  <Override PartName="/xl/theme/themeOverride1.xml" ContentType="application/vnd.openxmlformats-officedocument.themeOverride+xml"/>
  <Override PartName="/xl/drawings/drawing20.xml" ContentType="application/vnd.openxmlformats-officedocument.drawing+xml"/>
  <Override PartName="/xl/worksheets/sheet40.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drawings/drawing27.xml" ContentType="application/vnd.openxmlformats-officedocument.drawing+xml"/>
  <Override PartName="/xl/charts/chart23.xml" ContentType="application/vnd.openxmlformats-officedocument.drawingml.chart+xml"/>
  <Override PartName="/xl/worksheets/sheet28.xml" ContentType="application/vnd.openxmlformats-officedocument.spreadsheetml.worksheet+xml"/>
  <Override PartName="/xl/worksheets/sheet27.xml" ContentType="application/vnd.openxmlformats-officedocument.spreadsheetml.worksheet+xml"/>
  <Override PartName="/xl/worksheets/sheet30.xml" ContentType="application/vnd.openxmlformats-officedocument.spreadsheetml.worksheet+xml"/>
  <Override PartName="/xl/charts/chart22.xml" ContentType="application/vnd.openxmlformats-officedocument.drawingml.chart+xml"/>
  <Override PartName="/xl/drawings/drawing25.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charts/chart24.xml" ContentType="application/vnd.openxmlformats-officedocument.drawingml.chart+xml"/>
  <Override PartName="/xl/worksheets/sheet31.xml" ContentType="application/vnd.openxmlformats-officedocument.spreadsheetml.worksheet+xml"/>
  <Override PartName="/xl/charts/chart21.xml" ContentType="application/vnd.openxmlformats-officedocument.drawingml.chart+xml"/>
  <Override PartName="/xl/worksheets/sheet7.xml" ContentType="application/vnd.openxmlformats-officedocument.spreadsheetml.worksheet+xml"/>
  <Override PartName="/xl/drawings/drawing23.xml" ContentType="application/vnd.openxmlformats-officedocument.drawing+xml"/>
  <Override PartName="/xl/tables/table3.xml" ContentType="application/vnd.openxmlformats-officedocument.spreadsheetml.table+xml"/>
  <Override PartName="/xl/externalLinks/externalLink2.xml" ContentType="application/vnd.openxmlformats-officedocument.spreadsheetml.externalLink+xml"/>
  <Override PartName="/xl/tables/table5.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BA\Gnach1-20eng\"/>
    </mc:Choice>
  </mc:AlternateContent>
  <bookViews>
    <workbookView xWindow="0" yWindow="0" windowWidth="20490" windowHeight="7020" tabRatio="828" firstSheet="26" activeTab="29"/>
  </bookViews>
  <sheets>
    <sheet name="List" sheetId="70" r:id="rId1"/>
    <sheet name="Chart 1" sheetId="130" r:id="rId2"/>
    <sheet name="Chart 2" sheetId="131" r:id="rId3"/>
    <sheet name="Chart 3" sheetId="121" r:id="rId4"/>
    <sheet name="Chart 4" sheetId="122" r:id="rId5"/>
    <sheet name="Chart 5" sheetId="119" r:id="rId6"/>
    <sheet name="Chart 6" sheetId="123" r:id="rId7"/>
    <sheet name="Chart 7" sheetId="120" r:id="rId8"/>
    <sheet name="Chart 8" sheetId="124" r:id="rId9"/>
    <sheet name="Chart 9" sheetId="125" r:id="rId10"/>
    <sheet name="Chart 10" sheetId="126" r:id="rId11"/>
    <sheet name="Chart 11" sheetId="127" r:id="rId12"/>
    <sheet name="Chart 12" sheetId="128" r:id="rId13"/>
    <sheet name="Chart 13" sheetId="3" r:id="rId14"/>
    <sheet name="Chart 14" sheetId="4" r:id="rId15"/>
    <sheet name="Chart 15" sheetId="5" r:id="rId16"/>
    <sheet name="Chart 16" sheetId="133" r:id="rId17"/>
    <sheet name="Chart 17" sheetId="134" r:id="rId18"/>
    <sheet name="Chart 18" sheetId="106" r:id="rId19"/>
    <sheet name="Chart 19" sheetId="8" r:id="rId20"/>
    <sheet name="Chart 20" sheetId="10" r:id="rId21"/>
    <sheet name="Chart 21" sheetId="11" r:id="rId22"/>
    <sheet name="Chart 22" sheetId="65" r:id="rId23"/>
    <sheet name="Chart 23" sheetId="13" r:id="rId24"/>
    <sheet name="Chart 24" sheetId="14" r:id="rId25"/>
    <sheet name="Chart 25" sheetId="15" r:id="rId26"/>
    <sheet name="Chart 26" sheetId="16" r:id="rId27"/>
    <sheet name="Chart 27" sheetId="17" r:id="rId28"/>
    <sheet name="Chart 28" sheetId="18" r:id="rId29"/>
    <sheet name="Chart 29" sheetId="19" r:id="rId30"/>
    <sheet name="Chart 30" sheetId="20" r:id="rId31"/>
    <sheet name="Chart 31" sheetId="21" r:id="rId32"/>
    <sheet name="Chart 32" sheetId="22" r:id="rId33"/>
    <sheet name="Chart 33" sheetId="74" r:id="rId34"/>
    <sheet name="Chart 34" sheetId="118" r:id="rId35"/>
    <sheet name="Chart 35" sheetId="29" r:id="rId36"/>
    <sheet name="Chart 36" sheetId="33" r:id="rId37"/>
    <sheet name="Chart 37" sheetId="34" r:id="rId38"/>
    <sheet name="Chart 38" sheetId="35" r:id="rId39"/>
    <sheet name="Chart 39" sheetId="36" r:id="rId40"/>
    <sheet name="Chart 40" sheetId="37" r:id="rId41"/>
    <sheet name="Chart 41" sheetId="38" r:id="rId42"/>
    <sheet name="Chart 42" sheetId="39" r:id="rId43"/>
    <sheet name="Chart 43" sheetId="40" r:id="rId44"/>
    <sheet name="Chart 44" sheetId="41" r:id="rId45"/>
    <sheet name="Chart 45" sheetId="44" r:id="rId46"/>
    <sheet name="Chart 46" sheetId="47" r:id="rId47"/>
    <sheet name="Chart 47" sheetId="49" r:id="rId48"/>
    <sheet name="Table 1" sheetId="56" r:id="rId49"/>
    <sheet name="Table 2" sheetId="57" r:id="rId50"/>
    <sheet name="Table 3" sheetId="58" r:id="rId51"/>
    <sheet name="Table 4" sheetId="60" r:id="rId52"/>
    <sheet name="Table 5" sheetId="61" r:id="rId53"/>
    <sheet name="Macro" sheetId="83" r:id="rId54"/>
  </sheets>
  <externalReferences>
    <externalReference r:id="rId55"/>
    <externalReference r:id="rId56"/>
    <externalReference r:id="rId57"/>
  </externalReferences>
  <definedNames>
    <definedName name="_ftn1" localSheetId="50">'Table 3'!#REF!</definedName>
    <definedName name="_ftnref1" localSheetId="50">'Table 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5" i="106" l="1"/>
  <c r="G4" i="21" l="1"/>
  <c r="F4" i="21"/>
  <c r="F5" i="21" s="1"/>
  <c r="Q4" i="36"/>
  <c r="O4" i="36"/>
  <c r="P4" i="36"/>
  <c r="N4" i="36"/>
  <c r="AC19" i="106" l="1"/>
  <c r="AC18" i="106"/>
  <c r="AC17" i="106"/>
  <c r="AC16" i="106"/>
  <c r="AC15" i="106"/>
  <c r="AC14" i="106"/>
  <c r="AC13" i="106"/>
  <c r="AC12" i="106"/>
  <c r="AC11" i="106"/>
  <c r="AC10" i="106"/>
  <c r="AC9" i="106"/>
  <c r="AC8" i="106"/>
  <c r="AC7" i="106"/>
  <c r="AC6" i="106"/>
  <c r="AC5" i="106"/>
  <c r="AC4" i="106"/>
  <c r="AC3" i="106"/>
  <c r="AC2" i="106"/>
  <c r="C15" i="41" l="1"/>
  <c r="C13" i="41"/>
  <c r="C14" i="41"/>
</calcChain>
</file>

<file path=xl/comments1.xml><?xml version="1.0" encoding="utf-8"?>
<comments xmlns="http://schemas.openxmlformats.org/spreadsheetml/2006/main">
  <authors>
    <author>Edgar</author>
  </authors>
  <commentList>
    <comment ref="AC3" authorId="0" shapeId="0">
      <text>
        <r>
          <rPr>
            <b/>
            <sz val="9"/>
            <color indexed="81"/>
            <rFont val="Tahoma"/>
            <family val="2"/>
          </rPr>
          <t>Edgar:</t>
        </r>
        <r>
          <rPr>
            <sz val="9"/>
            <color indexed="81"/>
            <rFont val="Tahoma"/>
            <family val="2"/>
          </rPr>
          <t xml:space="preserve">
Sus jan ays tiv@ lracnelu hamar harcumnern en petq, vori fayl@ cavoq tan@ chunem. Bayc kartsem Vahagin vichakagirnern uxarkel ein. Petq e xndrem ayntexic nayeq dneq ays tiv@</t>
        </r>
      </text>
    </comment>
  </commentList>
</comments>
</file>

<file path=xl/sharedStrings.xml><?xml version="1.0" encoding="utf-8"?>
<sst xmlns="http://schemas.openxmlformats.org/spreadsheetml/2006/main" count="1245" uniqueCount="590">
  <si>
    <t>-90</t>
  </si>
  <si>
    <t>-80</t>
  </si>
  <si>
    <t>-70</t>
  </si>
  <si>
    <t>-60</t>
  </si>
  <si>
    <t>-50</t>
  </si>
  <si>
    <t>-40</t>
  </si>
  <si>
    <t>-30</t>
  </si>
  <si>
    <t>-20</t>
  </si>
  <si>
    <t>-10</t>
  </si>
  <si>
    <t>10</t>
  </si>
  <si>
    <t>20</t>
  </si>
  <si>
    <t>30</t>
  </si>
  <si>
    <t>40</t>
  </si>
  <si>
    <t>50</t>
  </si>
  <si>
    <t>60</t>
  </si>
  <si>
    <t>70</t>
  </si>
  <si>
    <t>80</t>
  </si>
  <si>
    <t>90</t>
  </si>
  <si>
    <t>Column1</t>
  </si>
  <si>
    <t>Column2</t>
  </si>
  <si>
    <t>Column3</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</si>
  <si>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</si>
  <si>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</si>
  <si>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</si>
  <si>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</si>
  <si>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</si>
  <si>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</si>
  <si>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</si>
  <si>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</si>
  <si>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</si>
  <si>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</si>
  <si>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</si>
  <si>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</si>
  <si>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</si>
  <si>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</si>
  <si>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</si>
  <si>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</si>
  <si>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</si>
  <si>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</si>
  <si>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</si>
  <si>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</si>
  <si>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</si>
  <si>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</si>
  <si>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</si>
  <si>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</si>
  <si>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2015/01</t>
  </si>
  <si>
    <t>2015/02</t>
  </si>
  <si>
    <t>2015/03</t>
  </si>
  <si>
    <t>2015/04</t>
  </si>
  <si>
    <t>2016/01</t>
  </si>
  <si>
    <t>2016/02</t>
  </si>
  <si>
    <t>2016/03</t>
  </si>
  <si>
    <t>2016/04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</si>
  <si>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</si>
  <si>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</si>
  <si>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</si>
  <si>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</si>
  <si>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</si>
  <si>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</si>
  <si>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</si>
  <si>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</si>
  <si>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</si>
  <si>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</si>
  <si>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</si>
  <si>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</si>
  <si>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</si>
  <si>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</si>
  <si>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</si>
  <si>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</si>
  <si>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</si>
  <si>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</si>
  <si>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</si>
  <si>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</si>
  <si>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</si>
  <si>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</si>
  <si>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</si>
  <si>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</si>
  <si>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II/10</t>
  </si>
  <si>
    <t>III</t>
  </si>
  <si>
    <t>IV</t>
  </si>
  <si>
    <t>I/11</t>
  </si>
  <si>
    <t>II</t>
  </si>
  <si>
    <t>I/12</t>
  </si>
  <si>
    <t>I/13</t>
  </si>
  <si>
    <t>I/14</t>
  </si>
  <si>
    <t>I/15</t>
  </si>
  <si>
    <t>I/16</t>
  </si>
  <si>
    <t>I/17</t>
  </si>
  <si>
    <t>I/18</t>
  </si>
  <si>
    <t>I/19</t>
  </si>
  <si>
    <t>I/20</t>
  </si>
  <si>
    <t>I/21</t>
  </si>
  <si>
    <t>I/22</t>
  </si>
  <si>
    <t>Crude_Brent</t>
  </si>
  <si>
    <t>Volatility</t>
  </si>
  <si>
    <t>Nominal Broad Dollar Index</t>
  </si>
  <si>
    <t>Nominal Advanced Foreign Economies Dollar Index</t>
  </si>
  <si>
    <t>Nominal Emerging Market Economies Dollar Index</t>
  </si>
  <si>
    <t>BRL</t>
  </si>
  <si>
    <t>CNY</t>
  </si>
  <si>
    <t>INR</t>
  </si>
  <si>
    <t>KRW</t>
  </si>
  <si>
    <t>MXN</t>
  </si>
  <si>
    <t>MYR</t>
  </si>
  <si>
    <t>ZAR</t>
  </si>
  <si>
    <t>RUR</t>
  </si>
  <si>
    <t>GEL</t>
  </si>
  <si>
    <t>KZT</t>
  </si>
  <si>
    <t>UAH</t>
  </si>
  <si>
    <t>BLR</t>
  </si>
  <si>
    <t>TRY</t>
  </si>
  <si>
    <t>AMD</t>
  </si>
  <si>
    <t>2014-15</t>
  </si>
  <si>
    <t>I 14</t>
  </si>
  <si>
    <t>I 15</t>
  </si>
  <si>
    <t>I 16</t>
  </si>
  <si>
    <t>I 17</t>
  </si>
  <si>
    <t>I 18</t>
  </si>
  <si>
    <t>I 19</t>
  </si>
  <si>
    <t>I 20</t>
  </si>
  <si>
    <t>I 21</t>
  </si>
  <si>
    <t>I 22</t>
  </si>
  <si>
    <t>2014</t>
  </si>
  <si>
    <t>2015</t>
  </si>
  <si>
    <t>2016</t>
  </si>
  <si>
    <t>2017</t>
  </si>
  <si>
    <t>2018</t>
  </si>
  <si>
    <t>2019</t>
  </si>
  <si>
    <t>2020</t>
  </si>
  <si>
    <t>2021</t>
  </si>
  <si>
    <t>2022</t>
  </si>
  <si>
    <t>I 13</t>
  </si>
  <si>
    <t xml:space="preserve">II </t>
  </si>
  <si>
    <t>Ապրանքների ներմուծում</t>
  </si>
  <si>
    <t xml:space="preserve">IV  </t>
  </si>
  <si>
    <t xml:space="preserve">II      </t>
  </si>
  <si>
    <t xml:space="preserve">III     </t>
  </si>
  <si>
    <t xml:space="preserve">IV       </t>
  </si>
  <si>
    <t xml:space="preserve">II    </t>
  </si>
  <si>
    <t xml:space="preserve">III        </t>
  </si>
  <si>
    <t xml:space="preserve">IV     </t>
  </si>
  <si>
    <t xml:space="preserve">III  </t>
  </si>
  <si>
    <t xml:space="preserve">IV        </t>
  </si>
  <si>
    <t xml:space="preserve">II          </t>
  </si>
  <si>
    <t xml:space="preserve">III          </t>
  </si>
  <si>
    <t xml:space="preserve">IV                                    </t>
  </si>
  <si>
    <t xml:space="preserve">II  </t>
  </si>
  <si>
    <t>II 16</t>
  </si>
  <si>
    <t>Բորսայական վարկերի %</t>
  </si>
  <si>
    <t>&lt;1.0%</t>
  </si>
  <si>
    <t>1.0-2.5%</t>
  </si>
  <si>
    <t>2.5-5.5%</t>
  </si>
  <si>
    <t>5.5-7.0%</t>
  </si>
  <si>
    <t>&gt;7.0%</t>
  </si>
  <si>
    <t>96.1%</t>
  </si>
  <si>
    <t>3.9%</t>
  </si>
  <si>
    <t>0.0%</t>
  </si>
  <si>
    <t>50.3%</t>
  </si>
  <si>
    <t>27.5%</t>
  </si>
  <si>
    <t>21.0%</t>
  </si>
  <si>
    <t>0.9%</t>
  </si>
  <si>
    <t>0.3%</t>
  </si>
  <si>
    <t>40.1%</t>
  </si>
  <si>
    <t>26.0%</t>
  </si>
  <si>
    <t>30.1%</t>
  </si>
  <si>
    <t>3.0%</t>
  </si>
  <si>
    <t>35.1%</t>
  </si>
  <si>
    <t>23.3%</t>
  </si>
  <si>
    <t>33.9%</t>
  </si>
  <si>
    <t>5.4%</t>
  </si>
  <si>
    <t>2.3%</t>
  </si>
  <si>
    <t>24.8%</t>
  </si>
  <si>
    <t>22.1%</t>
  </si>
  <si>
    <t>40.9%</t>
  </si>
  <si>
    <t>8.5%</t>
  </si>
  <si>
    <t>3.6%</t>
  </si>
  <si>
    <t>25.7%</t>
  </si>
  <si>
    <t>23.6%</t>
  </si>
  <si>
    <t>40.7%</t>
  </si>
  <si>
    <t>7.4%</t>
  </si>
  <si>
    <t>2.7%</t>
  </si>
  <si>
    <t>19.5%</t>
  </si>
  <si>
    <t>21.7%</t>
  </si>
  <si>
    <t>44.8%</t>
  </si>
  <si>
    <t>9.9%</t>
  </si>
  <si>
    <t>4.1%</t>
  </si>
  <si>
    <t>17.0%</t>
  </si>
  <si>
    <t>20.8%</t>
  </si>
  <si>
    <t>46.4%</t>
  </si>
  <si>
    <t>11.1%</t>
  </si>
  <si>
    <t>4.8%</t>
  </si>
  <si>
    <t>14.6%</t>
  </si>
  <si>
    <t>47.4%</t>
  </si>
  <si>
    <t>12.5%</t>
  </si>
  <si>
    <t>6.0%</t>
  </si>
  <si>
    <t>13.1%</t>
  </si>
  <si>
    <t>18.8%</t>
  </si>
  <si>
    <t>47.9%</t>
  </si>
  <si>
    <t>13.4%</t>
  </si>
  <si>
    <t>6.8%</t>
  </si>
  <si>
    <t>11.3%</t>
  </si>
  <si>
    <t>17.5%</t>
  </si>
  <si>
    <t>48.4%</t>
  </si>
  <si>
    <t>14.7%</t>
  </si>
  <si>
    <t>8.1%</t>
  </si>
  <si>
    <t>9.6%</t>
  </si>
  <si>
    <t>16.1%</t>
  </si>
  <si>
    <t>48.6%</t>
  </si>
  <si>
    <t>7.5-7.7</t>
  </si>
  <si>
    <t>7.0-7.8</t>
  </si>
  <si>
    <t>6.0-8.2</t>
  </si>
  <si>
    <t>1.9-11.5</t>
  </si>
  <si>
    <t>3.7-6.0</t>
  </si>
  <si>
    <t>5,5</t>
  </si>
  <si>
    <t>-</t>
  </si>
  <si>
    <t>24-Mar-20</t>
  </si>
  <si>
    <t xml:space="preserve">  </t>
  </si>
  <si>
    <t>-0.6 - +1.4</t>
  </si>
  <si>
    <t>-5.1 - +3.4</t>
  </si>
  <si>
    <t>-0.2 - +9.7</t>
  </si>
  <si>
    <t>CHARTS</t>
  </si>
  <si>
    <t>Number of confirmed COVID-19 cases</t>
  </si>
  <si>
    <t>Number of confirmed COVID-19 deaths</t>
  </si>
  <si>
    <t>China industrial production growth, y/y</t>
  </si>
  <si>
    <t>China manufacturing index, PMI</t>
  </si>
  <si>
    <t>China export and import dollar value cumulative growth, %</t>
  </si>
  <si>
    <t>Composite PMI</t>
  </si>
  <si>
    <t>Number of daily flights</t>
  </si>
  <si>
    <t>Brent oil price daily dynamics and volatility in 2020</t>
  </si>
  <si>
    <t>US dollar exchange rate versus countries’ baskets in 2020 (31.12.2019=100, growth means appreciation)</t>
  </si>
  <si>
    <t>Some developing countries’ national currency versus the US dollar in 2020 (31.12.2019=100, growth means dollar appreciation)</t>
  </si>
  <si>
    <t>Regional countries’ national currencies versus the US dollar in 2020 (31.12.2019=100, growth means dollar appreciation)</t>
  </si>
  <si>
    <t>Regional countries’ monetary policy response to the liquidity shock in 2014-15 and 2020 (up to now)</t>
  </si>
  <si>
    <t>Economic growth in trade partner countries</t>
  </si>
  <si>
    <t xml:space="preserve">Inflation in trade partner countries </t>
  </si>
  <si>
    <t>International prices of raw materials and food products</t>
  </si>
  <si>
    <t>Timetable of measures taken in Armenia</t>
  </si>
  <si>
    <t>Government bond yield curves</t>
  </si>
  <si>
    <t>Inflation (12-month) forecast probability distribution for 3-year horizon</t>
  </si>
  <si>
    <t>Demand components contributing to the growth</t>
  </si>
  <si>
    <t>Changes in real export and import of goods and services in the medium term</t>
  </si>
  <si>
    <t>Nominal wage growth in private sector</t>
  </si>
  <si>
    <t>Unit labor costs growth</t>
  </si>
  <si>
    <t>US economic growth forecasts</t>
  </si>
  <si>
    <t>EU economic growth forecasts</t>
  </si>
  <si>
    <t>Russia economic growth forecasts</t>
  </si>
  <si>
    <t>International food price forecasts</t>
  </si>
  <si>
    <t>International oil price forecasts</t>
  </si>
  <si>
    <t>International copper price forecasts</t>
  </si>
  <si>
    <t>Real GDP (cumulative) growth projection probability distribution for 3-year horizon</t>
  </si>
  <si>
    <t>Mid-term current account-to-GDP ratio forecasts</t>
  </si>
  <si>
    <t>Fiscal impulse forecast</t>
  </si>
  <si>
    <t>Short-term inflation expectation estimations</t>
  </si>
  <si>
    <t>Share of households expecting high and very high inflation in a one-year horizon</t>
  </si>
  <si>
    <t>According to the Central Bank forecasts, the 12-month inflation will run below the target value in the short run but will gradually expand in the mid-term and stabilize around the target at the end of the forecast horizon</t>
  </si>
  <si>
    <t>A low inflation environment persisted over the last one-year horizon, with the 12-month inflation drifting around the lower part of confidence band</t>
  </si>
  <si>
    <t>In the fourth quarter of 2019 the dollar prices of import of goods and services rose relative to the same quarter of the previous year</t>
  </si>
  <si>
    <t>Structure of private spending</t>
  </si>
  <si>
    <t>In the fourth quarter of 2019 net export position worsened as import grew at a faster pace over export</t>
  </si>
  <si>
    <t>In the fourth quarter of 2019 the expansionary effect of fiscal policy owed to the expansionary effect of expenditures</t>
  </si>
  <si>
    <t>Main indicators of the consolidated budget</t>
  </si>
  <si>
    <t>In the fourth quarter of 2019 state budget generated a deficit about 40% of which was financed by domestic sources</t>
  </si>
  <si>
    <t>GDP structure by sector</t>
  </si>
  <si>
    <t>Private nominal wage</t>
  </si>
  <si>
    <t>Unit labor costs</t>
  </si>
  <si>
    <t>During the quarter short-term interest rates continued shaping around the Central Bank’s policy rate</t>
  </si>
  <si>
    <t>During the quarter yields in the government securities market narrowed along the entire curve</t>
  </si>
  <si>
    <t>Dynamics of interest rates on dram loans</t>
  </si>
  <si>
    <t>TABLES</t>
  </si>
  <si>
    <t>Inflation interval forecast probability distribution</t>
  </si>
  <si>
    <t>Real GDP (cumulative) growth projection probability distribution</t>
  </si>
  <si>
    <t>Forecast judgments</t>
  </si>
  <si>
    <t>Consumer price inflation by commodity items as key contributors</t>
  </si>
  <si>
    <t>Average quarterly interest rates in Armenia's financial market</t>
  </si>
  <si>
    <t>actual</t>
  </si>
  <si>
    <t>program</t>
  </si>
  <si>
    <t>Prices</t>
  </si>
  <si>
    <r>
      <t xml:space="preserve">Inflation </t>
    </r>
    <r>
      <rPr>
        <i/>
        <sz val="10"/>
        <color theme="1"/>
        <rFont val="GHEA Grapalat"/>
      </rPr>
      <t>(y/y, end of period, %)</t>
    </r>
  </si>
  <si>
    <r>
      <t xml:space="preserve">Consumer price index </t>
    </r>
    <r>
      <rPr>
        <i/>
        <sz val="10"/>
        <color theme="1"/>
        <rFont val="GHEA Grapalat"/>
      </rPr>
      <t>(y/y, average, %)</t>
    </r>
  </si>
  <si>
    <r>
      <t>Core inflation</t>
    </r>
    <r>
      <rPr>
        <i/>
        <sz val="10"/>
        <color theme="1"/>
        <rFont val="GHEA Grapalat"/>
      </rPr>
      <t xml:space="preserve"> (y/y, average, %)</t>
    </r>
  </si>
  <si>
    <t>China</t>
  </si>
  <si>
    <t>Italy</t>
  </si>
  <si>
    <t>USA</t>
  </si>
  <si>
    <t>Spain</t>
  </si>
  <si>
    <t>Germany</t>
  </si>
  <si>
    <t>France</t>
  </si>
  <si>
    <t>Iran</t>
  </si>
  <si>
    <t>M 19</t>
  </si>
  <si>
    <t>A</t>
  </si>
  <si>
    <t>M</t>
  </si>
  <si>
    <t>J</t>
  </si>
  <si>
    <t>S</t>
  </si>
  <si>
    <t>O</t>
  </si>
  <si>
    <t>N</t>
  </si>
  <si>
    <t>D</t>
  </si>
  <si>
    <t>J 20</t>
  </si>
  <si>
    <t>F</t>
  </si>
  <si>
    <t>F 19</t>
  </si>
  <si>
    <t>Export</t>
  </si>
  <si>
    <t>Import</t>
  </si>
  <si>
    <t>M 18</t>
  </si>
  <si>
    <t xml:space="preserve">M </t>
  </si>
  <si>
    <t>J 19</t>
  </si>
  <si>
    <t>J/F</t>
  </si>
  <si>
    <t>US composite PMI index</t>
  </si>
  <si>
    <t>Eurozone composite PMI index</t>
  </si>
  <si>
    <t>Moving median (7 days)</t>
  </si>
  <si>
    <t>Number of flights</t>
  </si>
  <si>
    <t>Armenia</t>
  </si>
  <si>
    <t>Russia</t>
  </si>
  <si>
    <t>Georgia</t>
  </si>
  <si>
    <t>Ukraine</t>
  </si>
  <si>
    <t>Kazakhstan</t>
  </si>
  <si>
    <t>Turkey</t>
  </si>
  <si>
    <t>Belarus</t>
  </si>
  <si>
    <t>Kyrgyz Rep.</t>
  </si>
  <si>
    <t>Eurozone</t>
  </si>
  <si>
    <t>International oil prices (US dollar/barrel, left-hand scale)</t>
  </si>
  <si>
    <t>International copper prices (US dollar/ton, right-hand scale)</t>
  </si>
  <si>
    <t>Food price index (FAO index, left-hand scale)</t>
  </si>
  <si>
    <t>Confirmed cases</t>
  </si>
  <si>
    <t>28-Feb-20</t>
  </si>
  <si>
    <t>Actual inflation</t>
  </si>
  <si>
    <t>Previous quarter forecast</t>
  </si>
  <si>
    <t>Lower part</t>
  </si>
  <si>
    <t>Target</t>
  </si>
  <si>
    <t>Upper part</t>
  </si>
  <si>
    <t>Current quarter forecast</t>
  </si>
  <si>
    <t>Private spending</t>
  </si>
  <si>
    <t>Public spending</t>
  </si>
  <si>
    <t>Net export</t>
  </si>
  <si>
    <t>Real export, %</t>
  </si>
  <si>
    <t>Real import, %</t>
  </si>
  <si>
    <t>Real export, previous forecast, %</t>
  </si>
  <si>
    <t>Real import, previous forecast, %</t>
  </si>
  <si>
    <t>Private wage</t>
  </si>
  <si>
    <t>Current forecast</t>
  </si>
  <si>
    <t>US real economic growth: previous quarter’s forecast</t>
  </si>
  <si>
    <t>US real economic growth: current quarter’s forecast</t>
  </si>
  <si>
    <t>EU real economic growth: previous quarter’s forecast</t>
  </si>
  <si>
    <t>EU real economic growth: current quarter’s forecast</t>
  </si>
  <si>
    <t>Russia real economic growth: previous quarter’s forecast</t>
  </si>
  <si>
    <t>Russia real economic growth: current quarter’s forecast</t>
  </si>
  <si>
    <t>International food prices: previous quarter’s forecast</t>
  </si>
  <si>
    <t>International food prices: current quarter’s forecast</t>
  </si>
  <si>
    <t>International oil prices: previous quarter’s forecast</t>
  </si>
  <si>
    <t>International oil prices: current quarter’s forecast</t>
  </si>
  <si>
    <t>International copper prices: previous quarter’s forecast</t>
  </si>
  <si>
    <t>International copper prices: current quarter’s forecast</t>
  </si>
  <si>
    <t>central</t>
  </si>
  <si>
    <t>previous forecast</t>
  </si>
  <si>
    <t>Current account: forecast</t>
  </si>
  <si>
    <t>Current account: previous quarter’s forecast</t>
  </si>
  <si>
    <t>Balance of trade: forecast</t>
  </si>
  <si>
    <t xml:space="preserve">Balance of trade: previous quarter’s forecast </t>
  </si>
  <si>
    <t>Revenues impulse</t>
  </si>
  <si>
    <t>Expenditures impulse</t>
  </si>
  <si>
    <t>Fiscal impulse</t>
  </si>
  <si>
    <t>Fiscal impulse: previous forecast</t>
  </si>
  <si>
    <t>First quarter forecast</t>
  </si>
  <si>
    <t>Fourth quarter forecast</t>
  </si>
  <si>
    <t>Actual inflation (right-hand scale, %)</t>
  </si>
  <si>
    <t>Expectations for a year</t>
  </si>
  <si>
    <t>Q1, 2019 forecast</t>
  </si>
  <si>
    <t>Q2, 2019 forecast</t>
  </si>
  <si>
    <t>Q3, 2019 forecast</t>
  </si>
  <si>
    <t>Q4, 2019 forecast</t>
  </si>
  <si>
    <t>12-month core inflation</t>
  </si>
  <si>
    <t>12-month inflation</t>
  </si>
  <si>
    <t>Inflation target</t>
  </si>
  <si>
    <t>Lower part of confidence band</t>
  </si>
  <si>
    <t>Upper part of confidence band</t>
  </si>
  <si>
    <t>J 16</t>
  </si>
  <si>
    <t xml:space="preserve">J </t>
  </si>
  <si>
    <t>J 17</t>
  </si>
  <si>
    <t>J 18</t>
  </si>
  <si>
    <t>Import, total</t>
  </si>
  <si>
    <t>Import of services</t>
  </si>
  <si>
    <t>Consumer goods</t>
  </si>
  <si>
    <t>Commodities</t>
  </si>
  <si>
    <t>Private consumption</t>
  </si>
  <si>
    <t>Private fixed assets gross accumulation</t>
  </si>
  <si>
    <t>Private spending: previous forecast</t>
  </si>
  <si>
    <t>Private spending: current estimation</t>
  </si>
  <si>
    <t>Net export (right-hand scale)</t>
  </si>
  <si>
    <t>Real export (y/y growth, %)</t>
  </si>
  <si>
    <t>Real import (y/y growth, %)</t>
  </si>
  <si>
    <t>Consolidated budget revenues and grants</t>
  </si>
  <si>
    <t>Consolidated budget expenditures</t>
  </si>
  <si>
    <t>Budget deficit (- means deficit, + means surplus)</t>
  </si>
  <si>
    <t>Q4, 2017</t>
  </si>
  <si>
    <t>Q4, 2018</t>
  </si>
  <si>
    <t>Q4, 2019</t>
  </si>
  <si>
    <t>External sources</t>
  </si>
  <si>
    <t>Other domestic sources</t>
  </si>
  <si>
    <t>Government securities</t>
  </si>
  <si>
    <t>Industry</t>
  </si>
  <si>
    <t>Agriculture</t>
  </si>
  <si>
    <t>Construction</t>
  </si>
  <si>
    <t>Services</t>
  </si>
  <si>
    <t xml:space="preserve">GDP: previous forecast </t>
  </si>
  <si>
    <t>GDP: current estimate</t>
  </si>
  <si>
    <t>Current estimate</t>
  </si>
  <si>
    <t>Previous forecast</t>
  </si>
  <si>
    <t>Real output per employed</t>
  </si>
  <si>
    <t>CBA repo average</t>
  </si>
  <si>
    <t>Interbank repo rate</t>
  </si>
  <si>
    <t>CBA refinancing rate</t>
  </si>
  <si>
    <t>CBA deposit facility</t>
  </si>
  <si>
    <t>Lombard repo facility</t>
  </si>
  <si>
    <t>19-Sep</t>
  </si>
  <si>
    <t>19-Dec</t>
  </si>
  <si>
    <t>Consumer loans</t>
  </si>
  <si>
    <t>Mortgage loans</t>
  </si>
  <si>
    <t xml:space="preserve">Loans (up to a year) to individuals </t>
  </si>
  <si>
    <t xml:space="preserve">Loans (over a year) to individuals </t>
  </si>
  <si>
    <t xml:space="preserve">Loans (up to a year) to firms </t>
  </si>
  <si>
    <t xml:space="preserve">Loans (over a year) to firms </t>
  </si>
  <si>
    <t xml:space="preserve">N1(2) </t>
  </si>
  <si>
    <t>Table 1</t>
  </si>
  <si>
    <t>Period</t>
  </si>
  <si>
    <t>Q1, 2020</t>
  </si>
  <si>
    <t>Q2</t>
  </si>
  <si>
    <t>Q3</t>
  </si>
  <si>
    <t>Q4</t>
  </si>
  <si>
    <t>Q1, 2021</t>
  </si>
  <si>
    <t>Q1, 2022</t>
  </si>
  <si>
    <t>Table 2</t>
  </si>
  <si>
    <t xml:space="preserve">Real GDP (cumulative) growth projection probability distribution </t>
  </si>
  <si>
    <t>30% probability interval</t>
  </si>
  <si>
    <t>90% probability interval</t>
  </si>
  <si>
    <t>January-December 2019 / January-December 2018</t>
  </si>
  <si>
    <t>January-December 2020 / January-December 2019</t>
  </si>
  <si>
    <t>January-December 2021 / January-December 2020</t>
  </si>
  <si>
    <t>January-December 2022 / January-December 2021</t>
  </si>
  <si>
    <t>Table 3</t>
  </si>
  <si>
    <t>Table 4</t>
  </si>
  <si>
    <t>Consumer price inflation by commodity items as key contributors [1]</t>
  </si>
  <si>
    <t>Table 5</t>
  </si>
  <si>
    <t>Main judgments and assumptions</t>
  </si>
  <si>
    <t xml:space="preserve">Possible developments, if this assumption proves correct </t>
  </si>
  <si>
    <t>The coronavirus will hit the world economy in a very negative way. The main blow will be apparent in the first half of the year, and in the second half a partial recovery of the world economy is probable.</t>
  </si>
  <si>
    <r>
      <t>Ø</t>
    </r>
    <r>
      <rPr>
        <sz val="7"/>
        <color theme="1"/>
        <rFont val="Times New Roman"/>
        <family val="1"/>
        <charset val="204"/>
      </rPr>
      <t xml:space="preserve">     </t>
    </r>
    <r>
      <rPr>
        <sz val="10"/>
        <color theme="1"/>
        <rFont val="GHEA Grapalat"/>
        <family val="3"/>
      </rPr>
      <t>Low inflationary environment and slower growth rates amid a sluggish global economy demand will lead to lower interest rate policies in developed countries.</t>
    </r>
  </si>
  <si>
    <r>
      <t>Ø</t>
    </r>
    <r>
      <rPr>
        <sz val="7"/>
        <color theme="1"/>
        <rFont val="Times New Roman"/>
        <family val="1"/>
        <charset val="204"/>
      </rPr>
      <t xml:space="preserve">      </t>
    </r>
    <r>
      <rPr>
        <sz val="10"/>
        <color theme="1"/>
        <rFont val="GHEA Grapalat"/>
        <family val="3"/>
      </rPr>
      <t>In the time of a global economic slowdown and growing pessimistic expectations about future developments, a low inflationary environment in basic commodity markets is likely.</t>
    </r>
  </si>
  <si>
    <r>
      <t>Ø</t>
    </r>
    <r>
      <rPr>
        <sz val="7"/>
        <color theme="1"/>
        <rFont val="Times New Roman"/>
        <family val="1"/>
        <charset val="204"/>
      </rPr>
      <t xml:space="preserve">      </t>
    </r>
    <r>
      <rPr>
        <sz val="10"/>
        <color theme="1"/>
        <rFont val="GHEA Grapalat"/>
        <family val="3"/>
      </rPr>
      <t>The spread of the coronavirus, measures to prevent it, the fall in international oil prices will slow down Russia’s economic growth rates and lead to depreciation of ruble.</t>
    </r>
  </si>
  <si>
    <t>Country risk premiums have increased considerably in developing countries as liquidity risks have grown globally.</t>
  </si>
  <si>
    <t xml:space="preserve">According to current estimates, Armenia’s risk premium has grown notably compared to the previous quarter or the first part of the current quarter. We think part of such growth will be short-lived, and by the end of the second quarter Armenia’s risk premium will decrease, stabilizing between 3-4%. </t>
  </si>
  <si>
    <t>In the event demand for some primary consumption goods notably increases, short-term inflationary trends in these markets may be observable due to increased production costs (labor costs, in particular) and some depreciation of the exchange rate. On the other hand, a significant reduction in demand for long-term consumer goods and services will lead to lower product prices/service fees. In addition, prices falling in international commodity markets will have a certain deflationary effect.</t>
  </si>
  <si>
    <t>The labor supply and demand reduce due to the epidemic.</t>
  </si>
  <si>
    <t>Supply-side shocks remain and changes in demand structure come along.</t>
  </si>
  <si>
    <t>Both supply and demand reduce due to the epidemic.</t>
  </si>
  <si>
    <t>As the coronavirus disease spreads and anti-epidemic measures are further taken during the year, both supply and demand for goods and services in the economy will decrease, and, consequently, the negative GDP gap will not reduce much from the current level.</t>
  </si>
  <si>
    <t>The labor supply will reduce caused by the spread of the epidemic-triggered diseases and determined by the timing for treatment and the need to isolate patients; and the demand for labor will reduce as economic growth slows down. As a result, the underlying rate of unemployment will rise, with no significant effects on the average wage, however. The impact on actual unemployment may be milder, depending on the Government’s measures.</t>
  </si>
  <si>
    <t>Measures to bolster potential GDP growth</t>
  </si>
  <si>
    <t>The activities of Amulsar mine and Alaverdi copper smelter are not factored in the monetary policy scenario. Their potential impact is considered in the framework of forecast risks.</t>
  </si>
  <si>
    <t>Public revenues have little expansionary effect and the impact of public expenditures is stimulative.</t>
  </si>
  <si>
    <t>Commodity item</t>
  </si>
  <si>
    <t>Weights</t>
  </si>
  <si>
    <t>Contribution</t>
  </si>
  <si>
    <t>Core inflation</t>
  </si>
  <si>
    <t>Bread products and grains</t>
  </si>
  <si>
    <t>Meat</t>
  </si>
  <si>
    <t>Fats and oils</t>
  </si>
  <si>
    <t>Sugar</t>
  </si>
  <si>
    <t>Alcoholic drinks</t>
  </si>
  <si>
    <t>Tobacco items</t>
  </si>
  <si>
    <t>Clothes</t>
  </si>
  <si>
    <t>Footwear</t>
  </si>
  <si>
    <t>Medicament, medical equipment and devices</t>
  </si>
  <si>
    <t>Fuel</t>
  </si>
  <si>
    <t>Air transport (passengers)</t>
  </si>
  <si>
    <t>Education</t>
  </si>
  <si>
    <t>Outpatient and hospital services</t>
  </si>
  <si>
    <t>Seasonally sensitive products</t>
  </si>
  <si>
    <t>Egg</t>
  </si>
  <si>
    <t>Fruit</t>
  </si>
  <si>
    <t>Vegetable</t>
  </si>
  <si>
    <t>Regulated services</t>
  </si>
  <si>
    <t>[1] The y/y data of structural elements of food products are calculated by the Central Bank based on the information provided by the Republic of Armenia Statistics Committee.</t>
  </si>
  <si>
    <t>[1] The 2020 GDP indicator is a Central Bank forecast.</t>
  </si>
  <si>
    <t>Instrument</t>
  </si>
  <si>
    <t>Central Bank refinancing rate (end of quarter)</t>
  </si>
  <si>
    <t>Central Bank repo rate</t>
  </si>
  <si>
    <t>Interbank repo rate (up to 7-day)</t>
  </si>
  <si>
    <t>Yield of government securities on a yield curve (as of end-quarter)</t>
  </si>
  <si>
    <t>Short-term treasury bill (1-year)</t>
  </si>
  <si>
    <t>Medium-term notes (up to 5 years)</t>
  </si>
  <si>
    <t>Long-term bonds (30-year)</t>
  </si>
  <si>
    <t>Gross product</t>
  </si>
  <si>
    <t>Supply</t>
  </si>
  <si>
    <t>Demand</t>
  </si>
  <si>
    <t xml:space="preserve">Gross accumulation of fixed assets* </t>
  </si>
  <si>
    <t>External sector</t>
  </si>
  <si>
    <t>Public sector***</t>
  </si>
  <si>
    <t>Monetary sector</t>
  </si>
  <si>
    <t>* From now on, the Central Bank will only present the indicator of gross fixed asset accumulation instead of gross accumulation, since the change in tangible working capital inventories is considered by Armenia’s Statistics Committee as a balancing item and it does not show the true level of gross accumulation. See https://www.armstat.am/file/article/sv_04_19a_112.pdf.</t>
  </si>
  <si>
    <t>** Actual indicators of public investment are the capital expenditures of the consolidated budget, and the forecasts are based on the Mid-Term Expenditures Framework, 2019-2021.</t>
  </si>
  <si>
    <t>*** The 2019 budget indicators are the Central Bank estimates.</t>
  </si>
  <si>
    <r>
      <t xml:space="preserve">GDP </t>
    </r>
    <r>
      <rPr>
        <i/>
        <sz val="10"/>
        <color theme="1"/>
        <rFont val="GHEA Grapalat"/>
      </rPr>
      <t>(billion Armenian dram)</t>
    </r>
  </si>
  <si>
    <r>
      <t>GDP</t>
    </r>
    <r>
      <rPr>
        <i/>
        <sz val="10"/>
        <color theme="1"/>
        <rFont val="GHEA Grapalat"/>
      </rPr>
      <t xml:space="preserve"> (%, real growth)</t>
    </r>
  </si>
  <si>
    <r>
      <t>Industry</t>
    </r>
    <r>
      <rPr>
        <i/>
        <sz val="10"/>
        <color theme="1"/>
        <rFont val="GHEA Grapalat"/>
      </rPr>
      <t xml:space="preserve"> (%, real growth)</t>
    </r>
  </si>
  <si>
    <r>
      <t xml:space="preserve">Agriculture </t>
    </r>
    <r>
      <rPr>
        <i/>
        <sz val="10"/>
        <color theme="1"/>
        <rFont val="GHEA Grapalat"/>
      </rPr>
      <t>(%, real growth)</t>
    </r>
  </si>
  <si>
    <r>
      <t xml:space="preserve">Construction </t>
    </r>
    <r>
      <rPr>
        <i/>
        <sz val="10"/>
        <color theme="1"/>
        <rFont val="GHEA Grapalat"/>
      </rPr>
      <t>(%, real growth)</t>
    </r>
  </si>
  <si>
    <r>
      <t xml:space="preserve">Services </t>
    </r>
    <r>
      <rPr>
        <i/>
        <sz val="10"/>
        <color theme="1"/>
        <rFont val="GHEA Grapalat"/>
      </rPr>
      <t>(%, real growth)</t>
    </r>
  </si>
  <si>
    <r>
      <t xml:space="preserve">Taxes, net </t>
    </r>
    <r>
      <rPr>
        <i/>
        <sz val="10"/>
        <color theme="1"/>
        <rFont val="GHEA Grapalat"/>
      </rPr>
      <t>(%, real growth)</t>
    </r>
  </si>
  <si>
    <r>
      <t xml:space="preserve">Consumption </t>
    </r>
    <r>
      <rPr>
        <i/>
        <sz val="10"/>
        <color theme="1"/>
        <rFont val="GHEA Grapalat"/>
      </rPr>
      <t>(%, real growth)</t>
    </r>
  </si>
  <si>
    <r>
      <t xml:space="preserve">   Public consumption </t>
    </r>
    <r>
      <rPr>
        <i/>
        <sz val="10"/>
        <color theme="1"/>
        <rFont val="GHEA Grapalat"/>
      </rPr>
      <t>(%, real growth)</t>
    </r>
  </si>
  <si>
    <r>
      <t xml:space="preserve">   Private consumption </t>
    </r>
    <r>
      <rPr>
        <i/>
        <sz val="10"/>
        <color theme="1"/>
        <rFont val="GHEA Grapalat"/>
      </rPr>
      <t>(%, real growth)</t>
    </r>
  </si>
  <si>
    <r>
      <t>(%, real growth)</t>
    </r>
    <r>
      <rPr>
        <sz val="10"/>
        <color theme="1"/>
        <rFont val="GHEA Grapalat"/>
      </rPr>
      <t xml:space="preserve"> </t>
    </r>
  </si>
  <si>
    <r>
      <t xml:space="preserve">   Public investment ** </t>
    </r>
    <r>
      <rPr>
        <i/>
        <sz val="10"/>
        <color theme="1"/>
        <rFont val="GHEA Grapalat"/>
      </rPr>
      <t>(%, real growth)</t>
    </r>
  </si>
  <si>
    <r>
      <t xml:space="preserve">Export of goods and services </t>
    </r>
    <r>
      <rPr>
        <i/>
        <sz val="10"/>
        <color theme="1"/>
        <rFont val="GHEA Grapalat"/>
      </rPr>
      <t>(%, real growth)</t>
    </r>
  </si>
  <si>
    <r>
      <t xml:space="preserve">   Gross accumulation of private fixed assets </t>
    </r>
    <r>
      <rPr>
        <i/>
        <sz val="10"/>
        <color theme="1"/>
        <rFont val="GHEA Grapalat"/>
      </rPr>
      <t xml:space="preserve">(%, real growth) </t>
    </r>
  </si>
  <si>
    <r>
      <t xml:space="preserve">Balance of trade </t>
    </r>
    <r>
      <rPr>
        <i/>
        <sz val="10"/>
        <color theme="1"/>
        <rFont val="GHEA Grapalat"/>
      </rPr>
      <t>(million US dollar)</t>
    </r>
  </si>
  <si>
    <r>
      <t xml:space="preserve">Balance of services </t>
    </r>
    <r>
      <rPr>
        <i/>
        <sz val="10"/>
        <color theme="1"/>
        <rFont val="GHEA Grapalat"/>
      </rPr>
      <t>(million US dollar)</t>
    </r>
  </si>
  <si>
    <r>
      <t xml:space="preserve">Remittances </t>
    </r>
    <r>
      <rPr>
        <i/>
        <sz val="10"/>
        <color theme="1"/>
        <rFont val="GHEA Grapalat"/>
      </rPr>
      <t>(million US dollar)</t>
    </r>
  </si>
  <si>
    <r>
      <t xml:space="preserve">Current account </t>
    </r>
    <r>
      <rPr>
        <i/>
        <sz val="10"/>
        <color theme="1"/>
        <rFont val="GHEA Grapalat"/>
      </rPr>
      <t>(million US dollar)</t>
    </r>
  </si>
  <si>
    <r>
      <t xml:space="preserve">Balance of trade </t>
    </r>
    <r>
      <rPr>
        <i/>
        <sz val="10"/>
        <color theme="1"/>
        <rFont val="GHEA Grapalat"/>
      </rPr>
      <t>(share in GDP, %)</t>
    </r>
  </si>
  <si>
    <r>
      <t>Balance of services</t>
    </r>
    <r>
      <rPr>
        <i/>
        <sz val="10"/>
        <color theme="1"/>
        <rFont val="GHEA Grapalat"/>
      </rPr>
      <t xml:space="preserve"> (share in GDP, %)</t>
    </r>
  </si>
  <si>
    <r>
      <t xml:space="preserve">Remittances </t>
    </r>
    <r>
      <rPr>
        <i/>
        <sz val="10"/>
        <color theme="1"/>
        <rFont val="GHEA Grapalat"/>
      </rPr>
      <t>(share in GDP, %)</t>
    </r>
  </si>
  <si>
    <r>
      <t xml:space="preserve">Current account </t>
    </r>
    <r>
      <rPr>
        <i/>
        <sz val="10"/>
        <color theme="1"/>
        <rFont val="GHEA Grapalat"/>
      </rPr>
      <t>(share in GDP, %)</t>
    </r>
  </si>
  <si>
    <r>
      <t xml:space="preserve">Revenues and grants </t>
    </r>
    <r>
      <rPr>
        <i/>
        <sz val="10"/>
        <color rgb="FF000000"/>
        <rFont val="GHEA Grapalat"/>
      </rPr>
      <t>(billion Armenian dram)</t>
    </r>
  </si>
  <si>
    <r>
      <t xml:space="preserve">Tax revenues </t>
    </r>
    <r>
      <rPr>
        <i/>
        <sz val="10"/>
        <color rgb="FF000000"/>
        <rFont val="GHEA Grapalat"/>
      </rPr>
      <t>(billion Armenian dram)</t>
    </r>
  </si>
  <si>
    <r>
      <t xml:space="preserve">Expenditures* </t>
    </r>
    <r>
      <rPr>
        <i/>
        <sz val="10"/>
        <color rgb="FF000000"/>
        <rFont val="GHEA Grapalat"/>
      </rPr>
      <t xml:space="preserve">(billion Armenian dram) </t>
    </r>
  </si>
  <si>
    <r>
      <t xml:space="preserve">Deficit </t>
    </r>
    <r>
      <rPr>
        <i/>
        <sz val="10"/>
        <color rgb="FF000000"/>
        <rFont val="GHEA Grapalat"/>
      </rPr>
      <t xml:space="preserve">(billion Armenian dram) </t>
    </r>
  </si>
  <si>
    <r>
      <t xml:space="preserve">Revenues and grants </t>
    </r>
    <r>
      <rPr>
        <i/>
        <sz val="10"/>
        <color rgb="FF000000"/>
        <rFont val="GHEA Grapalat"/>
      </rPr>
      <t>(share in GDP, %)</t>
    </r>
  </si>
  <si>
    <r>
      <t xml:space="preserve">Tax revenues </t>
    </r>
    <r>
      <rPr>
        <i/>
        <sz val="10"/>
        <color rgb="FF000000"/>
        <rFont val="GHEA Grapalat"/>
      </rPr>
      <t>(share in GDP, %)</t>
    </r>
  </si>
  <si>
    <r>
      <t xml:space="preserve">Expenditures </t>
    </r>
    <r>
      <rPr>
        <i/>
        <sz val="10"/>
        <color rgb="FF000000"/>
        <rFont val="GHEA Grapalat"/>
      </rPr>
      <t>(share in GDP, %)</t>
    </r>
  </si>
  <si>
    <r>
      <t xml:space="preserve">Deficit </t>
    </r>
    <r>
      <rPr>
        <i/>
        <sz val="10"/>
        <color rgb="FF000000"/>
        <rFont val="GHEA Grapalat"/>
      </rPr>
      <t>(share in GDP, %)</t>
    </r>
  </si>
  <si>
    <r>
      <t xml:space="preserve">Broad money </t>
    </r>
    <r>
      <rPr>
        <i/>
        <sz val="10"/>
        <color rgb="FF000000"/>
        <rFont val="GHEA Grapalat"/>
      </rPr>
      <t xml:space="preserve">(y/y, end of period, %) </t>
    </r>
  </si>
  <si>
    <r>
      <t xml:space="preserve">Dram broad money </t>
    </r>
    <r>
      <rPr>
        <i/>
        <sz val="10"/>
        <color rgb="FF000000"/>
        <rFont val="GHEA Grapalat"/>
      </rPr>
      <t xml:space="preserve">(y/y, end of period, %) </t>
    </r>
  </si>
  <si>
    <r>
      <t xml:space="preserve">Loans to economy </t>
    </r>
    <r>
      <rPr>
        <i/>
        <sz val="10"/>
        <color rgb="FF000000"/>
        <rFont val="GHEA Grapalat"/>
      </rPr>
      <t>(y/y, end of period, %)</t>
    </r>
  </si>
  <si>
    <r>
      <t>USD / AMD</t>
    </r>
    <r>
      <rPr>
        <i/>
        <sz val="10"/>
        <color rgb="FF000000"/>
        <rFont val="GHEA Grapalat"/>
      </rPr>
      <t xml:space="preserve"> (Armenian dram for one US dollar) </t>
    </r>
  </si>
  <si>
    <t>2019 forecast</t>
  </si>
  <si>
    <t>2020 forecast</t>
  </si>
  <si>
    <t>Chart 1</t>
  </si>
  <si>
    <t>List!A1</t>
  </si>
  <si>
    <t>Chart 2</t>
  </si>
  <si>
    <t>Chart 3</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</si>
  <si>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</si>
  <si>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</si>
  <si>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</si>
  <si>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</si>
  <si>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</si>
  <si>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</si>
  <si>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</si>
  <si>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</si>
  <si>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</si>
  <si>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</si>
  <si>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</si>
  <si>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</si>
  <si>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</si>
  <si>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</si>
  <si>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</si>
  <si>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</si>
  <si>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</si>
  <si>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</si>
  <si>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</si>
  <si>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</si>
  <si>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</si>
  <si>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</si>
  <si>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</si>
  <si>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</si>
  <si>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</si>
  <si>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</si>
  <si>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</si>
  <si>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</si>
  <si>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</si>
  <si>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</si>
  <si>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</si>
  <si>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</si>
  <si>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</si>
  <si>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</si>
  <si>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</si>
  <si>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</si>
  <si>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</si>
  <si>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Chart 41</t>
  </si>
  <si>
    <t>Chart 42</t>
  </si>
  <si>
    <t>Chart 43</t>
  </si>
  <si>
    <t>Chart 44</t>
  </si>
  <si>
    <t>Chart 45</t>
  </si>
  <si>
    <t>Chart 46</t>
  </si>
  <si>
    <t>Chart 47</t>
  </si>
  <si>
    <t>MAIN MACROECONOMIC INDICATORS OF ARMENIA</t>
  </si>
  <si>
    <r>
      <t>Ø</t>
    </r>
    <r>
      <rPr>
        <sz val="7"/>
        <color theme="1"/>
        <rFont val="Times New Roman"/>
        <family val="1"/>
        <charset val="204"/>
      </rPr>
      <t xml:space="preserve">    </t>
    </r>
    <r>
      <rPr>
        <sz val="10"/>
        <color theme="1"/>
        <rFont val="GHEA Grapalat"/>
        <family val="3"/>
      </rPr>
      <t>The spread of the virus and the measures to fight it will determine a sharp decline in economic activities in the USA and the Eurozone and lead to a slackened global economy on the whole. It will come along with reduction in the labor supply, with only aggregate demand for short-term consumer goods, and a sharp decline in total investment in the face of growing uncertainty.</t>
    </r>
  </si>
  <si>
    <r>
      <t>In view of the spread of the new coronavirus disease, on the back of negative developments and structural changes in the Armenian economy, the taxes-to-GDP ratio</t>
    </r>
    <r>
      <rPr>
        <vertAlign val="superscript"/>
        <sz val="10"/>
        <color theme="1"/>
        <rFont val="GHEA Grapalat"/>
        <family val="3"/>
      </rPr>
      <t>1</t>
    </r>
    <r>
      <rPr>
        <sz val="10"/>
        <color theme="1"/>
        <rFont val="GHEA Grapalat"/>
        <family val="3"/>
      </rPr>
      <t xml:space="preserve"> is predicted to remain at the previous year’s level. As for public spending, some savings were made against the approved expenditures plan, especially on implementation of foreign-funded projects. It should be noted that the package of economic assistance by the Government is not included in the expenditures.</t>
    </r>
  </si>
  <si>
    <t>Q4 18</t>
  </si>
  <si>
    <t>Q1 19</t>
  </si>
  <si>
    <t>Q2 19</t>
  </si>
  <si>
    <t>Q3 19</t>
  </si>
  <si>
    <t>Q4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</si>
</sst>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
    <numFmt numFmtId="166" formatCode="0.0_)"/>
    <numFmt numFmtId="167" formatCode="[$-409]dd\-mmm\-yy;@"/>
    <numFmt numFmtId="168" formatCode="_(* #,##0_);_(* \(#,##0\);_(* &quot;-&quot;??_);_(@_)"/>
    <numFmt numFmtId="169" formatCode="0.0%"/>
    <numFmt numFmtId="170" formatCode="0.000"/>
    <numFmt numFmtId="171" formatCode="0.00_)"/>
    <numFmt numFmtId="172" formatCode="0.0000000000000_)"/>
    <numFmt numFmtId="173" formatCode="0.000000000000_)"/>
    <numFmt numFmtId="174" formatCode="[$-409]mmm\-yy;@"/>
    <numFmt numFmtId="175" formatCode="0.000_)"/>
    <numFmt numFmtId="176" formatCode="0.0000"/>
    <numFmt numFmtId="177" formatCode="0.000000000000000000000000000_)"/>
    <numFmt numFmtId="178" formatCode="[$-409]d\-mmm\-yy;@"/>
    <numFmt numFmtId="179" formatCode="dd/mm/yy;@"/>
    <numFmt numFmtId="180" formatCode="dd\.mm\.yy;@"/>
  </numFmts>
  <fonts count="130">
    <font>
      <sz val="11"/>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family val="2"/>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b/>
      <sz val="11"/>
      <color theme="1"/>
      <name val="Calibri"/>
      <family val="2"/>
    </font>
    <font>
      <sz val="11"/>
      <color theme="1"/>
      <name val="Arial Armenian"/>
      <family val="2"/>
    </font>
    <font>
      <b/>
      <sz val="11"/>
      <color indexed="60"/>
      <name val="Arial Bold"/>
    </font>
    <font>
      <b/>
      <sz val="7"/>
      <color rgb="FF1F497D"/>
      <name val="GHEA Grapalat"/>
      <family val="3"/>
    </font>
    <font>
      <b/>
      <sz val="2"/>
      <color theme="1"/>
      <name val="GHEA Grapalat"/>
      <family val="3"/>
    </font>
    <font>
      <b/>
      <sz val="10"/>
      <color rgb="FF0070C0"/>
      <name val="GHEA Grapalat"/>
      <family val="3"/>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1"/>
      <color theme="0"/>
      <name val="GHEA Grapalat"/>
      <family val="3"/>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theme="1"/>
      <name val="GHEA Grapalat"/>
      <family val="3"/>
    </font>
    <font>
      <sz val="9"/>
      <color indexed="81"/>
      <name val="Tahoma"/>
      <family val="2"/>
    </font>
    <font>
      <b/>
      <sz val="9"/>
      <color indexed="81"/>
      <name val="Tahoma"/>
      <family val="2"/>
    </font>
    <font>
      <sz val="10"/>
      <color rgb="FF000000"/>
      <name val="GHEA Grapalat"/>
      <family val="3"/>
    </font>
    <font>
      <sz val="8"/>
      <color theme="1"/>
      <name val="GHEA Grapalat"/>
      <family val="3"/>
    </font>
    <font>
      <sz val="8"/>
      <color theme="1"/>
      <name val="Wingdings"/>
      <charset val="2"/>
    </font>
    <font>
      <sz val="7"/>
      <color theme="1"/>
      <name val="Times New Roman"/>
      <family val="1"/>
      <charset val="204"/>
    </font>
    <font>
      <i/>
      <sz val="8"/>
      <color theme="1"/>
      <name val="GHEA Grapalat"/>
      <family val="3"/>
    </font>
    <font>
      <b/>
      <i/>
      <sz val="10"/>
      <color rgb="FF000000"/>
      <name val="GHEA Grapalat"/>
      <family val="3"/>
    </font>
    <font>
      <b/>
      <sz val="10"/>
      <color rgb="FF000000"/>
      <name val="GHEA Grapalat"/>
      <family val="3"/>
    </font>
    <font>
      <i/>
      <sz val="10"/>
      <color theme="1"/>
      <name val="GHEA Grapalat"/>
      <family val="3"/>
    </font>
    <font>
      <sz val="10"/>
      <color theme="1"/>
      <name val="GHEA Grapalat"/>
    </font>
    <font>
      <i/>
      <sz val="10"/>
      <color theme="1"/>
      <name val="GHEA Grapalat"/>
    </font>
    <font>
      <b/>
      <sz val="10"/>
      <color theme="1"/>
      <name val="GHEA Grapalat"/>
    </font>
    <font>
      <sz val="10"/>
      <color rgb="FF000000"/>
      <name val="GHEA Grapalat"/>
    </font>
    <font>
      <i/>
      <sz val="10"/>
      <color rgb="FF000000"/>
      <name val="GHEA Grapalat"/>
    </font>
    <font>
      <u/>
      <sz val="10"/>
      <color theme="10"/>
      <name val="GHEA Grapalat"/>
      <family val="3"/>
    </font>
    <font>
      <b/>
      <sz val="10"/>
      <color rgb="FF1F497D"/>
      <name val="GHEA Grapalat"/>
      <family val="3"/>
    </font>
    <font>
      <sz val="10"/>
      <color rgb="FFFF0000"/>
      <name val="GHEA Grapalat"/>
      <family val="3"/>
    </font>
    <font>
      <vertAlign val="superscript"/>
      <sz val="10"/>
      <color theme="1"/>
      <name val="GHEA Grapalat"/>
      <family val="3"/>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s>
  <borders count="31">
    <border>
      <left/>
      <right/>
      <top/>
      <bottom/>
      <diagonal/>
    </border>
    <border>
      <left/>
      <right/>
      <top style="thin">
        <color indexed="12"/>
      </top>
      <bottom/>
      <diagonal/>
    </border>
    <border>
      <left style="thin">
        <color indexed="12"/>
      </left>
      <right/>
      <top style="thin">
        <color indexed="12"/>
      </top>
      <bottom/>
      <diagonal/>
    </border>
    <border>
      <left style="thin">
        <color indexed="12"/>
      </left>
      <right/>
      <top/>
      <bottom/>
      <diagonal/>
    </border>
    <border>
      <left style="thin">
        <color indexed="12"/>
      </left>
      <right/>
      <top/>
      <bottom style="thin">
        <color indexed="1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FF"/>
      </left>
      <right/>
      <top style="thin">
        <color rgb="FF0000FF"/>
      </top>
      <bottom/>
      <diagonal/>
    </border>
    <border>
      <left/>
      <right style="thin">
        <color indexed="12"/>
      </right>
      <top style="thin">
        <color indexed="12"/>
      </top>
      <bottom/>
      <diagonal/>
    </border>
    <border>
      <left/>
      <right style="thin">
        <color indexed="12"/>
      </right>
      <top/>
      <bottom/>
      <diagonal/>
    </border>
    <border>
      <left/>
      <right/>
      <top/>
      <bottom style="thin">
        <color indexed="12"/>
      </bottom>
      <diagonal/>
    </border>
    <border>
      <left/>
      <right style="thin">
        <color indexed="12"/>
      </right>
      <top/>
      <bottom style="thin">
        <color indexed="1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s>
  <cellStyleXfs count="453">
    <xf numFmtId="0" fontId="0" fillId="0" borderId="0"/>
    <xf numFmtId="0" fontId="7" fillId="0" borderId="0"/>
    <xf numFmtId="0" fontId="9" fillId="0" borderId="0"/>
    <xf numFmtId="0" fontId="10" fillId="0" borderId="0"/>
    <xf numFmtId="0" fontId="11" fillId="0" borderId="0"/>
    <xf numFmtId="0" fontId="8" fillId="0" borderId="0"/>
    <xf numFmtId="0" fontId="8" fillId="0" borderId="0"/>
    <xf numFmtId="0" fontId="13" fillId="0" borderId="0"/>
    <xf numFmtId="0" fontId="8" fillId="0" borderId="0"/>
    <xf numFmtId="0" fontId="8" fillId="0" borderId="0"/>
    <xf numFmtId="0" fontId="12" fillId="0" borderId="0"/>
    <xf numFmtId="0" fontId="8" fillId="0" borderId="0"/>
    <xf numFmtId="0" fontId="16" fillId="0" borderId="0"/>
    <xf numFmtId="164" fontId="16" fillId="0" borderId="0" applyFont="0" applyFill="0" applyBorder="0" applyAlignment="0" applyProtection="0"/>
    <xf numFmtId="0" fontId="8" fillId="0" borderId="0"/>
    <xf numFmtId="0" fontId="8" fillId="0" borderId="0"/>
    <xf numFmtId="166" fontId="17" fillId="0" borderId="0"/>
    <xf numFmtId="0" fontId="18" fillId="0" borderId="0"/>
    <xf numFmtId="164" fontId="8" fillId="0" borderId="0" applyFont="0" applyFill="0" applyBorder="0" applyAlignment="0" applyProtection="0"/>
    <xf numFmtId="0" fontId="20" fillId="0" borderId="0"/>
    <xf numFmtId="0" fontId="21" fillId="0" borderId="0"/>
    <xf numFmtId="164" fontId="8" fillId="0" borderId="0" applyFont="0" applyFill="0" applyBorder="0" applyAlignment="0" applyProtection="0"/>
    <xf numFmtId="0" fontId="23" fillId="0" borderId="0"/>
    <xf numFmtId="164" fontId="23" fillId="0" borderId="0" applyFont="0" applyFill="0" applyBorder="0" applyAlignment="0" applyProtection="0"/>
    <xf numFmtId="0" fontId="24" fillId="0" borderId="0" applyNumberFormat="0" applyFill="0" applyBorder="0" applyAlignment="0" applyProtection="0"/>
    <xf numFmtId="0" fontId="8" fillId="0" borderId="0"/>
    <xf numFmtId="9" fontId="16" fillId="0" borderId="0" applyFont="0" applyFill="0" applyBorder="0" applyAlignment="0" applyProtection="0"/>
    <xf numFmtId="0" fontId="6" fillId="0" borderId="0"/>
    <xf numFmtId="0" fontId="6" fillId="0" borderId="0"/>
    <xf numFmtId="0" fontId="23" fillId="0" borderId="0"/>
    <xf numFmtId="164" fontId="23" fillId="0" borderId="0" applyFont="0" applyFill="0" applyBorder="0" applyAlignment="0" applyProtection="0"/>
    <xf numFmtId="166" fontId="35" fillId="0" borderId="0"/>
    <xf numFmtId="171" fontId="35" fillId="0" borderId="0">
      <alignment vertical="center"/>
    </xf>
    <xf numFmtId="166" fontId="17" fillId="0" borderId="0"/>
    <xf numFmtId="0" fontId="7" fillId="0" borderId="0"/>
    <xf numFmtId="171" fontId="35" fillId="0" borderId="0"/>
    <xf numFmtId="173" fontId="17" fillId="0" borderId="0"/>
    <xf numFmtId="171" fontId="35" fillId="0" borderId="0"/>
    <xf numFmtId="172" fontId="35" fillId="0" borderId="0"/>
    <xf numFmtId="164" fontId="36" fillId="0" borderId="0" applyFon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9" applyNumberFormat="0" applyAlignment="0" applyProtection="0"/>
    <xf numFmtId="0" fontId="45" fillId="7" borderId="10" applyNumberFormat="0" applyAlignment="0" applyProtection="0"/>
    <xf numFmtId="0" fontId="46" fillId="7" borderId="9" applyNumberFormat="0" applyAlignment="0" applyProtection="0"/>
    <xf numFmtId="0" fontId="47" fillId="0" borderId="11" applyNumberFormat="0" applyFill="0" applyAlignment="0" applyProtection="0"/>
    <xf numFmtId="0" fontId="48" fillId="8" borderId="12" applyNumberFormat="0" applyAlignment="0" applyProtection="0"/>
    <xf numFmtId="0" fontId="34" fillId="0" borderId="0" applyNumberFormat="0" applyFill="0" applyBorder="0" applyAlignment="0" applyProtection="0"/>
    <xf numFmtId="0" fontId="8" fillId="9" borderId="13" applyNumberFormat="0" applyFont="0" applyAlignment="0" applyProtection="0"/>
    <xf numFmtId="0" fontId="49" fillId="0" borderId="0" applyNumberFormat="0" applyFill="0" applyBorder="0" applyAlignment="0" applyProtection="0"/>
    <xf numFmtId="0" fontId="26" fillId="0" borderId="14" applyNumberFormat="0" applyFill="0" applyAlignment="0" applyProtection="0"/>
    <xf numFmtId="0" fontId="5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50" fillId="33" borderId="0" applyNumberFormat="0" applyBorder="0" applyAlignment="0" applyProtection="0"/>
    <xf numFmtId="0" fontId="5" fillId="0" borderId="0"/>
    <xf numFmtId="9" fontId="8" fillId="0" borderId="0" applyFont="0" applyFill="0" applyBorder="0" applyAlignment="0" applyProtection="0"/>
    <xf numFmtId="0" fontId="7" fillId="0" borderId="0"/>
    <xf numFmtId="0" fontId="23" fillId="0" borderId="0"/>
    <xf numFmtId="164" fontId="23" fillId="0" borderId="0" applyFont="0" applyFill="0" applyBorder="0" applyAlignment="0" applyProtection="0"/>
    <xf numFmtId="0" fontId="4" fillId="0" borderId="0"/>
    <xf numFmtId="0" fontId="4" fillId="0" borderId="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9" applyNumberFormat="0" applyAlignment="0" applyProtection="0"/>
    <xf numFmtId="0" fontId="45" fillId="7" borderId="10" applyNumberFormat="0" applyAlignment="0" applyProtection="0"/>
    <xf numFmtId="0" fontId="46" fillId="7" borderId="9" applyNumberFormat="0" applyAlignment="0" applyProtection="0"/>
    <xf numFmtId="0" fontId="47" fillId="0" borderId="11" applyNumberFormat="0" applyFill="0" applyAlignment="0" applyProtection="0"/>
    <xf numFmtId="0" fontId="48" fillId="8" borderId="12" applyNumberFormat="0" applyAlignment="0" applyProtection="0"/>
    <xf numFmtId="0" fontId="34" fillId="0" borderId="0" applyNumberFormat="0" applyFill="0" applyBorder="0" applyAlignment="0" applyProtection="0"/>
    <xf numFmtId="0" fontId="49" fillId="0" borderId="0" applyNumberFormat="0" applyFill="0" applyBorder="0" applyAlignment="0" applyProtection="0"/>
    <xf numFmtId="0" fontId="26" fillId="0" borderId="14" applyNumberFormat="0" applyFill="0" applyAlignment="0" applyProtection="0"/>
    <xf numFmtId="0" fontId="5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50"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9" fontId="7" fillId="0" borderId="0" applyFont="0" applyFill="0" applyBorder="0" applyAlignment="0" applyProtection="0"/>
    <xf numFmtId="0" fontId="59" fillId="0" borderId="0"/>
    <xf numFmtId="0" fontId="16" fillId="0" borderId="0"/>
    <xf numFmtId="0" fontId="60" fillId="0" borderId="0"/>
    <xf numFmtId="9" fontId="13" fillId="0" borderId="0" applyFont="0" applyFill="0" applyBorder="0" applyAlignment="0" applyProtection="0"/>
    <xf numFmtId="0" fontId="61" fillId="0" borderId="0"/>
    <xf numFmtId="0" fontId="13" fillId="0" borderId="0"/>
    <xf numFmtId="0" fontId="2" fillId="9" borderId="13" applyNumberFormat="0" applyFont="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3" borderId="0" applyNumberFormat="0" applyBorder="0" applyAlignment="0" applyProtection="0"/>
    <xf numFmtId="0" fontId="78" fillId="4" borderId="0" applyNumberFormat="0" applyBorder="0" applyAlignment="0" applyProtection="0"/>
    <xf numFmtId="0" fontId="79" fillId="5" borderId="0" applyNumberFormat="0" applyBorder="0" applyAlignment="0" applyProtection="0"/>
    <xf numFmtId="0" fontId="80" fillId="6" borderId="9" applyNumberFormat="0" applyAlignment="0" applyProtection="0"/>
    <xf numFmtId="0" fontId="81" fillId="7" borderId="10" applyNumberFormat="0" applyAlignment="0" applyProtection="0"/>
    <xf numFmtId="0" fontId="82" fillId="7" borderId="9" applyNumberFormat="0" applyAlignment="0" applyProtection="0"/>
    <xf numFmtId="0" fontId="83" fillId="0" borderId="11" applyNumberFormat="0" applyFill="0" applyAlignment="0" applyProtection="0"/>
    <xf numFmtId="0" fontId="84" fillId="8" borderId="12"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88" fillId="33" borderId="0" applyNumberFormat="0" applyBorder="0" applyAlignment="0" applyProtection="0"/>
    <xf numFmtId="0" fontId="23" fillId="9" borderId="13" applyNumberFormat="0" applyFont="0" applyAlignment="0" applyProtection="0"/>
    <xf numFmtId="0" fontId="23" fillId="0" borderId="0"/>
    <xf numFmtId="0" fontId="23" fillId="9" borderId="13"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3"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3"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62" fillId="3" borderId="0" applyNumberFormat="0" applyBorder="0" applyAlignment="0" applyProtection="0"/>
    <xf numFmtId="0" fontId="63" fillId="4" borderId="0" applyNumberFormat="0" applyBorder="0" applyAlignment="0" applyProtection="0"/>
    <xf numFmtId="0" fontId="64" fillId="5" borderId="0" applyNumberFormat="0" applyBorder="0" applyAlignment="0" applyProtection="0"/>
    <xf numFmtId="0" fontId="65" fillId="6" borderId="9" applyNumberFormat="0" applyAlignment="0" applyProtection="0"/>
    <xf numFmtId="0" fontId="66" fillId="7" borderId="10" applyNumberFormat="0" applyAlignment="0" applyProtection="0"/>
    <xf numFmtId="0" fontId="67" fillId="7" borderId="9" applyNumberFormat="0" applyAlignment="0" applyProtection="0"/>
    <xf numFmtId="0" fontId="68" fillId="0" borderId="11" applyNumberFormat="0" applyFill="0" applyAlignment="0" applyProtection="0"/>
    <xf numFmtId="0" fontId="69" fillId="8" borderId="1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4" applyNumberFormat="0" applyFill="0" applyAlignment="0" applyProtection="0"/>
    <xf numFmtId="0" fontId="7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3" fillId="33" borderId="0" applyNumberFormat="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3" borderId="0" applyNumberFormat="0" applyBorder="0" applyAlignment="0" applyProtection="0"/>
    <xf numFmtId="0" fontId="78" fillId="4" borderId="0" applyNumberFormat="0" applyBorder="0" applyAlignment="0" applyProtection="0"/>
    <xf numFmtId="0" fontId="79" fillId="5" borderId="0" applyNumberFormat="0" applyBorder="0" applyAlignment="0" applyProtection="0"/>
    <xf numFmtId="0" fontId="80" fillId="6" borderId="9" applyNumberFormat="0" applyAlignment="0" applyProtection="0"/>
    <xf numFmtId="0" fontId="81" fillId="7" borderId="10" applyNumberFormat="0" applyAlignment="0" applyProtection="0"/>
    <xf numFmtId="0" fontId="82" fillId="7" borderId="9" applyNumberFormat="0" applyAlignment="0" applyProtection="0"/>
    <xf numFmtId="0" fontId="83" fillId="0" borderId="11" applyNumberFormat="0" applyFill="0" applyAlignment="0" applyProtection="0"/>
    <xf numFmtId="0" fontId="84" fillId="8" borderId="12"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88" fillId="33" borderId="0" applyNumberFormat="0" applyBorder="0" applyAlignment="0" applyProtection="0"/>
    <xf numFmtId="0" fontId="23" fillId="9" borderId="13" applyNumberFormat="0" applyFont="0" applyAlignment="0" applyProtection="0"/>
    <xf numFmtId="0" fontId="23" fillId="0" borderId="0"/>
    <xf numFmtId="0" fontId="23" fillId="9" borderId="13"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3"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89" fillId="0" borderId="0"/>
    <xf numFmtId="0" fontId="8" fillId="0" borderId="0"/>
    <xf numFmtId="0" fontId="59" fillId="0" borderId="0"/>
    <xf numFmtId="0" fontId="23" fillId="0" borderId="0"/>
    <xf numFmtId="0" fontId="59" fillId="0" borderId="0"/>
    <xf numFmtId="164" fontId="59" fillId="0" borderId="0" applyFont="0" applyFill="0" applyBorder="0" applyAlignment="0" applyProtection="0"/>
    <xf numFmtId="164" fontId="59" fillId="0" borderId="0" applyFont="0" applyFill="0" applyBorder="0" applyAlignment="0" applyProtection="0"/>
    <xf numFmtId="164" fontId="17" fillId="0" borderId="0"/>
    <xf numFmtId="175" fontId="17" fillId="0" borderId="0"/>
    <xf numFmtId="175" fontId="17" fillId="0" borderId="0"/>
    <xf numFmtId="164" fontId="23" fillId="0" borderId="0" applyFont="0" applyFill="0" applyBorder="0" applyAlignment="0" applyProtection="0"/>
    <xf numFmtId="166" fontId="35" fillId="0" borderId="0"/>
    <xf numFmtId="164" fontId="8" fillId="0" borderId="0" applyFont="0" applyFill="0" applyBorder="0" applyAlignment="0" applyProtection="0"/>
    <xf numFmtId="166" fontId="35" fillId="0" borderId="0"/>
    <xf numFmtId="0" fontId="7" fillId="0" borderId="0"/>
    <xf numFmtId="0" fontId="53" fillId="0" borderId="0"/>
    <xf numFmtId="0" fontId="7" fillId="0" borderId="0"/>
    <xf numFmtId="0" fontId="7" fillId="0" borderId="0"/>
    <xf numFmtId="0" fontId="59" fillId="0" borderId="0"/>
    <xf numFmtId="164" fontId="7" fillId="0" borderId="0" applyFont="0" applyFill="0" applyBorder="0" applyAlignment="0" applyProtection="0"/>
    <xf numFmtId="164" fontId="7" fillId="0" borderId="0" applyFont="0" applyFill="0" applyBorder="0" applyAlignment="0" applyProtection="0"/>
    <xf numFmtId="0" fontId="59" fillId="0" borderId="0"/>
    <xf numFmtId="0" fontId="8" fillId="0" borderId="0"/>
    <xf numFmtId="0" fontId="7" fillId="0" borderId="0"/>
    <xf numFmtId="171" fontId="17" fillId="0" borderId="0"/>
    <xf numFmtId="166" fontId="35" fillId="0" borderId="0"/>
    <xf numFmtId="166" fontId="35" fillId="0" borderId="0"/>
    <xf numFmtId="166" fontId="35" fillId="0" borderId="0"/>
    <xf numFmtId="171" fontId="35" fillId="0" borderId="0"/>
    <xf numFmtId="171" fontId="17" fillId="0" borderId="0">
      <alignment vertical="center"/>
    </xf>
    <xf numFmtId="0" fontId="58" fillId="0" borderId="0"/>
    <xf numFmtId="166" fontId="17" fillId="0" borderId="0"/>
    <xf numFmtId="0" fontId="7" fillId="0" borderId="0"/>
    <xf numFmtId="171" fontId="35" fillId="0" borderId="0"/>
    <xf numFmtId="166" fontId="17" fillId="0" borderId="0"/>
    <xf numFmtId="171" fontId="17" fillId="0" borderId="0"/>
    <xf numFmtId="0" fontId="53" fillId="0" borderId="0"/>
    <xf numFmtId="166" fontId="35" fillId="0" borderId="0"/>
    <xf numFmtId="171" fontId="35" fillId="0" borderId="0"/>
    <xf numFmtId="0" fontId="36" fillId="0" borderId="0"/>
    <xf numFmtId="171" fontId="35" fillId="0" borderId="0"/>
    <xf numFmtId="166" fontId="35" fillId="0" borderId="0"/>
    <xf numFmtId="0" fontId="23" fillId="0" borderId="0"/>
    <xf numFmtId="166" fontId="35" fillId="0" borderId="0"/>
    <xf numFmtId="0" fontId="59" fillId="0" borderId="0"/>
    <xf numFmtId="166" fontId="35" fillId="0" borderId="0"/>
    <xf numFmtId="166" fontId="35" fillId="0" borderId="0"/>
    <xf numFmtId="172" fontId="35" fillId="0" borderId="0"/>
    <xf numFmtId="176" fontId="17" fillId="0" borderId="0"/>
    <xf numFmtId="175" fontId="35" fillId="0" borderId="0"/>
    <xf numFmtId="175" fontId="17" fillId="0" borderId="0"/>
    <xf numFmtId="172" fontId="35" fillId="0" borderId="0"/>
    <xf numFmtId="176" fontId="17" fillId="0" borderId="0"/>
    <xf numFmtId="175" fontId="35" fillId="0" borderId="0"/>
    <xf numFmtId="175" fontId="17" fillId="0" borderId="0"/>
    <xf numFmtId="177" fontId="17" fillId="0" borderId="0"/>
    <xf numFmtId="173" fontId="17" fillId="0" borderId="0"/>
    <xf numFmtId="176" fontId="35" fillId="0" borderId="0"/>
    <xf numFmtId="175" fontId="35" fillId="0" borderId="0"/>
    <xf numFmtId="175" fontId="17" fillId="0" borderId="0"/>
    <xf numFmtId="176" fontId="35" fillId="0" borderId="0"/>
    <xf numFmtId="0" fontId="36" fillId="0" borderId="0"/>
    <xf numFmtId="175" fontId="17" fillId="0" borderId="0"/>
    <xf numFmtId="176" fontId="17" fillId="0" borderId="0"/>
    <xf numFmtId="172" fontId="35"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1" fillId="0" borderId="0"/>
    <xf numFmtId="0" fontId="1" fillId="0" borderId="0"/>
    <xf numFmtId="0" fontId="7" fillId="0" borderId="0"/>
    <xf numFmtId="0" fontId="91" fillId="0" borderId="0"/>
    <xf numFmtId="0" fontId="93"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93" fillId="39"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3" fillId="37" borderId="0" applyNumberFormat="0" applyBorder="0" applyAlignment="0" applyProtection="0"/>
    <xf numFmtId="0" fontId="93" fillId="40" borderId="0" applyNumberFormat="0" applyBorder="0" applyAlignment="0" applyProtection="0"/>
    <xf numFmtId="0" fontId="93" fillId="43" borderId="0" applyNumberFormat="0" applyBorder="0" applyAlignment="0" applyProtection="0"/>
    <xf numFmtId="0" fontId="94" fillId="44" borderId="0" applyNumberFormat="0" applyBorder="0" applyAlignment="0" applyProtection="0"/>
    <xf numFmtId="0" fontId="94" fillId="41" borderId="0" applyNumberFormat="0" applyBorder="0" applyAlignment="0" applyProtection="0"/>
    <xf numFmtId="0" fontId="94" fillId="42"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47" borderId="0" applyNumberFormat="0" applyBorder="0" applyAlignment="0" applyProtection="0"/>
    <xf numFmtId="0" fontId="95" fillId="0" borderId="20" applyNumberFormat="0" applyFill="0" applyAlignment="0" applyProtection="0"/>
    <xf numFmtId="0" fontId="96" fillId="35" borderId="0" applyNumberFormat="0" applyBorder="0" applyAlignment="0" applyProtection="0"/>
    <xf numFmtId="0" fontId="92" fillId="0" borderId="0" applyNumberFormat="0" applyFill="0" applyBorder="0" applyAlignment="0" applyProtection="0">
      <alignment vertical="top"/>
      <protection locked="0"/>
    </xf>
    <xf numFmtId="0" fontId="97" fillId="49" borderId="21" applyNumberFormat="0" applyAlignment="0" applyProtection="0"/>
    <xf numFmtId="0" fontId="98" fillId="0" borderId="22" applyNumberFormat="0" applyFill="0" applyAlignment="0" applyProtection="0"/>
    <xf numFmtId="0" fontId="99" fillId="0" borderId="23" applyNumberFormat="0" applyFill="0" applyAlignment="0" applyProtection="0"/>
    <xf numFmtId="0" fontId="100" fillId="0" borderId="24"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50" borderId="0" applyNumberFormat="0" applyBorder="0" applyAlignment="0" applyProtection="0"/>
    <xf numFmtId="0" fontId="58" fillId="0" borderId="0"/>
    <xf numFmtId="0" fontId="12" fillId="0" borderId="0"/>
    <xf numFmtId="9" fontId="59" fillId="0" borderId="0" applyFont="0" applyFill="0" applyBorder="0" applyAlignment="0" applyProtection="0"/>
    <xf numFmtId="0" fontId="10" fillId="51" borderId="25" applyNumberFormat="0" applyFont="0" applyAlignment="0" applyProtection="0"/>
    <xf numFmtId="0" fontId="103" fillId="0" borderId="26" applyNumberFormat="0" applyFill="0" applyAlignment="0" applyProtection="0"/>
    <xf numFmtId="0" fontId="104" fillId="36" borderId="0" applyNumberFormat="0" applyBorder="0" applyAlignment="0" applyProtection="0"/>
    <xf numFmtId="0" fontId="105" fillId="0" borderId="0" applyNumberFormat="0" applyFill="0" applyBorder="0" applyAlignment="0" applyProtection="0"/>
    <xf numFmtId="0" fontId="106" fillId="39" borderId="27" applyNumberFormat="0" applyAlignment="0" applyProtection="0"/>
    <xf numFmtId="0" fontId="107" fillId="52" borderId="27" applyNumberFormat="0" applyAlignment="0" applyProtection="0"/>
    <xf numFmtId="0" fontId="108" fillId="52" borderId="28" applyNumberFormat="0" applyAlignment="0" applyProtection="0"/>
    <xf numFmtId="0" fontId="109" fillId="0" borderId="0" applyNumberFormat="0" applyFill="0" applyBorder="0" applyAlignment="0" applyProtection="0"/>
    <xf numFmtId="0" fontId="94" fillId="53" borderId="0" applyNumberFormat="0" applyBorder="0" applyAlignment="0" applyProtection="0"/>
    <xf numFmtId="0" fontId="94" fillId="48" borderId="0" applyNumberFormat="0" applyBorder="0" applyAlignment="0" applyProtection="0"/>
    <xf numFmtId="0" fontId="94" fillId="54"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55" borderId="0" applyNumberFormat="0" applyBorder="0" applyAlignment="0" applyProtection="0"/>
  </cellStyleXfs>
  <cellXfs count="208">
    <xf numFmtId="0" fontId="0" fillId="0" borderId="0" xfId="0"/>
    <xf numFmtId="0" fontId="19" fillId="0" borderId="0" xfId="0" applyFont="1"/>
    <xf numFmtId="0" fontId="22" fillId="0" borderId="0" xfId="0" applyFont="1"/>
    <xf numFmtId="0" fontId="27" fillId="0" borderId="0" xfId="0" applyFont="1"/>
    <xf numFmtId="165" fontId="27" fillId="0" borderId="0" xfId="0" applyNumberFormat="1" applyFont="1"/>
    <xf numFmtId="0" fontId="28" fillId="0" borderId="0" xfId="0" applyFont="1"/>
    <xf numFmtId="0" fontId="26" fillId="0" borderId="0" xfId="0" applyFont="1"/>
    <xf numFmtId="0" fontId="29" fillId="0" borderId="0" xfId="2" applyFont="1" applyAlignment="1">
      <alignment horizontal="center" vertical="top" wrapText="1"/>
    </xf>
    <xf numFmtId="9" fontId="29" fillId="0" borderId="0" xfId="2" applyNumberFormat="1" applyFont="1"/>
    <xf numFmtId="9" fontId="30" fillId="0" borderId="0" xfId="2" applyNumberFormat="1" applyFont="1"/>
    <xf numFmtId="165" fontId="29" fillId="0" borderId="0" xfId="3" applyNumberFormat="1" applyFont="1"/>
    <xf numFmtId="165" fontId="30" fillId="0" borderId="0" xfId="3" applyNumberFormat="1" applyFont="1"/>
    <xf numFmtId="165" fontId="29" fillId="0" borderId="0" xfId="3" applyNumberFormat="1" applyFont="1" applyBorder="1"/>
    <xf numFmtId="165" fontId="30" fillId="0" borderId="0" xfId="3" applyNumberFormat="1" applyFont="1" applyBorder="1"/>
    <xf numFmtId="165" fontId="29" fillId="0" borderId="0" xfId="4" applyNumberFormat="1" applyFont="1"/>
    <xf numFmtId="165" fontId="30" fillId="0" borderId="0" xfId="4" applyNumberFormat="1" applyFont="1"/>
    <xf numFmtId="0" fontId="15" fillId="0" borderId="0" xfId="0" applyFont="1"/>
    <xf numFmtId="0" fontId="31" fillId="0" borderId="0" xfId="5" applyFont="1"/>
    <xf numFmtId="0" fontId="31" fillId="0" borderId="0" xfId="0" applyFont="1"/>
    <xf numFmtId="0" fontId="31" fillId="0" borderId="0" xfId="8" applyFont="1"/>
    <xf numFmtId="0" fontId="31" fillId="0" borderId="0" xfId="9" applyFont="1"/>
    <xf numFmtId="165" fontId="27" fillId="0" borderId="0" xfId="9" applyNumberFormat="1" applyFont="1"/>
    <xf numFmtId="0" fontId="31" fillId="0" borderId="0" xfId="14" applyFont="1"/>
    <xf numFmtId="0" fontId="19" fillId="0" borderId="0" xfId="14" applyFont="1"/>
    <xf numFmtId="165" fontId="19" fillId="0" borderId="0" xfId="14" applyNumberFormat="1" applyFont="1" applyAlignment="1">
      <alignment horizontal="right" wrapText="1"/>
    </xf>
    <xf numFmtId="0" fontId="14" fillId="0" borderId="0" xfId="17" applyFont="1"/>
    <xf numFmtId="165" fontId="31" fillId="0" borderId="0" xfId="0" applyNumberFormat="1" applyFont="1"/>
    <xf numFmtId="169" fontId="19" fillId="0" borderId="0" xfId="0" applyNumberFormat="1" applyFont="1"/>
    <xf numFmtId="0" fontId="31" fillId="0" borderId="0" xfId="0" applyFont="1" applyBorder="1"/>
    <xf numFmtId="0" fontId="25" fillId="0" borderId="0" xfId="0" applyFont="1" applyAlignment="1">
      <alignment horizontal="left" vertical="center"/>
    </xf>
    <xf numFmtId="0" fontId="28" fillId="0" borderId="0" xfId="5" applyNumberFormat="1" applyFont="1"/>
    <xf numFmtId="0" fontId="28" fillId="0" borderId="0" xfId="9" applyFont="1"/>
    <xf numFmtId="0" fontId="14" fillId="0" borderId="0" xfId="17" applyFont="1" applyFill="1"/>
    <xf numFmtId="165" fontId="0" fillId="0" borderId="0" xfId="0" applyNumberFormat="1"/>
    <xf numFmtId="0" fontId="51" fillId="0" borderId="0" xfId="0" applyFont="1"/>
    <xf numFmtId="0" fontId="52" fillId="0" borderId="0" xfId="0" applyFont="1"/>
    <xf numFmtId="0" fontId="14" fillId="0" borderId="0" xfId="20" applyFont="1"/>
    <xf numFmtId="0" fontId="33" fillId="0" borderId="0" xfId="0" applyFont="1"/>
    <xf numFmtId="0" fontId="55" fillId="0" borderId="0" xfId="0" applyFont="1"/>
    <xf numFmtId="0" fontId="56" fillId="0" borderId="0" xfId="0" applyFont="1"/>
    <xf numFmtId="170" fontId="31" fillId="0" borderId="0" xfId="0" applyNumberFormat="1" applyFont="1"/>
    <xf numFmtId="0" fontId="19" fillId="0" borderId="0" xfId="0" applyNumberFormat="1" applyFont="1"/>
    <xf numFmtId="0" fontId="19" fillId="0" borderId="0" xfId="0" applyNumberFormat="1" applyFont="1" applyBorder="1"/>
    <xf numFmtId="165" fontId="19" fillId="0" borderId="0" xfId="0" applyNumberFormat="1" applyFont="1" applyAlignment="1">
      <alignment horizontal="right" wrapText="1"/>
    </xf>
    <xf numFmtId="165" fontId="29" fillId="0" borderId="0" xfId="0" applyNumberFormat="1" applyFont="1"/>
    <xf numFmtId="165" fontId="57" fillId="0" borderId="0" xfId="3" applyNumberFormat="1" applyFont="1"/>
    <xf numFmtId="0" fontId="31" fillId="0" borderId="0" xfId="5" applyNumberFormat="1" applyFont="1"/>
    <xf numFmtId="165" fontId="19" fillId="0" borderId="0" xfId="8" applyNumberFormat="1" applyFont="1"/>
    <xf numFmtId="0" fontId="57" fillId="0" borderId="0" xfId="3" applyFont="1" applyBorder="1"/>
    <xf numFmtId="9" fontId="57" fillId="0" borderId="0" xfId="2" applyNumberFormat="1" applyFont="1"/>
    <xf numFmtId="165" fontId="57" fillId="0" borderId="0" xfId="3" applyNumberFormat="1" applyFont="1" applyBorder="1"/>
    <xf numFmtId="165" fontId="57" fillId="0" borderId="0" xfId="4" applyNumberFormat="1" applyFont="1"/>
    <xf numFmtId="0" fontId="14" fillId="0" borderId="0" xfId="8" applyFont="1"/>
    <xf numFmtId="0" fontId="14" fillId="0" borderId="0" xfId="19" applyFont="1"/>
    <xf numFmtId="0" fontId="28" fillId="0" borderId="5" xfId="0" applyFont="1" applyBorder="1"/>
    <xf numFmtId="167" fontId="31" fillId="2" borderId="5" xfId="0" applyNumberFormat="1" applyFont="1" applyFill="1" applyBorder="1" applyAlignment="1">
      <alignment horizontal="center"/>
    </xf>
    <xf numFmtId="168" fontId="31" fillId="0" borderId="3" xfId="23" applyNumberFormat="1" applyFont="1" applyBorder="1"/>
    <xf numFmtId="168" fontId="31" fillId="0" borderId="4" xfId="23" applyNumberFormat="1" applyFont="1" applyBorder="1"/>
    <xf numFmtId="0" fontId="25" fillId="0" borderId="0" xfId="0" applyFont="1"/>
    <xf numFmtId="1" fontId="14" fillId="0" borderId="0" xfId="0" applyNumberFormat="1" applyFont="1" applyFill="1"/>
    <xf numFmtId="165" fontId="29" fillId="0" borderId="0" xfId="1" applyNumberFormat="1" applyFont="1" applyFill="1"/>
    <xf numFmtId="0" fontId="14" fillId="0" borderId="0" xfId="0" applyFont="1" applyFill="1"/>
    <xf numFmtId="0" fontId="29" fillId="0" borderId="0" xfId="0" applyFont="1" applyFill="1" applyBorder="1"/>
    <xf numFmtId="0" fontId="29" fillId="0" borderId="0" xfId="0" applyFont="1" applyFill="1"/>
    <xf numFmtId="165" fontId="29" fillId="0" borderId="0" xfId="0" applyNumberFormat="1" applyFont="1" applyFill="1"/>
    <xf numFmtId="1" fontId="29" fillId="0" borderId="0" xfId="0" applyNumberFormat="1" applyFont="1" applyFill="1"/>
    <xf numFmtId="0" fontId="14" fillId="0" borderId="0" xfId="3" applyFont="1" applyFill="1" applyAlignment="1">
      <alignment horizontal="right"/>
    </xf>
    <xf numFmtId="165" fontId="19" fillId="0" borderId="0" xfId="0" applyNumberFormat="1" applyFont="1"/>
    <xf numFmtId="10" fontId="31" fillId="0" borderId="0" xfId="0" applyNumberFormat="1" applyFont="1"/>
    <xf numFmtId="0" fontId="14" fillId="0" borderId="0" xfId="0" applyFont="1"/>
    <xf numFmtId="0" fontId="31" fillId="0" borderId="1" xfId="0" applyFont="1" applyFill="1" applyBorder="1"/>
    <xf numFmtId="0" fontId="28" fillId="0" borderId="0" xfId="0" applyFont="1" applyFill="1" applyBorder="1"/>
    <xf numFmtId="165" fontId="27" fillId="0" borderId="0" xfId="0" applyNumberFormat="1" applyFont="1" applyFill="1" applyBorder="1"/>
    <xf numFmtId="0" fontId="31" fillId="0" borderId="0" xfId="0" applyFont="1" applyFill="1" applyBorder="1"/>
    <xf numFmtId="0" fontId="24" fillId="0" borderId="0" xfId="24" applyAlignment="1">
      <alignment vertical="center"/>
    </xf>
    <xf numFmtId="0" fontId="19" fillId="0" borderId="0" xfId="0" applyFont="1" applyAlignment="1">
      <alignment vertical="center" wrapText="1"/>
    </xf>
    <xf numFmtId="0" fontId="24" fillId="0" borderId="0" xfId="24" applyAlignment="1">
      <alignment horizontal="left" vertical="center"/>
    </xf>
    <xf numFmtId="10" fontId="19" fillId="0" borderId="0" xfId="0" applyNumberFormat="1" applyFont="1"/>
    <xf numFmtId="2" fontId="19" fillId="0" borderId="0" xfId="0" applyNumberFormat="1" applyFont="1"/>
    <xf numFmtId="1" fontId="31" fillId="0" borderId="0" xfId="8" applyNumberFormat="1" applyFont="1"/>
    <xf numFmtId="0" fontId="0" fillId="0" borderId="0" xfId="0" applyNumberFormat="1"/>
    <xf numFmtId="174" fontId="0" fillId="0" borderId="0" xfId="0" applyNumberFormat="1"/>
    <xf numFmtId="0" fontId="0" fillId="0" borderId="0" xfId="0"/>
    <xf numFmtId="0" fontId="90" fillId="0" borderId="0" xfId="0" applyFont="1"/>
    <xf numFmtId="0" fontId="89" fillId="0" borderId="0" xfId="334"/>
    <xf numFmtId="0" fontId="14" fillId="0" borderId="0" xfId="10" applyFont="1"/>
    <xf numFmtId="0" fontId="22" fillId="2" borderId="0" xfId="0" applyFont="1" applyFill="1"/>
    <xf numFmtId="0" fontId="24" fillId="0" borderId="0" xfId="24"/>
    <xf numFmtId="0" fontId="22" fillId="0" borderId="0" xfId="0" applyFont="1" applyAlignment="1">
      <alignment wrapText="1"/>
    </xf>
    <xf numFmtId="0" fontId="110" fillId="0" borderId="0" xfId="0" applyFont="1"/>
    <xf numFmtId="14" fontId="31" fillId="0" borderId="0" xfId="0" applyNumberFormat="1" applyFont="1"/>
    <xf numFmtId="17" fontId="31" fillId="0" borderId="0" xfId="0" applyNumberFormat="1" applyFont="1"/>
    <xf numFmtId="2" fontId="19" fillId="0" borderId="0" xfId="22" applyNumberFormat="1" applyFont="1" applyFill="1"/>
    <xf numFmtId="178" fontId="31" fillId="0" borderId="0" xfId="22" applyNumberFormat="1" applyFont="1"/>
    <xf numFmtId="16" fontId="31" fillId="0" borderId="0" xfId="22" applyNumberFormat="1" applyFont="1"/>
    <xf numFmtId="174" fontId="27" fillId="0" borderId="0" xfId="0" applyNumberFormat="1" applyFont="1"/>
    <xf numFmtId="2" fontId="29" fillId="0" borderId="0" xfId="3" applyNumberFormat="1" applyFont="1" applyFill="1"/>
    <xf numFmtId="0" fontId="31" fillId="0" borderId="5" xfId="0" applyFont="1" applyBorder="1" applyAlignment="1">
      <alignment horizontal="center" vertical="center" wrapText="1"/>
    </xf>
    <xf numFmtId="179" fontId="31" fillId="0" borderId="0" xfId="8" applyNumberFormat="1" applyFont="1"/>
    <xf numFmtId="2" fontId="27" fillId="0" borderId="0" xfId="0" applyNumberFormat="1" applyFont="1"/>
    <xf numFmtId="180" fontId="31" fillId="0" borderId="0" xfId="0" applyNumberFormat="1" applyFont="1"/>
    <xf numFmtId="179" fontId="31" fillId="0" borderId="0" xfId="0" applyNumberFormat="1" applyFont="1"/>
    <xf numFmtId="2" fontId="29" fillId="0" borderId="0" xfId="4" applyNumberFormat="1" applyFont="1" applyFill="1"/>
    <xf numFmtId="2" fontId="29" fillId="0" borderId="0" xfId="0" applyNumberFormat="1" applyFont="1" applyFill="1"/>
    <xf numFmtId="2" fontId="29" fillId="0" borderId="0" xfId="3" applyNumberFormat="1" applyFont="1" applyFill="1" applyAlignment="1">
      <alignment wrapText="1"/>
    </xf>
    <xf numFmtId="2" fontId="29" fillId="2" borderId="0" xfId="0" applyNumberFormat="1" applyFont="1" applyFill="1"/>
    <xf numFmtId="2" fontId="29" fillId="2" borderId="0" xfId="0" applyNumberFormat="1" applyFont="1" applyFill="1" applyAlignment="1">
      <alignment horizontal="right" wrapText="1"/>
    </xf>
    <xf numFmtId="2" fontId="29" fillId="2" borderId="0" xfId="366" applyNumberFormat="1" applyFont="1" applyFill="1"/>
    <xf numFmtId="2" fontId="19" fillId="0" borderId="0" xfId="8" applyNumberFormat="1" applyFont="1"/>
    <xf numFmtId="2" fontId="27" fillId="0" borderId="0" xfId="9" applyNumberFormat="1" applyFont="1"/>
    <xf numFmtId="165" fontId="14" fillId="0" borderId="0" xfId="4" applyNumberFormat="1" applyFont="1" applyFill="1" applyAlignment="1">
      <alignment wrapText="1"/>
    </xf>
    <xf numFmtId="9" fontId="14" fillId="0" borderId="0" xfId="4" applyNumberFormat="1" applyFont="1" applyFill="1"/>
    <xf numFmtId="9" fontId="14" fillId="0" borderId="0" xfId="0" applyNumberFormat="1" applyFont="1" applyFill="1"/>
    <xf numFmtId="2" fontId="27" fillId="0" borderId="0" xfId="0" applyNumberFormat="1" applyFont="1" applyFill="1" applyBorder="1"/>
    <xf numFmtId="2" fontId="32" fillId="0" borderId="0" xfId="0" applyNumberFormat="1" applyFont="1" applyFill="1" applyBorder="1"/>
    <xf numFmtId="2" fontId="29" fillId="0" borderId="0" xfId="10" applyNumberFormat="1" applyFont="1"/>
    <xf numFmtId="0" fontId="31" fillId="0" borderId="0" xfId="9" applyFont="1" applyBorder="1"/>
    <xf numFmtId="165" fontId="27" fillId="0" borderId="0" xfId="0" applyNumberFormat="1" applyFont="1" applyBorder="1"/>
    <xf numFmtId="2" fontId="27" fillId="0" borderId="0" xfId="0" applyNumberFormat="1" applyFont="1" applyBorder="1"/>
    <xf numFmtId="0" fontId="0" fillId="0" borderId="0" xfId="0" applyBorder="1"/>
    <xf numFmtId="0" fontId="53" fillId="0" borderId="0" xfId="0" applyFont="1" applyBorder="1"/>
    <xf numFmtId="0" fontId="7" fillId="0" borderId="0" xfId="83" applyBorder="1"/>
    <xf numFmtId="2" fontId="29" fillId="0" borderId="0" xfId="0" applyNumberFormat="1" applyFont="1"/>
    <xf numFmtId="2" fontId="19" fillId="0" borderId="0" xfId="14" applyNumberFormat="1" applyFont="1"/>
    <xf numFmtId="2" fontId="19" fillId="0" borderId="0" xfId="14" applyNumberFormat="1" applyFont="1" applyAlignment="1">
      <alignment horizontal="right" wrapText="1"/>
    </xf>
    <xf numFmtId="2" fontId="29" fillId="0" borderId="0" xfId="17" applyNumberFormat="1" applyFont="1"/>
    <xf numFmtId="2" fontId="29" fillId="0" borderId="0" xfId="334" applyNumberFormat="1" applyFont="1"/>
    <xf numFmtId="2" fontId="29" fillId="0" borderId="0" xfId="17" applyNumberFormat="1" applyFont="1" applyFill="1"/>
    <xf numFmtId="2" fontId="29" fillId="0" borderId="0" xfId="8" applyNumberFormat="1" applyFont="1"/>
    <xf numFmtId="2" fontId="29" fillId="0" borderId="0" xfId="10" applyNumberFormat="1" applyFont="1" applyFill="1"/>
    <xf numFmtId="2" fontId="29" fillId="0" borderId="0" xfId="19" applyNumberFormat="1" applyFont="1"/>
    <xf numFmtId="2" fontId="29" fillId="0" borderId="0" xfId="34" applyNumberFormat="1" applyFont="1"/>
    <xf numFmtId="2" fontId="29" fillId="0" borderId="0" xfId="20" applyNumberFormat="1" applyFont="1"/>
    <xf numFmtId="10" fontId="19" fillId="0" borderId="0" xfId="82" applyNumberFormat="1" applyFont="1"/>
    <xf numFmtId="164" fontId="19" fillId="2" borderId="5" xfId="18" applyNumberFormat="1" applyFont="1" applyFill="1" applyBorder="1" applyAlignment="1">
      <alignment horizontal="center"/>
    </xf>
    <xf numFmtId="164" fontId="29" fillId="2" borderId="5" xfId="18" applyNumberFormat="1" applyFont="1" applyFill="1" applyBorder="1"/>
    <xf numFmtId="164" fontId="19" fillId="2" borderId="5" xfId="18" applyNumberFormat="1" applyFont="1" applyFill="1" applyBorder="1"/>
    <xf numFmtId="2" fontId="19" fillId="0" borderId="0" xfId="22" applyNumberFormat="1" applyFont="1"/>
    <xf numFmtId="2" fontId="19" fillId="0" borderId="17" xfId="22" applyNumberFormat="1" applyFont="1" applyBorder="1"/>
    <xf numFmtId="2" fontId="19" fillId="0" borderId="17" xfId="22" applyNumberFormat="1" applyFont="1" applyFill="1" applyBorder="1"/>
    <xf numFmtId="2" fontId="19" fillId="0" borderId="18" xfId="22" applyNumberFormat="1" applyFont="1" applyBorder="1"/>
    <xf numFmtId="2" fontId="19" fillId="0" borderId="19" xfId="22" applyNumberFormat="1" applyFont="1" applyBorder="1"/>
    <xf numFmtId="0" fontId="31" fillId="0" borderId="1" xfId="22" applyFont="1" applyBorder="1"/>
    <xf numFmtId="0" fontId="31" fillId="0" borderId="16" xfId="22" applyFont="1" applyBorder="1"/>
    <xf numFmtId="174" fontId="31" fillId="0" borderId="3" xfId="22" applyNumberFormat="1" applyFont="1" applyBorder="1"/>
    <xf numFmtId="0" fontId="19" fillId="0" borderId="5" xfId="0" applyFont="1" applyBorder="1" applyAlignment="1">
      <alignment vertical="center" wrapText="1"/>
    </xf>
    <xf numFmtId="0" fontId="19" fillId="0" borderId="5" xfId="0" applyFont="1" applyBorder="1" applyAlignment="1">
      <alignment horizontal="center" vertical="center" wrapText="1"/>
    </xf>
    <xf numFmtId="0" fontId="113" fillId="0" borderId="5" xfId="0" applyFont="1" applyBorder="1" applyAlignment="1">
      <alignment horizontal="center" vertical="center"/>
    </xf>
    <xf numFmtId="0" fontId="117" fillId="0" borderId="0" xfId="24" applyFont="1" applyAlignment="1">
      <alignment vertical="center"/>
    </xf>
    <xf numFmtId="0" fontId="117" fillId="0" borderId="0" xfId="0" applyFont="1"/>
    <xf numFmtId="0" fontId="115" fillId="0" borderId="5" xfId="0" applyFont="1" applyBorder="1" applyAlignment="1">
      <alignment horizontal="left" vertical="center" wrapText="1" indent="1"/>
    </xf>
    <xf numFmtId="0" fontId="118" fillId="0" borderId="5" xfId="0" applyFont="1" applyBorder="1" applyAlignment="1">
      <alignment vertical="center" wrapText="1"/>
    </xf>
    <xf numFmtId="0" fontId="119" fillId="0" borderId="5" xfId="0" applyFont="1" applyBorder="1" applyAlignment="1">
      <alignment vertical="center" wrapText="1"/>
    </xf>
    <xf numFmtId="0" fontId="19" fillId="0" borderId="5" xfId="0" applyFont="1" applyBorder="1" applyAlignment="1">
      <alignment horizontal="left" vertical="center" wrapText="1" indent="1"/>
    </xf>
    <xf numFmtId="2" fontId="31" fillId="0" borderId="5" xfId="0" applyNumberFormat="1" applyFont="1" applyBorder="1" applyAlignment="1">
      <alignment horizontal="center" vertical="center" wrapText="1"/>
    </xf>
    <xf numFmtId="2" fontId="19" fillId="0" borderId="5" xfId="0" applyNumberFormat="1" applyFont="1" applyBorder="1" applyAlignment="1">
      <alignment horizontal="center" vertical="center" wrapText="1"/>
    </xf>
    <xf numFmtId="2" fontId="114" fillId="0" borderId="0" xfId="0" applyNumberFormat="1" applyFont="1" applyAlignment="1">
      <alignment horizontal="left"/>
    </xf>
    <xf numFmtId="0" fontId="114" fillId="0" borderId="0" xfId="0" applyFont="1" applyAlignment="1">
      <alignment horizontal="left"/>
    </xf>
    <xf numFmtId="0" fontId="19" fillId="0" borderId="5" xfId="0" applyFont="1" applyBorder="1" applyAlignment="1">
      <alignment horizontal="right" vertical="center"/>
    </xf>
    <xf numFmtId="0" fontId="19" fillId="56" borderId="5" xfId="0" applyFont="1" applyFill="1" applyBorder="1" applyAlignment="1">
      <alignment horizontal="right" vertical="center"/>
    </xf>
    <xf numFmtId="0" fontId="19" fillId="56" borderId="5" xfId="0" applyFont="1" applyFill="1" applyBorder="1" applyAlignment="1">
      <alignment horizontal="right" vertical="center" wrapText="1"/>
    </xf>
    <xf numFmtId="0" fontId="19" fillId="56" borderId="5" xfId="0" applyFont="1" applyFill="1" applyBorder="1" applyAlignment="1">
      <alignment horizontal="center" vertical="center" wrapText="1"/>
    </xf>
    <xf numFmtId="0" fontId="19" fillId="56" borderId="5" xfId="0" applyFont="1" applyFill="1" applyBorder="1" applyAlignment="1">
      <alignment horizontal="center" vertical="center"/>
    </xf>
    <xf numFmtId="0" fontId="31" fillId="0" borderId="5" xfId="0" applyFont="1" applyBorder="1" applyAlignment="1">
      <alignment horizontal="center" textRotation="90"/>
    </xf>
    <xf numFmtId="0" fontId="31" fillId="56" borderId="5" xfId="0" applyFont="1" applyFill="1" applyBorder="1" applyAlignment="1">
      <alignment horizontal="center" textRotation="90" wrapText="1"/>
    </xf>
    <xf numFmtId="0" fontId="19" fillId="0" borderId="5" xfId="0" applyFont="1" applyBorder="1" applyAlignment="1">
      <alignment vertical="center" wrapText="1"/>
    </xf>
    <xf numFmtId="0" fontId="31" fillId="0" borderId="29" xfId="0" applyFont="1" applyFill="1" applyBorder="1"/>
    <xf numFmtId="0" fontId="14" fillId="0" borderId="3" xfId="8" applyFont="1" applyBorder="1"/>
    <xf numFmtId="0" fontId="14" fillId="0" borderId="4" xfId="8" applyFont="1" applyBorder="1"/>
    <xf numFmtId="16" fontId="31" fillId="0" borderId="0" xfId="0" applyNumberFormat="1" applyFont="1"/>
    <xf numFmtId="0" fontId="31" fillId="0" borderId="0" xfId="22" applyFont="1" applyBorder="1"/>
    <xf numFmtId="1" fontId="14" fillId="0" borderId="0" xfId="0" applyNumberFormat="1" applyFont="1"/>
    <xf numFmtId="165" fontId="29" fillId="0" borderId="0" xfId="1" applyNumberFormat="1" applyFont="1"/>
    <xf numFmtId="0" fontId="126" fillId="0" borderId="0" xfId="24" applyFont="1" applyAlignment="1">
      <alignment vertical="center"/>
    </xf>
    <xf numFmtId="0" fontId="113" fillId="0" borderId="0" xfId="0" applyFont="1"/>
    <xf numFmtId="0" fontId="24" fillId="0" borderId="15" xfId="24" applyBorder="1"/>
    <xf numFmtId="0" fontId="24" fillId="0" borderId="2" xfId="24" applyFill="1" applyBorder="1"/>
    <xf numFmtId="0" fontId="24" fillId="0" borderId="0" xfId="24" applyBorder="1"/>
    <xf numFmtId="0" fontId="24" fillId="0" borderId="2" xfId="24" applyBorder="1"/>
    <xf numFmtId="0" fontId="126" fillId="0" borderId="0" xfId="24" applyFont="1" applyFill="1"/>
    <xf numFmtId="0" fontId="19" fillId="0" borderId="0" xfId="0" applyFont="1" applyAlignment="1">
      <alignment wrapText="1"/>
    </xf>
    <xf numFmtId="0" fontId="126" fillId="0" borderId="0" xfId="24" applyFont="1"/>
    <xf numFmtId="0" fontId="128" fillId="0" borderId="0" xfId="0" applyFont="1"/>
    <xf numFmtId="14" fontId="19" fillId="0" borderId="0" xfId="0" applyNumberFormat="1" applyFont="1"/>
    <xf numFmtId="0" fontId="31" fillId="0" borderId="5" xfId="0" applyFont="1" applyBorder="1" applyAlignment="1">
      <alignment vertical="center" wrapText="1"/>
    </xf>
    <xf numFmtId="0" fontId="31" fillId="0" borderId="5" xfId="0" applyFont="1" applyBorder="1" applyAlignment="1">
      <alignment horizontal="center" vertical="center" wrapText="1"/>
    </xf>
    <xf numFmtId="0" fontId="19" fillId="0" borderId="5" xfId="0" applyFont="1" applyBorder="1" applyAlignment="1">
      <alignment vertical="center" wrapText="1"/>
    </xf>
    <xf numFmtId="0" fontId="31" fillId="0" borderId="5" xfId="0" applyFont="1" applyBorder="1" applyAlignment="1">
      <alignment horizontal="center" textRotation="90" wrapText="1"/>
    </xf>
    <xf numFmtId="0" fontId="119" fillId="0" borderId="5" xfId="0" applyFont="1" applyBorder="1" applyAlignment="1">
      <alignment horizontal="center" textRotation="90" wrapText="1"/>
    </xf>
    <xf numFmtId="0" fontId="117" fillId="0" borderId="0" xfId="24" applyFont="1" applyAlignment="1">
      <alignment horizontal="left" vertical="center"/>
    </xf>
    <xf numFmtId="0" fontId="19" fillId="0" borderId="5" xfId="0" applyFont="1" applyBorder="1"/>
    <xf numFmtId="0" fontId="121" fillId="0" borderId="5" xfId="0" applyFont="1" applyBorder="1" applyAlignment="1">
      <alignment vertical="center"/>
    </xf>
    <xf numFmtId="0" fontId="123" fillId="0" borderId="5" xfId="0" applyFont="1" applyBorder="1" applyAlignment="1">
      <alignment vertical="center"/>
    </xf>
    <xf numFmtId="0" fontId="122" fillId="0" borderId="5" xfId="0" applyFont="1" applyBorder="1" applyAlignment="1">
      <alignment vertical="center"/>
    </xf>
    <xf numFmtId="0" fontId="124" fillId="0" borderId="5" xfId="0" applyFont="1" applyBorder="1" applyAlignment="1">
      <alignment vertical="center"/>
    </xf>
    <xf numFmtId="0" fontId="54" fillId="0" borderId="0" xfId="83" applyFont="1" applyBorder="1" applyAlignment="1">
      <alignment horizontal="center" vertical="center" wrapText="1"/>
    </xf>
    <xf numFmtId="0" fontId="31" fillId="0" borderId="5" xfId="0" applyFont="1" applyBorder="1" applyAlignment="1">
      <alignment vertical="center" wrapText="1"/>
    </xf>
    <xf numFmtId="0" fontId="31" fillId="0" borderId="5" xfId="0" applyFont="1" applyBorder="1" applyAlignment="1">
      <alignment horizontal="center" vertical="center" wrapText="1"/>
    </xf>
    <xf numFmtId="0" fontId="25" fillId="0" borderId="5" xfId="0" applyFont="1" applyBorder="1" applyAlignment="1">
      <alignment horizontal="center" vertical="center"/>
    </xf>
    <xf numFmtId="0" fontId="113" fillId="0" borderId="5" xfId="0" applyFont="1" applyBorder="1" applyAlignment="1">
      <alignment vertical="center" wrapText="1"/>
    </xf>
    <xf numFmtId="0" fontId="31" fillId="0" borderId="5" xfId="24" applyFont="1" applyBorder="1" applyAlignment="1">
      <alignment horizontal="center" vertical="center" wrapText="1"/>
    </xf>
    <xf numFmtId="0" fontId="19" fillId="0" borderId="5" xfId="0" applyFont="1" applyBorder="1" applyAlignment="1">
      <alignment vertical="center" wrapText="1"/>
    </xf>
    <xf numFmtId="0" fontId="31" fillId="0" borderId="5" xfId="0" applyFont="1" applyBorder="1" applyAlignment="1">
      <alignment vertical="center"/>
    </xf>
    <xf numFmtId="0" fontId="120" fillId="0" borderId="0" xfId="0" applyFont="1" applyBorder="1" applyAlignment="1">
      <alignment vertical="center"/>
    </xf>
    <xf numFmtId="0" fontId="127" fillId="0" borderId="30" xfId="0" applyFont="1" applyBorder="1"/>
    <xf numFmtId="0" fontId="31" fillId="56" borderId="5" xfId="0" applyFont="1" applyFill="1" applyBorder="1" applyAlignment="1">
      <alignment horizontal="center" vertical="center" wrapText="1"/>
    </xf>
    <xf numFmtId="0" fontId="31" fillId="0" borderId="5" xfId="0" applyFont="1" applyBorder="1" applyAlignment="1">
      <alignment horizontal="center" vertical="center"/>
    </xf>
    <xf numFmtId="0" fontId="31" fillId="56" borderId="5" xfId="0" applyFont="1" applyFill="1" applyBorder="1" applyAlignment="1">
      <alignment horizontal="center" vertical="center"/>
    </xf>
  </cellXfs>
  <cellStyles count="453">
    <cellStyle name="20 % – Zvýraznění1" xfId="408"/>
    <cellStyle name="20 % – Zvýraznění2" xfId="409"/>
    <cellStyle name="20 % – Zvýraznění3" xfId="410"/>
    <cellStyle name="20 % – Zvýraznění4" xfId="411"/>
    <cellStyle name="20 % – Zvýraznění5" xfId="412"/>
    <cellStyle name="20 % – Zvýraznění6" xfId="413"/>
    <cellStyle name="20% - Accent1" xfId="58" builtinId="30" customBuiltin="1"/>
    <cellStyle name="20% - Accent1 2" xfId="104"/>
    <cellStyle name="20% - Accent1 2 2" xfId="308"/>
    <cellStyle name="20% - Accent1 2 3" xfId="187"/>
    <cellStyle name="20% - Accent1 3" xfId="201"/>
    <cellStyle name="20% - Accent1 3 2" xfId="322"/>
    <cellStyle name="20% - Accent1 4" xfId="215"/>
    <cellStyle name="20% - Accent1 5" xfId="282"/>
    <cellStyle name="20% - Accent1 6" xfId="243"/>
    <cellStyle name="20% - Accent1 7" xfId="161"/>
    <cellStyle name="20% - Accent2" xfId="62" builtinId="34" customBuiltin="1"/>
    <cellStyle name="20% - Accent2 2" xfId="108"/>
    <cellStyle name="20% - Accent2 2 2" xfId="310"/>
    <cellStyle name="20% - Accent2 2 3" xfId="189"/>
    <cellStyle name="20% - Accent2 3" xfId="203"/>
    <cellStyle name="20% - Accent2 3 2" xfId="324"/>
    <cellStyle name="20% - Accent2 4" xfId="217"/>
    <cellStyle name="20% - Accent2 5" xfId="286"/>
    <cellStyle name="20% - Accent2 6" xfId="247"/>
    <cellStyle name="20% - Accent2 7" xfId="165"/>
    <cellStyle name="20% - Accent3" xfId="66" builtinId="38" customBuiltin="1"/>
    <cellStyle name="20% - Accent3 2" xfId="112"/>
    <cellStyle name="20% - Accent3 2 2" xfId="312"/>
    <cellStyle name="20% - Accent3 2 3" xfId="191"/>
    <cellStyle name="20% - Accent3 3" xfId="205"/>
    <cellStyle name="20% - Accent3 3 2" xfId="326"/>
    <cellStyle name="20% - Accent3 4" xfId="219"/>
    <cellStyle name="20% - Accent3 5" xfId="290"/>
    <cellStyle name="20% - Accent3 6" xfId="251"/>
    <cellStyle name="20% - Accent3 7" xfId="169"/>
    <cellStyle name="20% - Accent4" xfId="70" builtinId="42" customBuiltin="1"/>
    <cellStyle name="20% - Accent4 2" xfId="116"/>
    <cellStyle name="20% - Accent4 2 2" xfId="314"/>
    <cellStyle name="20% - Accent4 2 3" xfId="193"/>
    <cellStyle name="20% - Accent4 3" xfId="207"/>
    <cellStyle name="20% - Accent4 3 2" xfId="328"/>
    <cellStyle name="20% - Accent4 4" xfId="221"/>
    <cellStyle name="20% - Accent4 5" xfId="294"/>
    <cellStyle name="20% - Accent4 6" xfId="255"/>
    <cellStyle name="20% - Accent4 7" xfId="173"/>
    <cellStyle name="20% - Accent5" xfId="74" builtinId="46" customBuiltin="1"/>
    <cellStyle name="20% - Accent5 2" xfId="120"/>
    <cellStyle name="20% - Accent5 2 2" xfId="316"/>
    <cellStyle name="20% - Accent5 2 3" xfId="195"/>
    <cellStyle name="20% - Accent5 3" xfId="209"/>
    <cellStyle name="20% - Accent5 3 2" xfId="330"/>
    <cellStyle name="20% - Accent5 4" xfId="223"/>
    <cellStyle name="20% - Accent5 5" xfId="298"/>
    <cellStyle name="20% - Accent5 6" xfId="259"/>
    <cellStyle name="20% - Accent5 7" xfId="177"/>
    <cellStyle name="20% - Accent6" xfId="78" builtinId="50" customBuiltin="1"/>
    <cellStyle name="20% - Accent6 2" xfId="124"/>
    <cellStyle name="20% - Accent6 2 2" xfId="318"/>
    <cellStyle name="20% - Accent6 2 3" xfId="197"/>
    <cellStyle name="20% - Accent6 3" xfId="211"/>
    <cellStyle name="20% - Accent6 3 2" xfId="332"/>
    <cellStyle name="20% - Accent6 4" xfId="225"/>
    <cellStyle name="20% - Accent6 5" xfId="302"/>
    <cellStyle name="20% - Accent6 6" xfId="263"/>
    <cellStyle name="20% - Accent6 7" xfId="181"/>
    <cellStyle name="40 % – Zvýraznění1" xfId="414"/>
    <cellStyle name="40 % – Zvýraznění2" xfId="415"/>
    <cellStyle name="40 % – Zvýraznění3" xfId="416"/>
    <cellStyle name="40 % – Zvýraznění4" xfId="417"/>
    <cellStyle name="40 % – Zvýraznění5" xfId="418"/>
    <cellStyle name="40 % – Zvýraznění6" xfId="419"/>
    <cellStyle name="40% - Accent1" xfId="59" builtinId="31" customBuiltin="1"/>
    <cellStyle name="40% - Accent1 2" xfId="105"/>
    <cellStyle name="40% - Accent1 2 2" xfId="309"/>
    <cellStyle name="40% - Accent1 2 3" xfId="188"/>
    <cellStyle name="40% - Accent1 3" xfId="202"/>
    <cellStyle name="40% - Accent1 3 2" xfId="323"/>
    <cellStyle name="40% - Accent1 4" xfId="216"/>
    <cellStyle name="40% - Accent1 5" xfId="283"/>
    <cellStyle name="40% - Accent1 6" xfId="244"/>
    <cellStyle name="40% - Accent1 7" xfId="162"/>
    <cellStyle name="40% - Accent2" xfId="63" builtinId="35" customBuiltin="1"/>
    <cellStyle name="40% - Accent2 2" xfId="109"/>
    <cellStyle name="40% - Accent2 2 2" xfId="311"/>
    <cellStyle name="40% - Accent2 2 3" xfId="190"/>
    <cellStyle name="40% - Accent2 3" xfId="204"/>
    <cellStyle name="40% - Accent2 3 2" xfId="325"/>
    <cellStyle name="40% - Accent2 4" xfId="218"/>
    <cellStyle name="40% - Accent2 5" xfId="287"/>
    <cellStyle name="40% - Accent2 6" xfId="248"/>
    <cellStyle name="40% - Accent2 7" xfId="166"/>
    <cellStyle name="40% - Accent3" xfId="67" builtinId="39" customBuiltin="1"/>
    <cellStyle name="40% - Accent3 2" xfId="113"/>
    <cellStyle name="40% - Accent3 2 2" xfId="313"/>
    <cellStyle name="40% - Accent3 2 3" xfId="192"/>
    <cellStyle name="40% - Accent3 3" xfId="206"/>
    <cellStyle name="40% - Accent3 3 2" xfId="327"/>
    <cellStyle name="40% - Accent3 4" xfId="220"/>
    <cellStyle name="40% - Accent3 5" xfId="291"/>
    <cellStyle name="40% - Accent3 6" xfId="252"/>
    <cellStyle name="40% - Accent3 7" xfId="170"/>
    <cellStyle name="40% - Accent4" xfId="71" builtinId="43" customBuiltin="1"/>
    <cellStyle name="40% - Accent4 2" xfId="117"/>
    <cellStyle name="40% - Accent4 2 2" xfId="315"/>
    <cellStyle name="40% - Accent4 2 3" xfId="194"/>
    <cellStyle name="40% - Accent4 3" xfId="208"/>
    <cellStyle name="40% - Accent4 3 2" xfId="329"/>
    <cellStyle name="40% - Accent4 4" xfId="222"/>
    <cellStyle name="40% - Accent4 5" xfId="295"/>
    <cellStyle name="40% - Accent4 6" xfId="256"/>
    <cellStyle name="40% - Accent4 7" xfId="174"/>
    <cellStyle name="40% - Accent5" xfId="75" builtinId="47" customBuiltin="1"/>
    <cellStyle name="40% - Accent5 2" xfId="121"/>
    <cellStyle name="40% - Accent5 2 2" xfId="317"/>
    <cellStyle name="40% - Accent5 2 3" xfId="196"/>
    <cellStyle name="40% - Accent5 3" xfId="210"/>
    <cellStyle name="40% - Accent5 3 2" xfId="331"/>
    <cellStyle name="40% - Accent5 4" xfId="224"/>
    <cellStyle name="40% - Accent5 5" xfId="299"/>
    <cellStyle name="40% - Accent5 6" xfId="260"/>
    <cellStyle name="40% - Accent5 7" xfId="178"/>
    <cellStyle name="40% - Accent6" xfId="79" builtinId="51" customBuiltin="1"/>
    <cellStyle name="40% - Accent6 2" xfId="125"/>
    <cellStyle name="40% - Accent6 2 2" xfId="319"/>
    <cellStyle name="40% - Accent6 2 3" xfId="198"/>
    <cellStyle name="40% - Accent6 3" xfId="212"/>
    <cellStyle name="40% - Accent6 3 2" xfId="333"/>
    <cellStyle name="40% - Accent6 4" xfId="226"/>
    <cellStyle name="40% - Accent6 5" xfId="303"/>
    <cellStyle name="40% - Accent6 6" xfId="264"/>
    <cellStyle name="40% - Accent6 7" xfId="182"/>
    <cellStyle name="60 % – Zvýraznění1" xfId="420"/>
    <cellStyle name="60 % – Zvýraznění2" xfId="421"/>
    <cellStyle name="60 % – Zvýraznění3" xfId="422"/>
    <cellStyle name="60 % – Zvýraznění4" xfId="423"/>
    <cellStyle name="60 % – Zvýraznění5" xfId="424"/>
    <cellStyle name="60 % – Zvýraznění6" xfId="425"/>
    <cellStyle name="60% - Accent1" xfId="60" builtinId="32" customBuiltin="1"/>
    <cellStyle name="60% - Accent1 2" xfId="106"/>
    <cellStyle name="60% - Accent1 2 2" xfId="284"/>
    <cellStyle name="60% - Accent1 3" xfId="245"/>
    <cellStyle name="60% - Accent1 4" xfId="163"/>
    <cellStyle name="60% - Accent2" xfId="64" builtinId="36" customBuiltin="1"/>
    <cellStyle name="60% - Accent2 2" xfId="110"/>
    <cellStyle name="60% - Accent2 2 2" xfId="288"/>
    <cellStyle name="60% - Accent2 3" xfId="249"/>
    <cellStyle name="60% - Accent2 4" xfId="167"/>
    <cellStyle name="60% - Accent3" xfId="68" builtinId="40" customBuiltin="1"/>
    <cellStyle name="60% - Accent3 2" xfId="114"/>
    <cellStyle name="60% - Accent3 2 2" xfId="292"/>
    <cellStyle name="60% - Accent3 3" xfId="253"/>
    <cellStyle name="60% - Accent3 4" xfId="171"/>
    <cellStyle name="60% - Accent4" xfId="72" builtinId="44" customBuiltin="1"/>
    <cellStyle name="60% - Accent4 2" xfId="118"/>
    <cellStyle name="60% - Accent4 2 2" xfId="296"/>
    <cellStyle name="60% - Accent4 3" xfId="257"/>
    <cellStyle name="60% - Accent4 4" xfId="175"/>
    <cellStyle name="60% - Accent5" xfId="76" builtinId="48" customBuiltin="1"/>
    <cellStyle name="60% - Accent5 2" xfId="122"/>
    <cellStyle name="60% - Accent5 2 2" xfId="300"/>
    <cellStyle name="60% - Accent5 3" xfId="261"/>
    <cellStyle name="60% - Accent5 4" xfId="179"/>
    <cellStyle name="60% - Accent6" xfId="80" builtinId="52" customBuiltin="1"/>
    <cellStyle name="60% - Accent6 2" xfId="126"/>
    <cellStyle name="60% - Accent6 2 2" xfId="304"/>
    <cellStyle name="60% - Accent6 3" xfId="265"/>
    <cellStyle name="60% - Accent6 4" xfId="183"/>
    <cellStyle name="Accent1" xfId="57" builtinId="29" customBuiltin="1"/>
    <cellStyle name="Accent1 2" xfId="103"/>
    <cellStyle name="Accent1 2 2" xfId="281"/>
    <cellStyle name="Accent1 3" xfId="242"/>
    <cellStyle name="Accent1 4" xfId="160"/>
    <cellStyle name="Accent2" xfId="61" builtinId="33" customBuiltin="1"/>
    <cellStyle name="Accent2 2" xfId="107"/>
    <cellStyle name="Accent2 2 2" xfId="285"/>
    <cellStyle name="Accent2 3" xfId="246"/>
    <cellStyle name="Accent2 4" xfId="164"/>
    <cellStyle name="Accent3" xfId="65" builtinId="37" customBuiltin="1"/>
    <cellStyle name="Accent3 2" xfId="111"/>
    <cellStyle name="Accent3 2 2" xfId="289"/>
    <cellStyle name="Accent3 3" xfId="250"/>
    <cellStyle name="Accent3 4" xfId="168"/>
    <cellStyle name="Accent4" xfId="69" builtinId="41" customBuiltin="1"/>
    <cellStyle name="Accent4 2" xfId="115"/>
    <cellStyle name="Accent4 2 2" xfId="293"/>
    <cellStyle name="Accent4 3" xfId="254"/>
    <cellStyle name="Accent4 4" xfId="172"/>
    <cellStyle name="Accent5" xfId="73" builtinId="45" customBuiltin="1"/>
    <cellStyle name="Accent5 2" xfId="119"/>
    <cellStyle name="Accent5 2 2" xfId="297"/>
    <cellStyle name="Accent5 3" xfId="258"/>
    <cellStyle name="Accent5 4" xfId="176"/>
    <cellStyle name="Accent6" xfId="77" builtinId="49" customBuiltin="1"/>
    <cellStyle name="Accent6 2" xfId="123"/>
    <cellStyle name="Accent6 2 2" xfId="301"/>
    <cellStyle name="Accent6 3" xfId="262"/>
    <cellStyle name="Accent6 4" xfId="180"/>
    <cellStyle name="Bad" xfId="46" builtinId="27" customBuiltin="1"/>
    <cellStyle name="Bad 2" xfId="93"/>
    <cellStyle name="Bad 2 2" xfId="271"/>
    <cellStyle name="Bad 3" xfId="232"/>
    <cellStyle name="Bad 4" xfId="150"/>
    <cellStyle name="Calculation" xfId="50" builtinId="22" customBuiltin="1"/>
    <cellStyle name="Calculation 2" xfId="97"/>
    <cellStyle name="Calculation 2 2" xfId="275"/>
    <cellStyle name="Calculation 3" xfId="236"/>
    <cellStyle name="Calculation 4" xfId="154"/>
    <cellStyle name="Celkem" xfId="426"/>
    <cellStyle name="Check Cell" xfId="52" builtinId="23" customBuiltin="1"/>
    <cellStyle name="Check Cell 2" xfId="99"/>
    <cellStyle name="Check Cell 2 2" xfId="277"/>
    <cellStyle name="Check Cell 3" xfId="238"/>
    <cellStyle name="Check Cell 4" xfId="156"/>
    <cellStyle name="Chybně" xfId="427"/>
    <cellStyle name="Comma" xfId="18" builtinId="3"/>
    <cellStyle name="Comma 2" xfId="21"/>
    <cellStyle name="Comma 2 2" xfId="23"/>
    <cellStyle name="Comma 2 2 2" xfId="85"/>
    <cellStyle name="Comma 2 2 3" xfId="353"/>
    <cellStyle name="Comma 2 3" xfId="39"/>
    <cellStyle name="Comma 2 4" xfId="339"/>
    <cellStyle name="Comma 3" xfId="30"/>
    <cellStyle name="Comma 3 2" xfId="354"/>
    <cellStyle name="Comma 3 3" xfId="340"/>
    <cellStyle name="Comma 4" xfId="13"/>
    <cellStyle name="Comma 4 2" xfId="344"/>
    <cellStyle name="Comma 5" xfId="346"/>
    <cellStyle name="Comma 6" xfId="399"/>
    <cellStyle name="Comma 7" xfId="401"/>
    <cellStyle name="Explanatory Text" xfId="55" builtinId="53" customBuiltin="1"/>
    <cellStyle name="Explanatory Text 2" xfId="101"/>
    <cellStyle name="Explanatory Text 2 2" xfId="279"/>
    <cellStyle name="Explanatory Text 3" xfId="240"/>
    <cellStyle name="Explanatory Text 4" xfId="158"/>
    <cellStyle name="Good" xfId="45" builtinId="26" customBuiltin="1"/>
    <cellStyle name="Good 2" xfId="92"/>
    <cellStyle name="Good 2 2" xfId="270"/>
    <cellStyle name="Good 3" xfId="231"/>
    <cellStyle name="Good 4" xfId="149"/>
    <cellStyle name="Heading 1" xfId="41" builtinId="16" customBuiltin="1"/>
    <cellStyle name="Heading 1 2" xfId="88"/>
    <cellStyle name="Heading 1 2 2" xfId="266"/>
    <cellStyle name="Heading 1 3" xfId="227"/>
    <cellStyle name="Heading 1 4" xfId="145"/>
    <cellStyle name="Heading 2" xfId="42" builtinId="17" customBuiltin="1"/>
    <cellStyle name="Heading 2 2" xfId="89"/>
    <cellStyle name="Heading 2 2 2" xfId="267"/>
    <cellStyle name="Heading 2 3" xfId="228"/>
    <cellStyle name="Heading 2 4" xfId="146"/>
    <cellStyle name="Heading 3" xfId="43" builtinId="18" customBuiltin="1"/>
    <cellStyle name="Heading 3 2" xfId="90"/>
    <cellStyle name="Heading 3 2 2" xfId="268"/>
    <cellStyle name="Heading 3 3" xfId="229"/>
    <cellStyle name="Heading 3 4" xfId="147"/>
    <cellStyle name="Heading 4" xfId="44" builtinId="19" customBuiltin="1"/>
    <cellStyle name="Heading 4 2" xfId="91"/>
    <cellStyle name="Heading 4 2 2" xfId="269"/>
    <cellStyle name="Heading 4 3" xfId="230"/>
    <cellStyle name="Heading 4 4" xfId="148"/>
    <cellStyle name="Hyperlink" xfId="24" builtinId="8"/>
    <cellStyle name="Hyperlink 2" xfId="428"/>
    <cellStyle name="Input" xfId="48" builtinId="20" customBuiltin="1"/>
    <cellStyle name="Input 2" xfId="95"/>
    <cellStyle name="Input 2 2" xfId="273"/>
    <cellStyle name="Input 3" xfId="234"/>
    <cellStyle name="Input 4" xfId="152"/>
    <cellStyle name="Kontrolní buňka" xfId="429"/>
    <cellStyle name="Linked Cell" xfId="51" builtinId="24" customBuiltin="1"/>
    <cellStyle name="Linked Cell 2" xfId="98"/>
    <cellStyle name="Linked Cell 2 2" xfId="276"/>
    <cellStyle name="Linked Cell 3" xfId="237"/>
    <cellStyle name="Linked Cell 4" xfId="155"/>
    <cellStyle name="Nadpis 1" xfId="430"/>
    <cellStyle name="Nadpis 2" xfId="431"/>
    <cellStyle name="Nadpis 3" xfId="432"/>
    <cellStyle name="Nadpis 4" xfId="433"/>
    <cellStyle name="Název" xfId="434"/>
    <cellStyle name="Neutral" xfId="47" builtinId="28" customBuiltin="1"/>
    <cellStyle name="Neutral 2" xfId="94"/>
    <cellStyle name="Neutral 2 2" xfId="272"/>
    <cellStyle name="Neutral 3" xfId="233"/>
    <cellStyle name="Neutral 4" xfId="151"/>
    <cellStyle name="Neutrální" xfId="435"/>
    <cellStyle name="Normal" xfId="0" builtinId="0"/>
    <cellStyle name="Normal 10" xfId="14"/>
    <cellStyle name="Normal 10 2" xfId="355"/>
    <cellStyle name="Normal 11" xfId="12"/>
    <cellStyle name="Normal 11 2" xfId="400"/>
    <cellStyle name="Normal 11 3" xfId="402"/>
    <cellStyle name="Normal 11 4" xfId="356"/>
    <cellStyle name="Normal 12" xfId="6"/>
    <cellStyle name="Normal 12 2" xfId="406"/>
    <cellStyle name="Normal 13" xfId="9"/>
    <cellStyle name="Normal 14" xfId="4"/>
    <cellStyle name="Normal 14 2" xfId="403"/>
    <cellStyle name="Normal 15" xfId="7"/>
    <cellStyle name="Normal 16" xfId="11"/>
    <cellStyle name="Normal 17" xfId="15"/>
    <cellStyle name="Normal 18" xfId="25"/>
    <cellStyle name="Normal 19" xfId="81"/>
    <cellStyle name="Normal 19 2" xfId="130"/>
    <cellStyle name="Normal 19 3" xfId="133"/>
    <cellStyle name="Normal 19 4" xfId="127"/>
    <cellStyle name="Normal 2" xfId="8"/>
    <cellStyle name="Normal 2 10" xfId="436"/>
    <cellStyle name="Normal 2 2" xfId="22"/>
    <cellStyle name="Normal 2 2 2" xfId="34"/>
    <cellStyle name="Normal 2 2 2 2" xfId="345"/>
    <cellStyle name="Normal 2 2 3" xfId="84"/>
    <cellStyle name="Normal 2 2 3 2" xfId="351"/>
    <cellStyle name="Normal 2 2 4" xfId="357"/>
    <cellStyle name="Normal 2 2 5" xfId="338"/>
    <cellStyle name="Normal 2 3" xfId="35"/>
    <cellStyle name="Normal 2 3 2" xfId="358"/>
    <cellStyle name="Normal 2 3 3" xfId="348"/>
    <cellStyle name="Normal 2 4" xfId="16"/>
    <cellStyle name="Normal 2 4 2" xfId="359"/>
    <cellStyle name="Normal 2 5" xfId="32"/>
    <cellStyle name="Normal 2 5 2" xfId="360"/>
    <cellStyle name="Normal 2 6" xfId="140"/>
    <cellStyle name="Normal 2 6 2" xfId="361"/>
    <cellStyle name="Normal 2 7" xfId="143"/>
    <cellStyle name="Normal 2 7 2" xfId="362"/>
    <cellStyle name="Normal 2 8" xfId="363"/>
    <cellStyle name="Normal 2 9" xfId="337"/>
    <cellStyle name="Normal 20" xfId="136"/>
    <cellStyle name="Normal 21" xfId="334"/>
    <cellStyle name="Normal 22" xfId="407"/>
    <cellStyle name="Normal 24" xfId="138"/>
    <cellStyle name="Normal 27" xfId="139"/>
    <cellStyle name="Normal 3" xfId="27"/>
    <cellStyle name="Normal 3 2" xfId="33"/>
    <cellStyle name="Normal 3 2 2" xfId="306"/>
    <cellStyle name="Normal 3 2 3" xfId="347"/>
    <cellStyle name="Normal 3 3" xfId="128"/>
    <cellStyle name="Normal 3 3 2" xfId="364"/>
    <cellStyle name="Normal 3 4" xfId="131"/>
    <cellStyle name="Normal 3 4 2" xfId="365"/>
    <cellStyle name="Normal 3 5" xfId="86"/>
    <cellStyle name="Normal 3 5 2" xfId="336"/>
    <cellStyle name="Normal 3 6" xfId="134"/>
    <cellStyle name="Normal 3 7" xfId="185"/>
    <cellStyle name="Normal 3 8" xfId="404"/>
    <cellStyle name="Normal 4" xfId="28"/>
    <cellStyle name="Normal 4 10" xfId="437"/>
    <cellStyle name="Normal 4 2" xfId="37"/>
    <cellStyle name="Normal 4 2 2" xfId="320"/>
    <cellStyle name="Normal 4 2 3" xfId="366"/>
    <cellStyle name="Normal 4 3" xfId="1"/>
    <cellStyle name="Normal 4 3 2" xfId="367"/>
    <cellStyle name="Normal 4 4" xfId="129"/>
    <cellStyle name="Normal 4 4 2" xfId="368"/>
    <cellStyle name="Normal 4 5" xfId="132"/>
    <cellStyle name="Normal 4 5 2" xfId="369"/>
    <cellStyle name="Normal 4 6" xfId="87"/>
    <cellStyle name="Normal 4 6 2" xfId="350"/>
    <cellStyle name="Normal 4 7" xfId="135"/>
    <cellStyle name="Normal 4 8" xfId="199"/>
    <cellStyle name="Normal 4 9" xfId="405"/>
    <cellStyle name="Normal 5" xfId="10"/>
    <cellStyle name="Normal 5 2" xfId="31"/>
    <cellStyle name="Normal 5 2 2" xfId="370"/>
    <cellStyle name="Normal 5 3" xfId="213"/>
    <cellStyle name="Normal 5 3 2" xfId="371"/>
    <cellStyle name="Normal 5 4" xfId="372"/>
    <cellStyle name="Normal 5 5" xfId="373"/>
    <cellStyle name="Normal 5 6" xfId="349"/>
    <cellStyle name="Normal 6" xfId="19"/>
    <cellStyle name="Normal 6 2" xfId="29"/>
    <cellStyle name="Normal 6 2 2" xfId="374"/>
    <cellStyle name="Normal 6 3" xfId="375"/>
    <cellStyle name="Normal 6 4" xfId="352"/>
    <cellStyle name="Normal 7" xfId="20"/>
    <cellStyle name="Normal 7 2" xfId="377"/>
    <cellStyle name="Normal 7 3" xfId="376"/>
    <cellStyle name="Normal 7 4" xfId="335"/>
    <cellStyle name="Normal 8" xfId="17"/>
    <cellStyle name="Normal 8 2" xfId="378"/>
    <cellStyle name="Normal 9" xfId="5"/>
    <cellStyle name="Normal 9 2" xfId="380"/>
    <cellStyle name="Normal 9 3" xfId="379"/>
    <cellStyle name="Normal_2018.1" xfId="83"/>
    <cellStyle name="normální_Graf III.5_ZOI_IV_2008_III_2_novy" xfId="2"/>
    <cellStyle name="normální_III.2 Prognóza" xfId="3"/>
    <cellStyle name="Note" xfId="54" builtinId="10" customBuiltin="1"/>
    <cellStyle name="Note 2" xfId="184"/>
    <cellStyle name="Note 2 2" xfId="305"/>
    <cellStyle name="Note 3" xfId="186"/>
    <cellStyle name="Note 3 2" xfId="307"/>
    <cellStyle name="Note 4" xfId="200"/>
    <cellStyle name="Note 4 2" xfId="321"/>
    <cellStyle name="Note 5" xfId="214"/>
    <cellStyle name="Note 6" xfId="144"/>
    <cellStyle name="Output" xfId="49" builtinId="21" customBuiltin="1"/>
    <cellStyle name="Output 2" xfId="96"/>
    <cellStyle name="Output 2 2" xfId="274"/>
    <cellStyle name="Output 3" xfId="235"/>
    <cellStyle name="Output 4" xfId="153"/>
    <cellStyle name="Percent" xfId="82" builtinId="5"/>
    <cellStyle name="Percent 2" xfId="26"/>
    <cellStyle name="Percent 2 2" xfId="141"/>
    <cellStyle name="Percent 2 3" xfId="438"/>
    <cellStyle name="Percent 4" xfId="137"/>
    <cellStyle name="Poznámka" xfId="439"/>
    <cellStyle name="Propojená buňka" xfId="440"/>
    <cellStyle name="Publication" xfId="142"/>
    <cellStyle name="Správně" xfId="441"/>
    <cellStyle name="Text upozornění" xfId="442"/>
    <cellStyle name="Title" xfId="40" builtinId="15" customBuiltin="1"/>
    <cellStyle name="Total" xfId="56" builtinId="25" customBuiltin="1"/>
    <cellStyle name="Total 2" xfId="102"/>
    <cellStyle name="Total 2 2" xfId="280"/>
    <cellStyle name="Total 3" xfId="241"/>
    <cellStyle name="Total 4" xfId="159"/>
    <cellStyle name="Vstup" xfId="443"/>
    <cellStyle name="Výpočet" xfId="444"/>
    <cellStyle name="Výstup" xfId="445"/>
    <cellStyle name="Vysvětlující text" xfId="446"/>
    <cellStyle name="Warning Text" xfId="53" builtinId="11" customBuiltin="1"/>
    <cellStyle name="Warning Text 2" xfId="100"/>
    <cellStyle name="Warning Text 2 2" xfId="278"/>
    <cellStyle name="Warning Text 3" xfId="239"/>
    <cellStyle name="Warning Text 4" xfId="157"/>
    <cellStyle name="Zvýraznění 1" xfId="447"/>
    <cellStyle name="Zvýraznění 2" xfId="448"/>
    <cellStyle name="Zvýraznění 3" xfId="449"/>
    <cellStyle name="Zvýraznění 4" xfId="450"/>
    <cellStyle name="Zvýraznění 5" xfId="451"/>
    <cellStyle name="Zvýraznění 6" xfId="452"/>
    <cellStyle name="Обычный 2" xfId="341"/>
    <cellStyle name="Обычный 2 2" xfId="381"/>
    <cellStyle name="Обычный 2 2 2" xfId="382"/>
    <cellStyle name="Обычный 2 3" xfId="383"/>
    <cellStyle name="Обычный 2 4" xfId="384"/>
    <cellStyle name="Обычный 3" xfId="36"/>
    <cellStyle name="Обычный 3 2" xfId="385"/>
    <cellStyle name="Обычный 3 2 2" xfId="386"/>
    <cellStyle name="Обычный 3 3" xfId="387"/>
    <cellStyle name="Обычный 3 4" xfId="388"/>
    <cellStyle name="Обычный 3 5" xfId="389"/>
    <cellStyle name="Обычный 3 6" xfId="390"/>
    <cellStyle name="Обычный 3 7" xfId="342"/>
    <cellStyle name="Обычный 4" xfId="343"/>
    <cellStyle name="Обычный 4 2" xfId="391"/>
    <cellStyle name="Обычный 4 3" xfId="392"/>
    <cellStyle name="Обычный 4 4" xfId="393"/>
    <cellStyle name="Обычный 5" xfId="394"/>
    <cellStyle name="Обычный 5 2" xfId="395"/>
    <cellStyle name="Обычный 6" xfId="38"/>
    <cellStyle name="Обычный 6 2" xfId="397"/>
    <cellStyle name="Обычный 6 3" xfId="398"/>
    <cellStyle name="Обычный 6 4" xfId="396"/>
  </cellStyles>
  <dxfs count="77">
    <dxf>
      <font>
        <b val="0"/>
        <strike val="0"/>
        <outline val="0"/>
        <shadow val="0"/>
        <u val="none"/>
        <vertAlign val="baseline"/>
        <sz val="10"/>
        <color theme="1"/>
        <name val="GHEA Grapalat"/>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GHEA Grapalat"/>
        <scheme val="none"/>
      </font>
      <numFmt numFmtId="2" formatCode="0.00"/>
      <fill>
        <patternFill patternType="none">
          <fgColor indexed="64"/>
          <bgColor indexed="65"/>
        </patternFill>
      </fil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val="0"/>
        <strike val="0"/>
        <outline val="0"/>
        <shadow val="0"/>
        <u val="none"/>
        <vertAlign val="baseline"/>
        <sz val="10"/>
        <color auto="1"/>
        <name val="GHEA Grapalat"/>
        <scheme val="none"/>
      </font>
      <numFmt numFmtId="2" formatCode="0.00"/>
    </dxf>
    <dxf>
      <font>
        <b/>
        <strike val="0"/>
        <outline val="0"/>
        <shadow val="0"/>
        <u val="none"/>
        <vertAlign val="baseline"/>
        <sz val="10"/>
        <color auto="1"/>
        <name val="GHEA Grapalat"/>
        <scheme val="none"/>
      </font>
      <border diagonalUp="0" diagonalDown="0">
        <left style="thin">
          <color indexed="12"/>
        </left>
        <right/>
        <top/>
        <bottom/>
        <vertical/>
        <horizontal/>
      </border>
    </dxf>
    <dxf>
      <border diagonalUp="0" diagonalDown="0">
        <left style="thin">
          <color indexed="12"/>
        </left>
        <right style="thin">
          <color indexed="12"/>
        </right>
        <top style="thin">
          <color indexed="12"/>
        </top>
        <bottom style="thin">
          <color indexed="12"/>
        </bottom>
      </border>
    </dxf>
    <dxf>
      <font>
        <b/>
        <strike val="0"/>
        <outline val="0"/>
        <shadow val="0"/>
        <vertAlign val="baseline"/>
        <sz val="10"/>
        <color auto="1"/>
        <name val="GHEA Grapalat"/>
        <scheme val="none"/>
      </font>
    </dxf>
    <dxf>
      <font>
        <b/>
        <strike val="0"/>
        <outline val="0"/>
        <shadow val="0"/>
        <vertAlign val="baseline"/>
        <sz val="10"/>
        <color auto="1"/>
        <name val="GHEA Grapalat"/>
        <scheme val="none"/>
      </font>
    </dxf>
    <dxf>
      <font>
        <b val="0"/>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dxf>
    <dxf>
      <font>
        <b val="0"/>
        <i val="0"/>
        <strike val="0"/>
        <condense val="0"/>
        <extend val="0"/>
        <outline val="0"/>
        <shadow val="0"/>
        <u val="none"/>
        <vertAlign val="baseline"/>
        <sz val="10"/>
        <color auto="1"/>
        <name val="GHEA Grapalat"/>
        <scheme val="none"/>
      </font>
      <numFmt numFmtId="165" formatCode="0.0"/>
    </dxf>
    <dxf>
      <font>
        <b val="0"/>
        <i val="0"/>
        <strike val="0"/>
        <condense val="0"/>
        <extend val="0"/>
        <outline val="0"/>
        <shadow val="0"/>
        <u val="none"/>
        <vertAlign val="baseline"/>
        <sz val="10"/>
        <color auto="1"/>
        <name val="GHEA Grapalat"/>
        <scheme val="none"/>
      </font>
      <numFmt numFmtId="165" formatCode="0.0"/>
    </dxf>
    <dxf>
      <font>
        <b val="0"/>
        <i val="0"/>
        <strike val="0"/>
        <condense val="0"/>
        <extend val="0"/>
        <outline val="0"/>
        <shadow val="0"/>
        <u val="none"/>
        <vertAlign val="baseline"/>
        <sz val="10"/>
        <color auto="1"/>
        <name val="GHEA Grapalat"/>
        <scheme val="none"/>
      </font>
      <numFmt numFmtId="165" formatCode="0.0"/>
    </dxf>
    <dxf>
      <font>
        <b val="0"/>
        <i val="0"/>
        <strike val="0"/>
        <condense val="0"/>
        <extend val="0"/>
        <outline val="0"/>
        <shadow val="0"/>
        <u val="none"/>
        <vertAlign val="baseline"/>
        <sz val="10"/>
        <color auto="1"/>
        <name val="GHEA Grapalat"/>
        <scheme val="none"/>
      </font>
      <numFmt numFmtId="165" formatCode="0.0"/>
      <fill>
        <patternFill patternType="none">
          <fgColor indexed="64"/>
          <bgColor indexed="65"/>
        </patternFill>
      </fill>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name val="GHEA Grapalat"/>
        <scheme val="none"/>
      </font>
    </dxf>
    <dxf>
      <font>
        <strike val="0"/>
        <outline val="0"/>
        <shadow val="0"/>
        <u val="none"/>
        <vertAlign val="baseline"/>
        <sz val="10"/>
        <color auto="1"/>
        <name val="GHEA Grapalat"/>
        <scheme val="none"/>
      </font>
      <numFmt numFmtId="0" formatCode="General"/>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b/>
        <strike val="0"/>
        <outline val="0"/>
        <shadow val="0"/>
        <u val="none"/>
        <vertAlign val="baseline"/>
        <sz val="10"/>
        <name val="GHEA Grapalat"/>
        <scheme val="none"/>
      </font>
    </dxf>
    <dxf>
      <border diagonalUp="0" diagonalDown="0">
        <left style="thin">
          <color rgb="FF0000FF"/>
        </left>
        <right style="thin">
          <color rgb="FF0000FF"/>
        </right>
        <top style="thin">
          <color rgb="FF0000FF"/>
        </top>
        <bottom style="thin">
          <color rgb="FF0000FF"/>
        </bottom>
      </border>
    </dxf>
    <dxf>
      <font>
        <strike val="0"/>
        <outline val="0"/>
        <shadow val="0"/>
        <u val="none"/>
        <vertAlign val="baseline"/>
        <sz val="10"/>
        <name val="GHEA Grapalat"/>
        <scheme val="none"/>
      </font>
    </dxf>
    <dxf>
      <font>
        <b/>
        <strike val="0"/>
        <outline val="0"/>
        <shadow val="0"/>
        <u val="none"/>
        <vertAlign val="baseline"/>
        <sz val="10"/>
        <name val="GHEA Grapalat"/>
        <scheme val="none"/>
      </font>
    </dxf>
    <dxf>
      <font>
        <strike val="0"/>
        <outline val="0"/>
        <shadow val="0"/>
        <u val="none"/>
        <vertAlign val="baseline"/>
        <sz val="10"/>
        <color theme="1"/>
        <name val="GHEA Grapalat"/>
        <scheme val="none"/>
      </font>
      <numFmt numFmtId="2" formatCode="0.00"/>
    </dxf>
    <dxf>
      <font>
        <strike val="0"/>
        <outline val="0"/>
        <shadow val="0"/>
        <u val="none"/>
        <vertAlign val="baseline"/>
        <sz val="10"/>
        <color theme="1"/>
        <name val="GHEA Grapalat"/>
        <scheme val="none"/>
      </font>
      <numFmt numFmtId="2" formatCode="0.00"/>
      <fill>
        <patternFill patternType="none">
          <fgColor indexed="64"/>
          <bgColor indexed="65"/>
        </patternFill>
      </fill>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s>
  <tableStyles count="0" defaultTableStyle="TableStyleMedium2" defaultPivotStyle="PivotStyleLight16"/>
  <colors>
    <mruColors>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1" Type="http://schemas.openxmlformats.org/officeDocument/2006/relationships/image" Target="../media/image1.png"/></Relationships>
</file>

<file path=xl/charts/_rels/chart15.xml.rels><?xml version="1.0" encoding="UTF-8" standalone="yes"?>
<Relationships xmlns="http://schemas.openxmlformats.org/package/2006/relationships"><Relationship Id="rId1" Type="http://schemas.openxmlformats.org/officeDocument/2006/relationships/image" Target="../media/image1.png"/></Relationships>
</file>

<file path=xl/charts/_rels/chart16.xml.rels><?xml version="1.0" encoding="UTF-8" standalone="yes"?>
<Relationships xmlns="http://schemas.openxmlformats.org/package/2006/relationships"><Relationship Id="rId1" Type="http://schemas.openxmlformats.org/officeDocument/2006/relationships/image" Target="../media/image1.png"/></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6.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52.xml"/><Relationship Id="rId1" Type="http://schemas.openxmlformats.org/officeDocument/2006/relationships/themeOverride" Target="../theme/themeOverride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76666666666667"/>
          <c:y val="2.6984514316402794E-2"/>
          <c:w val="0.67231711378604875"/>
          <c:h val="0.73907678148300815"/>
        </c:manualLayout>
      </c:layout>
      <c:lineChart>
        <c:grouping val="standard"/>
        <c:varyColors val="0"/>
        <c:ser>
          <c:idx val="0"/>
          <c:order val="0"/>
          <c:tx>
            <c:strRef>
              <c:f>'Chart 1'!$B$1</c:f>
              <c:strCache>
                <c:ptCount val="1"/>
                <c:pt idx="0">
                  <c:v>China</c:v>
                </c:pt>
              </c:strCache>
            </c:strRef>
          </c:tx>
          <c:spPr>
            <a:ln w="28575" cap="rnd">
              <a:solidFill>
                <a:schemeClr val="accent1"/>
              </a:solidFill>
              <a:round/>
            </a:ln>
            <a:effectLst/>
          </c:spPr>
          <c:marker>
            <c:symbol val="none"/>
          </c:marker>
          <c:dLbls>
            <c:dLbl>
              <c:idx val="8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1'!$B$2:$B$86</c:f>
              <c:numCache>
                <c:formatCode>0.00</c:formatCode>
                <c:ptCount val="85"/>
                <c:pt idx="0">
                  <c:v>27</c:v>
                </c:pt>
                <c:pt idx="1">
                  <c:v>27</c:v>
                </c:pt>
                <c:pt idx="2">
                  <c:v>27</c:v>
                </c:pt>
                <c:pt idx="3">
                  <c:v>44</c:v>
                </c:pt>
                <c:pt idx="4">
                  <c:v>44</c:v>
                </c:pt>
                <c:pt idx="5">
                  <c:v>59</c:v>
                </c:pt>
                <c:pt idx="6">
                  <c:v>59</c:v>
                </c:pt>
                <c:pt idx="7">
                  <c:v>59</c:v>
                </c:pt>
                <c:pt idx="8">
                  <c:v>59</c:v>
                </c:pt>
                <c:pt idx="9">
                  <c:v>59</c:v>
                </c:pt>
                <c:pt idx="10">
                  <c:v>59</c:v>
                </c:pt>
                <c:pt idx="11">
                  <c:v>59</c:v>
                </c:pt>
                <c:pt idx="12">
                  <c:v>59</c:v>
                </c:pt>
                <c:pt idx="13">
                  <c:v>59</c:v>
                </c:pt>
                <c:pt idx="14">
                  <c:v>59</c:v>
                </c:pt>
                <c:pt idx="15">
                  <c:v>59</c:v>
                </c:pt>
                <c:pt idx="16">
                  <c:v>59</c:v>
                </c:pt>
                <c:pt idx="17">
                  <c:v>63</c:v>
                </c:pt>
                <c:pt idx="18">
                  <c:v>80</c:v>
                </c:pt>
                <c:pt idx="19">
                  <c:v>216</c:v>
                </c:pt>
                <c:pt idx="20">
                  <c:v>235</c:v>
                </c:pt>
                <c:pt idx="21">
                  <c:v>386</c:v>
                </c:pt>
                <c:pt idx="22">
                  <c:v>526</c:v>
                </c:pt>
                <c:pt idx="23">
                  <c:v>623</c:v>
                </c:pt>
                <c:pt idx="24">
                  <c:v>882</c:v>
                </c:pt>
                <c:pt idx="25">
                  <c:v>1323</c:v>
                </c:pt>
                <c:pt idx="26">
                  <c:v>1988</c:v>
                </c:pt>
                <c:pt idx="27">
                  <c:v>2775</c:v>
                </c:pt>
                <c:pt idx="28">
                  <c:v>4528</c:v>
                </c:pt>
                <c:pt idx="29">
                  <c:v>5994</c:v>
                </c:pt>
                <c:pt idx="30">
                  <c:v>7734</c:v>
                </c:pt>
                <c:pt idx="31">
                  <c:v>9714</c:v>
                </c:pt>
                <c:pt idx="32">
                  <c:v>11809</c:v>
                </c:pt>
                <c:pt idx="33">
                  <c:v>14399</c:v>
                </c:pt>
                <c:pt idx="34">
                  <c:v>17211</c:v>
                </c:pt>
                <c:pt idx="35">
                  <c:v>20448</c:v>
                </c:pt>
                <c:pt idx="36">
                  <c:v>24320</c:v>
                </c:pt>
                <c:pt idx="37">
                  <c:v>28047</c:v>
                </c:pt>
                <c:pt idx="38">
                  <c:v>31207</c:v>
                </c:pt>
                <c:pt idx="39">
                  <c:v>34625</c:v>
                </c:pt>
                <c:pt idx="40">
                  <c:v>37232</c:v>
                </c:pt>
                <c:pt idx="41">
                  <c:v>40206</c:v>
                </c:pt>
                <c:pt idx="42">
                  <c:v>42696</c:v>
                </c:pt>
                <c:pt idx="43">
                  <c:v>44724</c:v>
                </c:pt>
                <c:pt idx="44">
                  <c:v>59865</c:v>
                </c:pt>
                <c:pt idx="45">
                  <c:v>64021</c:v>
                </c:pt>
                <c:pt idx="46">
                  <c:v>66559</c:v>
                </c:pt>
                <c:pt idx="47">
                  <c:v>68566</c:v>
                </c:pt>
                <c:pt idx="48">
                  <c:v>70618</c:v>
                </c:pt>
                <c:pt idx="49">
                  <c:v>72508</c:v>
                </c:pt>
                <c:pt idx="50">
                  <c:v>74258</c:v>
                </c:pt>
                <c:pt idx="51">
                  <c:v>74652</c:v>
                </c:pt>
                <c:pt idx="52">
                  <c:v>75543</c:v>
                </c:pt>
                <c:pt idx="53">
                  <c:v>76369</c:v>
                </c:pt>
                <c:pt idx="54">
                  <c:v>77016</c:v>
                </c:pt>
                <c:pt idx="55">
                  <c:v>77234</c:v>
                </c:pt>
                <c:pt idx="56">
                  <c:v>77749</c:v>
                </c:pt>
                <c:pt idx="57">
                  <c:v>78159</c:v>
                </c:pt>
                <c:pt idx="58">
                  <c:v>78598</c:v>
                </c:pt>
                <c:pt idx="59">
                  <c:v>78927</c:v>
                </c:pt>
                <c:pt idx="60">
                  <c:v>79355</c:v>
                </c:pt>
                <c:pt idx="61">
                  <c:v>79929</c:v>
                </c:pt>
                <c:pt idx="62">
                  <c:v>80134</c:v>
                </c:pt>
                <c:pt idx="63">
                  <c:v>80261</c:v>
                </c:pt>
                <c:pt idx="64">
                  <c:v>80380</c:v>
                </c:pt>
                <c:pt idx="65">
                  <c:v>80497</c:v>
                </c:pt>
                <c:pt idx="66">
                  <c:v>80667</c:v>
                </c:pt>
                <c:pt idx="67">
                  <c:v>80768</c:v>
                </c:pt>
                <c:pt idx="68">
                  <c:v>80814</c:v>
                </c:pt>
                <c:pt idx="69">
                  <c:v>80859</c:v>
                </c:pt>
                <c:pt idx="70">
                  <c:v>80879</c:v>
                </c:pt>
                <c:pt idx="71">
                  <c:v>80908</c:v>
                </c:pt>
                <c:pt idx="72">
                  <c:v>80932</c:v>
                </c:pt>
                <c:pt idx="73">
                  <c:v>80954</c:v>
                </c:pt>
                <c:pt idx="74">
                  <c:v>80973</c:v>
                </c:pt>
                <c:pt idx="75">
                  <c:v>80995</c:v>
                </c:pt>
                <c:pt idx="76">
                  <c:v>81020</c:v>
                </c:pt>
                <c:pt idx="77">
                  <c:v>81130</c:v>
                </c:pt>
                <c:pt idx="78">
                  <c:v>81163</c:v>
                </c:pt>
                <c:pt idx="79">
                  <c:v>81238</c:v>
                </c:pt>
                <c:pt idx="80">
                  <c:v>81337</c:v>
                </c:pt>
                <c:pt idx="81">
                  <c:v>81416</c:v>
                </c:pt>
                <c:pt idx="82">
                  <c:v>81499</c:v>
                </c:pt>
                <c:pt idx="83">
                  <c:v>81649</c:v>
                </c:pt>
                <c:pt idx="84">
                  <c:v>81748</c:v>
                </c:pt>
              </c:numCache>
            </c:numRef>
          </c:val>
          <c:smooth val="0"/>
          <c:extLst>
            <c:ext xmlns:c16="http://schemas.microsoft.com/office/drawing/2014/chart" uri="{C3380CC4-5D6E-409C-BE32-E72D297353CC}">
              <c16:uniqueId val="{00000001-2C25-4726-82EA-E3FB25388D87}"/>
            </c:ext>
          </c:extLst>
        </c:ser>
        <c:ser>
          <c:idx val="1"/>
          <c:order val="1"/>
          <c:tx>
            <c:strRef>
              <c:f>'Chart 1'!$C$1</c:f>
              <c:strCache>
                <c:ptCount val="1"/>
                <c:pt idx="0">
                  <c:v>Italy</c:v>
                </c:pt>
              </c:strCache>
            </c:strRef>
          </c:tx>
          <c:spPr>
            <a:ln w="28575" cap="rnd">
              <a:solidFill>
                <a:schemeClr val="accent2"/>
              </a:solidFill>
              <a:round/>
            </a:ln>
            <a:effectLst/>
          </c:spPr>
          <c:marker>
            <c:symbol val="none"/>
          </c:marker>
          <c:dLbls>
            <c:dLbl>
              <c:idx val="8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1'!$C$2:$C$86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17</c:v>
                </c:pt>
                <c:pt idx="54">
                  <c:v>79</c:v>
                </c:pt>
                <c:pt idx="55">
                  <c:v>132</c:v>
                </c:pt>
                <c:pt idx="56">
                  <c:v>229</c:v>
                </c:pt>
                <c:pt idx="57">
                  <c:v>322</c:v>
                </c:pt>
                <c:pt idx="58">
                  <c:v>400</c:v>
                </c:pt>
                <c:pt idx="59">
                  <c:v>650</c:v>
                </c:pt>
                <c:pt idx="60">
                  <c:v>888</c:v>
                </c:pt>
                <c:pt idx="61">
                  <c:v>1128</c:v>
                </c:pt>
                <c:pt idx="62">
                  <c:v>1689</c:v>
                </c:pt>
                <c:pt idx="63">
                  <c:v>1835</c:v>
                </c:pt>
                <c:pt idx="64">
                  <c:v>2502</c:v>
                </c:pt>
                <c:pt idx="65">
                  <c:v>3089</c:v>
                </c:pt>
                <c:pt idx="66">
                  <c:v>3858</c:v>
                </c:pt>
                <c:pt idx="67">
                  <c:v>4636</c:v>
                </c:pt>
                <c:pt idx="68">
                  <c:v>5883</c:v>
                </c:pt>
                <c:pt idx="69">
                  <c:v>7375</c:v>
                </c:pt>
                <c:pt idx="70">
                  <c:v>9172</c:v>
                </c:pt>
                <c:pt idx="71">
                  <c:v>10149</c:v>
                </c:pt>
                <c:pt idx="72">
                  <c:v>12462</c:v>
                </c:pt>
                <c:pt idx="73">
                  <c:v>15113</c:v>
                </c:pt>
                <c:pt idx="74">
                  <c:v>17660</c:v>
                </c:pt>
                <c:pt idx="75">
                  <c:v>17750</c:v>
                </c:pt>
                <c:pt idx="76">
                  <c:v>23980</c:v>
                </c:pt>
                <c:pt idx="77">
                  <c:v>27980</c:v>
                </c:pt>
                <c:pt idx="78">
                  <c:v>31506</c:v>
                </c:pt>
                <c:pt idx="79">
                  <c:v>35713</c:v>
                </c:pt>
                <c:pt idx="80">
                  <c:v>41035</c:v>
                </c:pt>
                <c:pt idx="81">
                  <c:v>47021</c:v>
                </c:pt>
                <c:pt idx="82">
                  <c:v>53578</c:v>
                </c:pt>
                <c:pt idx="83">
                  <c:v>59138</c:v>
                </c:pt>
                <c:pt idx="84">
                  <c:v>63927</c:v>
                </c:pt>
              </c:numCache>
            </c:numRef>
          </c:val>
          <c:smooth val="0"/>
          <c:extLst>
            <c:ext xmlns:c16="http://schemas.microsoft.com/office/drawing/2014/chart" uri="{C3380CC4-5D6E-409C-BE32-E72D297353CC}">
              <c16:uniqueId val="{00000003-2C25-4726-82EA-E3FB25388D87}"/>
            </c:ext>
          </c:extLst>
        </c:ser>
        <c:ser>
          <c:idx val="2"/>
          <c:order val="2"/>
          <c:tx>
            <c:strRef>
              <c:f>'Chart 1'!$D$1</c:f>
              <c:strCache>
                <c:ptCount val="1"/>
                <c:pt idx="0">
                  <c:v>USA</c:v>
                </c:pt>
              </c:strCache>
            </c:strRef>
          </c:tx>
          <c:spPr>
            <a:ln w="28575" cap="rnd">
              <a:solidFill>
                <a:srgbClr val="C00000"/>
              </a:solidFill>
              <a:round/>
            </a:ln>
            <a:effectLst/>
          </c:spPr>
          <c:marker>
            <c:symbol val="none"/>
          </c:marker>
          <c:dLbls>
            <c:dLbl>
              <c:idx val="84"/>
              <c:layout>
                <c:manualLayout>
                  <c:x val="1.8903591682418272E-3"/>
                  <c:y val="-3.658536585365853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1'!$D$2:$D$86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2</c:v>
                </c:pt>
                <c:pt idx="26">
                  <c:v>2</c:v>
                </c:pt>
                <c:pt idx="27">
                  <c:v>5</c:v>
                </c:pt>
                <c:pt idx="28">
                  <c:v>5</c:v>
                </c:pt>
                <c:pt idx="29">
                  <c:v>5</c:v>
                </c:pt>
                <c:pt idx="30">
                  <c:v>5</c:v>
                </c:pt>
                <c:pt idx="31">
                  <c:v>6</c:v>
                </c:pt>
                <c:pt idx="32">
                  <c:v>7</c:v>
                </c:pt>
                <c:pt idx="33">
                  <c:v>8</c:v>
                </c:pt>
                <c:pt idx="34">
                  <c:v>11</c:v>
                </c:pt>
                <c:pt idx="35">
                  <c:v>11</c:v>
                </c:pt>
                <c:pt idx="36">
                  <c:v>11</c:v>
                </c:pt>
                <c:pt idx="37">
                  <c:v>12</c:v>
                </c:pt>
                <c:pt idx="38">
                  <c:v>12</c:v>
                </c:pt>
                <c:pt idx="39">
                  <c:v>12</c:v>
                </c:pt>
                <c:pt idx="40">
                  <c:v>12</c:v>
                </c:pt>
                <c:pt idx="41">
                  <c:v>12</c:v>
                </c:pt>
                <c:pt idx="42">
                  <c:v>13</c:v>
                </c:pt>
                <c:pt idx="43">
                  <c:v>13</c:v>
                </c:pt>
                <c:pt idx="44">
                  <c:v>14</c:v>
                </c:pt>
                <c:pt idx="45">
                  <c:v>15</c:v>
                </c:pt>
                <c:pt idx="46">
                  <c:v>15</c:v>
                </c:pt>
                <c:pt idx="47">
                  <c:v>15</c:v>
                </c:pt>
                <c:pt idx="48">
                  <c:v>15</c:v>
                </c:pt>
                <c:pt idx="49">
                  <c:v>15</c:v>
                </c:pt>
                <c:pt idx="50">
                  <c:v>15</c:v>
                </c:pt>
                <c:pt idx="51">
                  <c:v>15</c:v>
                </c:pt>
                <c:pt idx="52">
                  <c:v>16</c:v>
                </c:pt>
                <c:pt idx="53">
                  <c:v>35</c:v>
                </c:pt>
                <c:pt idx="54">
                  <c:v>35</c:v>
                </c:pt>
                <c:pt idx="55">
                  <c:v>35</c:v>
                </c:pt>
                <c:pt idx="56">
                  <c:v>53</c:v>
                </c:pt>
                <c:pt idx="57">
                  <c:v>53</c:v>
                </c:pt>
                <c:pt idx="58">
                  <c:v>59</c:v>
                </c:pt>
                <c:pt idx="59">
                  <c:v>60</c:v>
                </c:pt>
                <c:pt idx="60">
                  <c:v>66</c:v>
                </c:pt>
                <c:pt idx="61">
                  <c:v>69</c:v>
                </c:pt>
                <c:pt idx="62">
                  <c:v>89</c:v>
                </c:pt>
                <c:pt idx="63">
                  <c:v>103</c:v>
                </c:pt>
                <c:pt idx="64">
                  <c:v>125</c:v>
                </c:pt>
                <c:pt idx="65">
                  <c:v>159</c:v>
                </c:pt>
                <c:pt idx="66">
                  <c:v>233</c:v>
                </c:pt>
                <c:pt idx="67">
                  <c:v>338</c:v>
                </c:pt>
                <c:pt idx="68">
                  <c:v>433</c:v>
                </c:pt>
                <c:pt idx="69">
                  <c:v>554</c:v>
                </c:pt>
                <c:pt idx="70">
                  <c:v>754</c:v>
                </c:pt>
                <c:pt idx="71">
                  <c:v>1025</c:v>
                </c:pt>
                <c:pt idx="72">
                  <c:v>1312</c:v>
                </c:pt>
                <c:pt idx="73">
                  <c:v>1663</c:v>
                </c:pt>
                <c:pt idx="74">
                  <c:v>2174</c:v>
                </c:pt>
                <c:pt idx="75">
                  <c:v>2951</c:v>
                </c:pt>
                <c:pt idx="76">
                  <c:v>3774</c:v>
                </c:pt>
                <c:pt idx="77">
                  <c:v>4661</c:v>
                </c:pt>
                <c:pt idx="78">
                  <c:v>6427</c:v>
                </c:pt>
                <c:pt idx="79">
                  <c:v>9415</c:v>
                </c:pt>
                <c:pt idx="80">
                  <c:v>14250</c:v>
                </c:pt>
                <c:pt idx="81">
                  <c:v>19624</c:v>
                </c:pt>
                <c:pt idx="82">
                  <c:v>26747</c:v>
                </c:pt>
                <c:pt idx="83">
                  <c:v>35206</c:v>
                </c:pt>
                <c:pt idx="84">
                  <c:v>46442</c:v>
                </c:pt>
              </c:numCache>
            </c:numRef>
          </c:val>
          <c:smooth val="0"/>
          <c:extLst>
            <c:ext xmlns:c16="http://schemas.microsoft.com/office/drawing/2014/chart" uri="{C3380CC4-5D6E-409C-BE32-E72D297353CC}">
              <c16:uniqueId val="{00000005-2C25-4726-82EA-E3FB25388D87}"/>
            </c:ext>
          </c:extLst>
        </c:ser>
        <c:ser>
          <c:idx val="3"/>
          <c:order val="3"/>
          <c:tx>
            <c:strRef>
              <c:f>'Chart 1'!$E$1</c:f>
              <c:strCache>
                <c:ptCount val="1"/>
                <c:pt idx="0">
                  <c:v>Spain</c:v>
                </c:pt>
              </c:strCache>
            </c:strRef>
          </c:tx>
          <c:spPr>
            <a:ln w="28575" cap="rnd">
              <a:solidFill>
                <a:schemeClr val="accent4"/>
              </a:solidFill>
              <a:round/>
            </a:ln>
            <a:effectLst/>
          </c:spPr>
          <c:marker>
            <c:symbol val="none"/>
          </c:marker>
          <c:dLbls>
            <c:dLbl>
              <c:idx val="8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1'!$E$2:$E$86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c:v>
                </c:pt>
                <c:pt idx="33">
                  <c:v>1</c:v>
                </c:pt>
                <c:pt idx="34">
                  <c:v>1</c:v>
                </c:pt>
                <c:pt idx="35">
                  <c:v>1</c:v>
                </c:pt>
                <c:pt idx="36">
                  <c:v>1</c:v>
                </c:pt>
                <c:pt idx="37">
                  <c:v>1</c:v>
                </c:pt>
                <c:pt idx="38">
                  <c:v>1</c:v>
                </c:pt>
                <c:pt idx="39">
                  <c:v>1</c:v>
                </c:pt>
                <c:pt idx="40">
                  <c:v>1</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3</c:v>
                </c:pt>
                <c:pt idx="57">
                  <c:v>7</c:v>
                </c:pt>
                <c:pt idx="58">
                  <c:v>12</c:v>
                </c:pt>
                <c:pt idx="59">
                  <c:v>25</c:v>
                </c:pt>
                <c:pt idx="60">
                  <c:v>34</c:v>
                </c:pt>
                <c:pt idx="61">
                  <c:v>66</c:v>
                </c:pt>
                <c:pt idx="62">
                  <c:v>83</c:v>
                </c:pt>
                <c:pt idx="63">
                  <c:v>114</c:v>
                </c:pt>
                <c:pt idx="64">
                  <c:v>151</c:v>
                </c:pt>
                <c:pt idx="65">
                  <c:v>200</c:v>
                </c:pt>
                <c:pt idx="66">
                  <c:v>261</c:v>
                </c:pt>
                <c:pt idx="67">
                  <c:v>374</c:v>
                </c:pt>
                <c:pt idx="68">
                  <c:v>430</c:v>
                </c:pt>
                <c:pt idx="69">
                  <c:v>589</c:v>
                </c:pt>
                <c:pt idx="70">
                  <c:v>1204</c:v>
                </c:pt>
                <c:pt idx="71">
                  <c:v>1639</c:v>
                </c:pt>
                <c:pt idx="72">
                  <c:v>2140</c:v>
                </c:pt>
                <c:pt idx="73">
                  <c:v>3004</c:v>
                </c:pt>
                <c:pt idx="74">
                  <c:v>4231</c:v>
                </c:pt>
                <c:pt idx="75">
                  <c:v>5753</c:v>
                </c:pt>
                <c:pt idx="76">
                  <c:v>7753</c:v>
                </c:pt>
                <c:pt idx="77">
                  <c:v>9191</c:v>
                </c:pt>
                <c:pt idx="78">
                  <c:v>11178</c:v>
                </c:pt>
                <c:pt idx="79">
                  <c:v>13716</c:v>
                </c:pt>
                <c:pt idx="80">
                  <c:v>17147</c:v>
                </c:pt>
                <c:pt idx="81">
                  <c:v>19980</c:v>
                </c:pt>
                <c:pt idx="82">
                  <c:v>24926</c:v>
                </c:pt>
                <c:pt idx="83">
                  <c:v>28572</c:v>
                </c:pt>
                <c:pt idx="84">
                  <c:v>33089</c:v>
                </c:pt>
              </c:numCache>
            </c:numRef>
          </c:val>
          <c:smooth val="0"/>
          <c:extLst>
            <c:ext xmlns:c16="http://schemas.microsoft.com/office/drawing/2014/chart" uri="{C3380CC4-5D6E-409C-BE32-E72D297353CC}">
              <c16:uniqueId val="{00000007-2C25-4726-82EA-E3FB25388D87}"/>
            </c:ext>
          </c:extLst>
        </c:ser>
        <c:ser>
          <c:idx val="4"/>
          <c:order val="4"/>
          <c:tx>
            <c:strRef>
              <c:f>'Chart 1'!$F$1</c:f>
              <c:strCache>
                <c:ptCount val="1"/>
                <c:pt idx="0">
                  <c:v>Germany</c:v>
                </c:pt>
              </c:strCache>
            </c:strRef>
          </c:tx>
          <c:spPr>
            <a:ln w="28575" cap="rnd">
              <a:solidFill>
                <a:schemeClr val="accent5"/>
              </a:solidFill>
              <a:round/>
            </a:ln>
            <a:effectLst/>
          </c:spPr>
          <c:marker>
            <c:symbol val="none"/>
          </c:marker>
          <c:dLbls>
            <c:dLbl>
              <c:idx val="84"/>
              <c:layout>
                <c:manualLayout>
                  <c:x val="1.8903591682418272E-3"/>
                  <c:y val="3.9634146341463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1'!$F$2:$F$86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4</c:v>
                </c:pt>
                <c:pt idx="30">
                  <c:v>4</c:v>
                </c:pt>
                <c:pt idx="31">
                  <c:v>5</c:v>
                </c:pt>
                <c:pt idx="32">
                  <c:v>7</c:v>
                </c:pt>
                <c:pt idx="33">
                  <c:v>8</c:v>
                </c:pt>
                <c:pt idx="34">
                  <c:v>9</c:v>
                </c:pt>
                <c:pt idx="35">
                  <c:v>11</c:v>
                </c:pt>
                <c:pt idx="36">
                  <c:v>11</c:v>
                </c:pt>
                <c:pt idx="37">
                  <c:v>11</c:v>
                </c:pt>
                <c:pt idx="38">
                  <c:v>12</c:v>
                </c:pt>
                <c:pt idx="39">
                  <c:v>13</c:v>
                </c:pt>
                <c:pt idx="40">
                  <c:v>13</c:v>
                </c:pt>
                <c:pt idx="41">
                  <c:v>13</c:v>
                </c:pt>
                <c:pt idx="42">
                  <c:v>13</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17</c:v>
                </c:pt>
                <c:pt idx="58">
                  <c:v>21</c:v>
                </c:pt>
                <c:pt idx="59">
                  <c:v>47</c:v>
                </c:pt>
                <c:pt idx="60">
                  <c:v>57</c:v>
                </c:pt>
                <c:pt idx="61">
                  <c:v>111</c:v>
                </c:pt>
                <c:pt idx="62">
                  <c:v>129</c:v>
                </c:pt>
                <c:pt idx="63">
                  <c:v>157</c:v>
                </c:pt>
                <c:pt idx="64">
                  <c:v>196</c:v>
                </c:pt>
                <c:pt idx="65">
                  <c:v>262</c:v>
                </c:pt>
                <c:pt idx="66">
                  <c:v>400</c:v>
                </c:pt>
                <c:pt idx="67">
                  <c:v>684</c:v>
                </c:pt>
                <c:pt idx="68">
                  <c:v>847</c:v>
                </c:pt>
                <c:pt idx="69">
                  <c:v>902</c:v>
                </c:pt>
                <c:pt idx="70">
                  <c:v>1139</c:v>
                </c:pt>
                <c:pt idx="71">
                  <c:v>1296</c:v>
                </c:pt>
                <c:pt idx="72">
                  <c:v>1567</c:v>
                </c:pt>
                <c:pt idx="73">
                  <c:v>2369</c:v>
                </c:pt>
                <c:pt idx="74">
                  <c:v>3062</c:v>
                </c:pt>
                <c:pt idx="75">
                  <c:v>3795</c:v>
                </c:pt>
                <c:pt idx="76">
                  <c:v>4838</c:v>
                </c:pt>
                <c:pt idx="77">
                  <c:v>6012</c:v>
                </c:pt>
                <c:pt idx="78">
                  <c:v>7156</c:v>
                </c:pt>
                <c:pt idx="79">
                  <c:v>8198</c:v>
                </c:pt>
                <c:pt idx="80">
                  <c:v>14138</c:v>
                </c:pt>
                <c:pt idx="81">
                  <c:v>18187</c:v>
                </c:pt>
                <c:pt idx="82">
                  <c:v>21463</c:v>
                </c:pt>
                <c:pt idx="83">
                  <c:v>24774</c:v>
                </c:pt>
                <c:pt idx="84">
                  <c:v>29212</c:v>
                </c:pt>
              </c:numCache>
            </c:numRef>
          </c:val>
          <c:smooth val="0"/>
          <c:extLst>
            <c:ext xmlns:c16="http://schemas.microsoft.com/office/drawing/2014/chart" uri="{C3380CC4-5D6E-409C-BE32-E72D297353CC}">
              <c16:uniqueId val="{00000009-2C25-4726-82EA-E3FB25388D87}"/>
            </c:ext>
          </c:extLst>
        </c:ser>
        <c:ser>
          <c:idx val="5"/>
          <c:order val="5"/>
          <c:tx>
            <c:strRef>
              <c:f>'Chart 1'!$G$1</c:f>
              <c:strCache>
                <c:ptCount val="1"/>
                <c:pt idx="0">
                  <c:v>France</c:v>
                </c:pt>
              </c:strCache>
            </c:strRef>
          </c:tx>
          <c:spPr>
            <a:ln w="28575" cap="rnd">
              <a:solidFill>
                <a:schemeClr val="accent6"/>
              </a:solidFill>
              <a:round/>
            </a:ln>
            <a:effectLst/>
          </c:spPr>
          <c:marker>
            <c:symbol val="none"/>
          </c:marker>
          <c:dLbls>
            <c:dLbl>
              <c:idx val="84"/>
              <c:layout>
                <c:manualLayout>
                  <c:x val="3.780718336483932E-3"/>
                  <c:y val="8.536585365853646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1'!$G$2:$G$86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3</c:v>
                </c:pt>
                <c:pt idx="26">
                  <c:v>3</c:v>
                </c:pt>
                <c:pt idx="27">
                  <c:v>3</c:v>
                </c:pt>
                <c:pt idx="28">
                  <c:v>3</c:v>
                </c:pt>
                <c:pt idx="29">
                  <c:v>4</c:v>
                </c:pt>
                <c:pt idx="30">
                  <c:v>5</c:v>
                </c:pt>
                <c:pt idx="31">
                  <c:v>6</c:v>
                </c:pt>
                <c:pt idx="32">
                  <c:v>6</c:v>
                </c:pt>
                <c:pt idx="33">
                  <c:v>6</c:v>
                </c:pt>
                <c:pt idx="34">
                  <c:v>6</c:v>
                </c:pt>
                <c:pt idx="35">
                  <c:v>6</c:v>
                </c:pt>
                <c:pt idx="36">
                  <c:v>6</c:v>
                </c:pt>
                <c:pt idx="37">
                  <c:v>6</c:v>
                </c:pt>
                <c:pt idx="38">
                  <c:v>6</c:v>
                </c:pt>
                <c:pt idx="39">
                  <c:v>11</c:v>
                </c:pt>
                <c:pt idx="40">
                  <c:v>11</c:v>
                </c:pt>
                <c:pt idx="41">
                  <c:v>11</c:v>
                </c:pt>
                <c:pt idx="42">
                  <c:v>11</c:v>
                </c:pt>
                <c:pt idx="43">
                  <c:v>11</c:v>
                </c:pt>
                <c:pt idx="44">
                  <c:v>11</c:v>
                </c:pt>
                <c:pt idx="45">
                  <c:v>11</c:v>
                </c:pt>
                <c:pt idx="46">
                  <c:v>11</c:v>
                </c:pt>
                <c:pt idx="47">
                  <c:v>11</c:v>
                </c:pt>
                <c:pt idx="48">
                  <c:v>12</c:v>
                </c:pt>
                <c:pt idx="49">
                  <c:v>12</c:v>
                </c:pt>
                <c:pt idx="50">
                  <c:v>12</c:v>
                </c:pt>
                <c:pt idx="51">
                  <c:v>12</c:v>
                </c:pt>
                <c:pt idx="52">
                  <c:v>12</c:v>
                </c:pt>
                <c:pt idx="53">
                  <c:v>12</c:v>
                </c:pt>
                <c:pt idx="54">
                  <c:v>12</c:v>
                </c:pt>
                <c:pt idx="55">
                  <c:v>12</c:v>
                </c:pt>
                <c:pt idx="56">
                  <c:v>12</c:v>
                </c:pt>
                <c:pt idx="57">
                  <c:v>14</c:v>
                </c:pt>
                <c:pt idx="58">
                  <c:v>17</c:v>
                </c:pt>
                <c:pt idx="59">
                  <c:v>38</c:v>
                </c:pt>
                <c:pt idx="60">
                  <c:v>57</c:v>
                </c:pt>
                <c:pt idx="61">
                  <c:v>100</c:v>
                </c:pt>
                <c:pt idx="62">
                  <c:v>130</c:v>
                </c:pt>
                <c:pt idx="63">
                  <c:v>178</c:v>
                </c:pt>
                <c:pt idx="64">
                  <c:v>212</c:v>
                </c:pt>
                <c:pt idx="65">
                  <c:v>285</c:v>
                </c:pt>
                <c:pt idx="66">
                  <c:v>423</c:v>
                </c:pt>
                <c:pt idx="67">
                  <c:v>613</c:v>
                </c:pt>
                <c:pt idx="68">
                  <c:v>716</c:v>
                </c:pt>
                <c:pt idx="69">
                  <c:v>1126</c:v>
                </c:pt>
                <c:pt idx="70">
                  <c:v>1412</c:v>
                </c:pt>
                <c:pt idx="71">
                  <c:v>1784</c:v>
                </c:pt>
                <c:pt idx="72">
                  <c:v>2281</c:v>
                </c:pt>
                <c:pt idx="73">
                  <c:v>2876</c:v>
                </c:pt>
                <c:pt idx="74">
                  <c:v>3661</c:v>
                </c:pt>
                <c:pt idx="75">
                  <c:v>4499</c:v>
                </c:pt>
                <c:pt idx="76">
                  <c:v>5423</c:v>
                </c:pt>
                <c:pt idx="77">
                  <c:v>6633</c:v>
                </c:pt>
                <c:pt idx="78">
                  <c:v>7730</c:v>
                </c:pt>
                <c:pt idx="79">
                  <c:v>9134</c:v>
                </c:pt>
                <c:pt idx="80">
                  <c:v>10995</c:v>
                </c:pt>
                <c:pt idx="81">
                  <c:v>12612</c:v>
                </c:pt>
                <c:pt idx="82">
                  <c:v>14459</c:v>
                </c:pt>
                <c:pt idx="83">
                  <c:v>16018</c:v>
                </c:pt>
                <c:pt idx="84">
                  <c:v>19856</c:v>
                </c:pt>
              </c:numCache>
            </c:numRef>
          </c:val>
          <c:smooth val="0"/>
          <c:extLst>
            <c:ext xmlns:c16="http://schemas.microsoft.com/office/drawing/2014/chart" uri="{C3380CC4-5D6E-409C-BE32-E72D297353CC}">
              <c16:uniqueId val="{0000000B-2C25-4726-82EA-E3FB25388D87}"/>
            </c:ext>
          </c:extLst>
        </c:ser>
        <c:ser>
          <c:idx val="6"/>
          <c:order val="6"/>
          <c:tx>
            <c:strRef>
              <c:f>'Chart 1'!$H$1</c:f>
              <c:strCache>
                <c:ptCount val="1"/>
                <c:pt idx="0">
                  <c:v>Iran</c:v>
                </c:pt>
              </c:strCache>
            </c:strRef>
          </c:tx>
          <c:spPr>
            <a:ln w="28575" cap="rnd">
              <a:solidFill>
                <a:schemeClr val="accent1">
                  <a:lumMod val="60000"/>
                </a:schemeClr>
              </a:solidFill>
              <a:round/>
            </a:ln>
            <a:effectLst/>
          </c:spPr>
          <c:marker>
            <c:symbol val="none"/>
          </c:marker>
          <c:dLbls>
            <c:dLbl>
              <c:idx val="84"/>
              <c:layout>
                <c:manualLayout>
                  <c:x val="3.780718336483932E-2"/>
                  <c:y val="4.268292682926829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2C25-4726-82EA-E3FB25388D87}"/>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1'!$A$2:$A$86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1'!$H$2:$H$86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2</c:v>
                </c:pt>
                <c:pt idx="52">
                  <c:v>5</c:v>
                </c:pt>
                <c:pt idx="53">
                  <c:v>18</c:v>
                </c:pt>
                <c:pt idx="54">
                  <c:v>28</c:v>
                </c:pt>
                <c:pt idx="55">
                  <c:v>43</c:v>
                </c:pt>
                <c:pt idx="56">
                  <c:v>61</c:v>
                </c:pt>
                <c:pt idx="57">
                  <c:v>95</c:v>
                </c:pt>
                <c:pt idx="58">
                  <c:v>139</c:v>
                </c:pt>
                <c:pt idx="59">
                  <c:v>245</c:v>
                </c:pt>
                <c:pt idx="60">
                  <c:v>388</c:v>
                </c:pt>
                <c:pt idx="61">
                  <c:v>593</c:v>
                </c:pt>
                <c:pt idx="62">
                  <c:v>978</c:v>
                </c:pt>
                <c:pt idx="63">
                  <c:v>1501</c:v>
                </c:pt>
                <c:pt idx="64">
                  <c:v>2336</c:v>
                </c:pt>
                <c:pt idx="65">
                  <c:v>2922</c:v>
                </c:pt>
                <c:pt idx="66">
                  <c:v>3513</c:v>
                </c:pt>
                <c:pt idx="67">
                  <c:v>4747</c:v>
                </c:pt>
                <c:pt idx="68">
                  <c:v>5823</c:v>
                </c:pt>
                <c:pt idx="69">
                  <c:v>6566</c:v>
                </c:pt>
                <c:pt idx="70">
                  <c:v>7161</c:v>
                </c:pt>
                <c:pt idx="71">
                  <c:v>8042</c:v>
                </c:pt>
                <c:pt idx="72">
                  <c:v>9000</c:v>
                </c:pt>
                <c:pt idx="73">
                  <c:v>10075</c:v>
                </c:pt>
                <c:pt idx="74">
                  <c:v>11364</c:v>
                </c:pt>
                <c:pt idx="75">
                  <c:v>12729</c:v>
                </c:pt>
                <c:pt idx="76">
                  <c:v>13938</c:v>
                </c:pt>
                <c:pt idx="77">
                  <c:v>14991</c:v>
                </c:pt>
                <c:pt idx="78">
                  <c:v>16169</c:v>
                </c:pt>
                <c:pt idx="79">
                  <c:v>17361</c:v>
                </c:pt>
                <c:pt idx="80">
                  <c:v>18407</c:v>
                </c:pt>
                <c:pt idx="81">
                  <c:v>19644</c:v>
                </c:pt>
                <c:pt idx="82">
                  <c:v>20610</c:v>
                </c:pt>
                <c:pt idx="83">
                  <c:v>21638</c:v>
                </c:pt>
                <c:pt idx="84">
                  <c:v>23049</c:v>
                </c:pt>
              </c:numCache>
            </c:numRef>
          </c:val>
          <c:smooth val="0"/>
          <c:extLst>
            <c:ext xmlns:c16="http://schemas.microsoft.com/office/drawing/2014/chart" uri="{C3380CC4-5D6E-409C-BE32-E72D297353CC}">
              <c16:uniqueId val="{0000000D-2C25-4726-82EA-E3FB25388D87}"/>
            </c:ext>
          </c:extLst>
        </c:ser>
        <c:dLbls>
          <c:showLegendKey val="0"/>
          <c:showVal val="0"/>
          <c:showCatName val="0"/>
          <c:showSerName val="0"/>
          <c:showPercent val="0"/>
          <c:showBubbleSize val="0"/>
        </c:dLbls>
        <c:smooth val="0"/>
        <c:axId val="81741312"/>
        <c:axId val="81742848"/>
      </c:lineChart>
      <c:dateAx>
        <c:axId val="81741312"/>
        <c:scaling>
          <c:orientation val="minMax"/>
        </c:scaling>
        <c:delete val="0"/>
        <c:axPos val="b"/>
        <c:numFmt formatCode="dd/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solidFill>
                <a:latin typeface="GHEA Grapalat" panose="02000506050000020003" pitchFamily="50" charset="0"/>
                <a:ea typeface="+mn-ea"/>
                <a:cs typeface="+mn-cs"/>
              </a:defRPr>
            </a:pPr>
            <a:endParaRPr lang="en-US"/>
          </a:p>
        </c:txPr>
        <c:crossAx val="81742848"/>
        <c:crosses val="autoZero"/>
        <c:auto val="1"/>
        <c:lblOffset val="100"/>
        <c:baseTimeUnit val="days"/>
        <c:majorUnit val="7"/>
        <c:majorTimeUnit val="days"/>
      </c:dateAx>
      <c:valAx>
        <c:axId val="817428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GHEA Grapalat" panose="02000506050000020003" pitchFamily="50" charset="0"/>
                <a:ea typeface="+mn-ea"/>
                <a:cs typeface="+mn-cs"/>
              </a:defRPr>
            </a:pPr>
            <a:endParaRPr lang="en-US"/>
          </a:p>
        </c:txPr>
        <c:crossAx val="8174131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5892388451443"/>
          <c:y val="5.0925925925925923E-2"/>
          <c:w val="0.84401027996500433"/>
          <c:h val="0.72068718187923164"/>
        </c:manualLayout>
      </c:layout>
      <c:lineChart>
        <c:grouping val="standard"/>
        <c:varyColors val="0"/>
        <c:ser>
          <c:idx val="0"/>
          <c:order val="0"/>
          <c:tx>
            <c:strRef>
              <c:f>'Chart 9'!$B$1</c:f>
              <c:strCache>
                <c:ptCount val="1"/>
                <c:pt idx="0">
                  <c:v>Nominal Broad Dollar Index</c:v>
                </c:pt>
              </c:strCache>
            </c:strRef>
          </c:tx>
          <c:spPr>
            <a:ln w="19050" cap="rnd">
              <a:solidFill>
                <a:schemeClr val="tx1"/>
              </a:solidFill>
              <a:prstDash val="dash"/>
              <a:round/>
            </a:ln>
            <a:effectLst/>
          </c:spPr>
          <c:marker>
            <c:symbol val="circle"/>
            <c:size val="5"/>
            <c:spPr>
              <a:solidFill>
                <a:schemeClr val="accent1"/>
              </a:solidFill>
              <a:ln w="9525">
                <a:solidFill>
                  <a:schemeClr val="tx1"/>
                </a:solidFill>
              </a:ln>
              <a:effectLst/>
            </c:spPr>
          </c:marker>
          <c:cat>
            <c:numRef>
              <c:f>'Chart 9'!$A$2:$A$57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9'!$B$2:$B$57</c:f>
              <c:numCache>
                <c:formatCode>0.00</c:formatCode>
                <c:ptCount val="56"/>
                <c:pt idx="0">
                  <c:v>100</c:v>
                </c:pt>
                <c:pt idx="1">
                  <c:v>100.25976540000001</c:v>
                </c:pt>
                <c:pt idx="2">
                  <c:v>100.27127179999999</c:v>
                </c:pt>
                <c:pt idx="3">
                  <c:v>100.2465156</c:v>
                </c:pt>
                <c:pt idx="4">
                  <c:v>100.40908690000001</c:v>
                </c:pt>
                <c:pt idx="5">
                  <c:v>100.3881662</c:v>
                </c:pt>
                <c:pt idx="6">
                  <c:v>100.4837912</c:v>
                </c:pt>
                <c:pt idx="7">
                  <c:v>100.3363003</c:v>
                </c:pt>
                <c:pt idx="8">
                  <c:v>100.3190407</c:v>
                </c:pt>
                <c:pt idx="9">
                  <c:v>100.3101494</c:v>
                </c:pt>
                <c:pt idx="10">
                  <c:v>100.25601709999999</c:v>
                </c:pt>
                <c:pt idx="11">
                  <c:v>100.29245400000001</c:v>
                </c:pt>
                <c:pt idx="12">
                  <c:v>100.342838</c:v>
                </c:pt>
                <c:pt idx="13">
                  <c:v>100.4552868</c:v>
                </c:pt>
                <c:pt idx="14">
                  <c:v>100.48692939999999</c:v>
                </c:pt>
                <c:pt idx="15">
                  <c:v>100.7732815</c:v>
                </c:pt>
                <c:pt idx="16">
                  <c:v>100.7716253</c:v>
                </c:pt>
                <c:pt idx="17">
                  <c:v>100.990944</c:v>
                </c:pt>
                <c:pt idx="18">
                  <c:v>100.9129272</c:v>
                </c:pt>
                <c:pt idx="19">
                  <c:v>100.8904374</c:v>
                </c:pt>
                <c:pt idx="20">
                  <c:v>100.98763150000001</c:v>
                </c:pt>
                <c:pt idx="21">
                  <c:v>100.929315</c:v>
                </c:pt>
                <c:pt idx="22">
                  <c:v>101.28086999999999</c:v>
                </c:pt>
                <c:pt idx="23">
                  <c:v>101.1094946</c:v>
                </c:pt>
                <c:pt idx="24">
                  <c:v>101.16641629999999</c:v>
                </c:pt>
                <c:pt idx="25">
                  <c:v>101.28984850000001</c:v>
                </c:pt>
                <c:pt idx="26">
                  <c:v>101.60522810000001</c:v>
                </c:pt>
                <c:pt idx="27">
                  <c:v>101.6526483</c:v>
                </c:pt>
                <c:pt idx="28">
                  <c:v>101.46811030000001</c:v>
                </c:pt>
                <c:pt idx="29">
                  <c:v>101.3964569</c:v>
                </c:pt>
                <c:pt idx="30">
                  <c:v>101.4937382</c:v>
                </c:pt>
                <c:pt idx="31">
                  <c:v>101.5071623</c:v>
                </c:pt>
                <c:pt idx="32">
                  <c:v>101.66999509999999</c:v>
                </c:pt>
                <c:pt idx="33">
                  <c:v>101.8281207</c:v>
                </c:pt>
                <c:pt idx="34">
                  <c:v>102.241479</c:v>
                </c:pt>
                <c:pt idx="35">
                  <c:v>102.0685345</c:v>
                </c:pt>
                <c:pt idx="36">
                  <c:v>102.38260649999999</c:v>
                </c:pt>
                <c:pt idx="37">
                  <c:v>102.2395612</c:v>
                </c:pt>
                <c:pt idx="38">
                  <c:v>102.3993431</c:v>
                </c:pt>
                <c:pt idx="39">
                  <c:v>102.3875752</c:v>
                </c:pt>
                <c:pt idx="40">
                  <c:v>102.65849830000001</c:v>
                </c:pt>
                <c:pt idx="41">
                  <c:v>101.9410925</c:v>
                </c:pt>
                <c:pt idx="42">
                  <c:v>101.65796570000001</c:v>
                </c:pt>
                <c:pt idx="43">
                  <c:v>101.91258809999999</c:v>
                </c:pt>
                <c:pt idx="44">
                  <c:v>101.9475431</c:v>
                </c:pt>
                <c:pt idx="45">
                  <c:v>101.899687</c:v>
                </c:pt>
                <c:pt idx="46">
                  <c:v>102.35575830000001</c:v>
                </c:pt>
                <c:pt idx="47">
                  <c:v>102.9874763</c:v>
                </c:pt>
                <c:pt idx="48">
                  <c:v>103.28812430000001</c:v>
                </c:pt>
                <c:pt idx="49">
                  <c:v>105.28012390000001</c:v>
                </c:pt>
                <c:pt idx="50">
                  <c:v>105.2193666</c:v>
                </c:pt>
                <c:pt idx="51">
                  <c:v>105.6941794</c:v>
                </c:pt>
                <c:pt idx="52">
                  <c:v>107.0472259</c:v>
                </c:pt>
                <c:pt idx="53">
                  <c:v>108.5335546</c:v>
                </c:pt>
                <c:pt idx="54">
                  <c:v>109.3003856</c:v>
                </c:pt>
                <c:pt idx="55">
                  <c:v>109.1631806</c:v>
                </c:pt>
              </c:numCache>
            </c:numRef>
          </c:val>
          <c:smooth val="0"/>
          <c:extLst>
            <c:ext xmlns:c16="http://schemas.microsoft.com/office/drawing/2014/chart" uri="{C3380CC4-5D6E-409C-BE32-E72D297353CC}">
              <c16:uniqueId val="{00000000-F967-4064-8C30-B189DC016D5F}"/>
            </c:ext>
          </c:extLst>
        </c:ser>
        <c:ser>
          <c:idx val="1"/>
          <c:order val="1"/>
          <c:tx>
            <c:strRef>
              <c:f>'Chart 9'!$C$1</c:f>
              <c:strCache>
                <c:ptCount val="1"/>
                <c:pt idx="0">
                  <c:v>Nominal Advanced Foreign Economies Dollar Index</c:v>
                </c:pt>
              </c:strCache>
            </c:strRef>
          </c:tx>
          <c:spPr>
            <a:ln w="19050" cap="rnd">
              <a:solidFill>
                <a:schemeClr val="accent2"/>
              </a:solidFill>
              <a:round/>
            </a:ln>
            <a:effectLst/>
          </c:spPr>
          <c:marker>
            <c:symbol val="none"/>
          </c:marker>
          <c:cat>
            <c:numRef>
              <c:f>'Chart 9'!$A$2:$A$57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9'!$C$2:$C$57</c:f>
              <c:numCache>
                <c:formatCode>0.00</c:formatCode>
                <c:ptCount val="56"/>
                <c:pt idx="0">
                  <c:v>100</c:v>
                </c:pt>
                <c:pt idx="1">
                  <c:v>100.4263267</c:v>
                </c:pt>
                <c:pt idx="2">
                  <c:v>100.3458321</c:v>
                </c:pt>
                <c:pt idx="3">
                  <c:v>100.2499569</c:v>
                </c:pt>
                <c:pt idx="4">
                  <c:v>100.633826</c:v>
                </c:pt>
                <c:pt idx="5">
                  <c:v>100.80522240000001</c:v>
                </c:pt>
                <c:pt idx="6">
                  <c:v>101.078112</c:v>
                </c:pt>
                <c:pt idx="7">
                  <c:v>100.94438409999999</c:v>
                </c:pt>
                <c:pt idx="8">
                  <c:v>100.9686983</c:v>
                </c:pt>
                <c:pt idx="9">
                  <c:v>100.9822368</c:v>
                </c:pt>
                <c:pt idx="10">
                  <c:v>100.7908549</c:v>
                </c:pt>
                <c:pt idx="11">
                  <c:v>100.9056104</c:v>
                </c:pt>
                <c:pt idx="12">
                  <c:v>101.1782237</c:v>
                </c:pt>
                <c:pt idx="13">
                  <c:v>101.12296430000001</c:v>
                </c:pt>
                <c:pt idx="14">
                  <c:v>101.24370620000001</c:v>
                </c:pt>
                <c:pt idx="15">
                  <c:v>101.3891306</c:v>
                </c:pt>
                <c:pt idx="16">
                  <c:v>101.4794799</c:v>
                </c:pt>
                <c:pt idx="17">
                  <c:v>101.5656846</c:v>
                </c:pt>
                <c:pt idx="18">
                  <c:v>101.70291229999999</c:v>
                </c:pt>
                <c:pt idx="19">
                  <c:v>101.7678421</c:v>
                </c:pt>
                <c:pt idx="20">
                  <c:v>101.55408009999999</c:v>
                </c:pt>
                <c:pt idx="21">
                  <c:v>101.2579815</c:v>
                </c:pt>
                <c:pt idx="22">
                  <c:v>101.6725196</c:v>
                </c:pt>
                <c:pt idx="23">
                  <c:v>101.75411939999999</c:v>
                </c:pt>
                <c:pt idx="24">
                  <c:v>102.0252591</c:v>
                </c:pt>
                <c:pt idx="25">
                  <c:v>102.21323339999999</c:v>
                </c:pt>
                <c:pt idx="26">
                  <c:v>102.4018523</c:v>
                </c:pt>
                <c:pt idx="27">
                  <c:v>102.55722350000001</c:v>
                </c:pt>
                <c:pt idx="28">
                  <c:v>102.4512174</c:v>
                </c:pt>
                <c:pt idx="29">
                  <c:v>102.4051679</c:v>
                </c:pt>
                <c:pt idx="30">
                  <c:v>102.5360407</c:v>
                </c:pt>
                <c:pt idx="31">
                  <c:v>102.5920369</c:v>
                </c:pt>
                <c:pt idx="32">
                  <c:v>102.7299093</c:v>
                </c:pt>
                <c:pt idx="33">
                  <c:v>103.020574</c:v>
                </c:pt>
                <c:pt idx="34">
                  <c:v>103.2218105</c:v>
                </c:pt>
                <c:pt idx="35">
                  <c:v>102.77890600000001</c:v>
                </c:pt>
                <c:pt idx="36">
                  <c:v>102.813259</c:v>
                </c:pt>
                <c:pt idx="37">
                  <c:v>102.6694002</c:v>
                </c:pt>
                <c:pt idx="38">
                  <c:v>102.7788139</c:v>
                </c:pt>
                <c:pt idx="39">
                  <c:v>102.4938593</c:v>
                </c:pt>
                <c:pt idx="40">
                  <c:v>102.3772618</c:v>
                </c:pt>
                <c:pt idx="41">
                  <c:v>101.51705629999999</c:v>
                </c:pt>
                <c:pt idx="42">
                  <c:v>101.3375552</c:v>
                </c:pt>
                <c:pt idx="43">
                  <c:v>101.657139</c:v>
                </c:pt>
                <c:pt idx="44">
                  <c:v>101.13097689999999</c:v>
                </c:pt>
                <c:pt idx="45">
                  <c:v>100.44787789999999</c:v>
                </c:pt>
                <c:pt idx="46">
                  <c:v>99.853009839999999</c:v>
                </c:pt>
                <c:pt idx="47">
                  <c:v>101.0293916</c:v>
                </c:pt>
                <c:pt idx="48">
                  <c:v>101.37936809999999</c:v>
                </c:pt>
                <c:pt idx="49">
                  <c:v>102.9884314</c:v>
                </c:pt>
                <c:pt idx="50">
                  <c:v>103.65780770000001</c:v>
                </c:pt>
                <c:pt idx="51">
                  <c:v>103.25874229999999</c:v>
                </c:pt>
                <c:pt idx="52">
                  <c:v>104.9786008</c:v>
                </c:pt>
                <c:pt idx="53">
                  <c:v>106.74257470000001</c:v>
                </c:pt>
                <c:pt idx="54">
                  <c:v>107.4997214</c:v>
                </c:pt>
                <c:pt idx="55">
                  <c:v>107.4475012</c:v>
                </c:pt>
              </c:numCache>
            </c:numRef>
          </c:val>
          <c:smooth val="0"/>
          <c:extLst>
            <c:ext xmlns:c16="http://schemas.microsoft.com/office/drawing/2014/chart" uri="{C3380CC4-5D6E-409C-BE32-E72D297353CC}">
              <c16:uniqueId val="{00000001-F967-4064-8C30-B189DC016D5F}"/>
            </c:ext>
          </c:extLst>
        </c:ser>
        <c:ser>
          <c:idx val="2"/>
          <c:order val="2"/>
          <c:tx>
            <c:strRef>
              <c:f>'Chart 9'!$D$1</c:f>
              <c:strCache>
                <c:ptCount val="1"/>
                <c:pt idx="0">
                  <c:v>Nominal Emerging Market Economies Dollar Index</c:v>
                </c:pt>
              </c:strCache>
            </c:strRef>
          </c:tx>
          <c:spPr>
            <a:ln w="19050" cap="rnd">
              <a:solidFill>
                <a:schemeClr val="accent3"/>
              </a:solidFill>
              <a:round/>
            </a:ln>
            <a:effectLst/>
          </c:spPr>
          <c:marker>
            <c:symbol val="none"/>
          </c:marker>
          <c:cat>
            <c:numRef>
              <c:f>'Chart 9'!$A$2:$A$57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9'!$D$2:$D$57</c:f>
              <c:numCache>
                <c:formatCode>0.00</c:formatCode>
                <c:ptCount val="56"/>
                <c:pt idx="0">
                  <c:v>100</c:v>
                </c:pt>
                <c:pt idx="1">
                  <c:v>100.1039634</c:v>
                </c:pt>
                <c:pt idx="2">
                  <c:v>100.2013883</c:v>
                </c:pt>
                <c:pt idx="3">
                  <c:v>100.243317</c:v>
                </c:pt>
                <c:pt idx="4">
                  <c:v>100.1989363</c:v>
                </c:pt>
                <c:pt idx="5">
                  <c:v>99.998855750000004</c:v>
                </c:pt>
                <c:pt idx="6">
                  <c:v>99.929955449999994</c:v>
                </c:pt>
                <c:pt idx="7">
                  <c:v>99.769760210000001</c:v>
                </c:pt>
                <c:pt idx="8">
                  <c:v>99.714100529999996</c:v>
                </c:pt>
                <c:pt idx="9">
                  <c:v>99.684431720000006</c:v>
                </c:pt>
                <c:pt idx="10">
                  <c:v>99.757418630000004</c:v>
                </c:pt>
                <c:pt idx="11">
                  <c:v>99.721211240000002</c:v>
                </c:pt>
                <c:pt idx="12">
                  <c:v>99.566165130000002</c:v>
                </c:pt>
                <c:pt idx="13">
                  <c:v>99.833593109999995</c:v>
                </c:pt>
                <c:pt idx="14">
                  <c:v>99.782837369999996</c:v>
                </c:pt>
                <c:pt idx="15">
                  <c:v>100.19950849999999</c:v>
                </c:pt>
                <c:pt idx="16">
                  <c:v>100.1127905</c:v>
                </c:pt>
                <c:pt idx="17">
                  <c:v>100.4552487</c:v>
                </c:pt>
                <c:pt idx="18">
                  <c:v>100.1781763</c:v>
                </c:pt>
                <c:pt idx="19">
                  <c:v>100.0749485</c:v>
                </c:pt>
                <c:pt idx="20">
                  <c:v>100.4595805</c:v>
                </c:pt>
                <c:pt idx="21">
                  <c:v>100.6222277</c:v>
                </c:pt>
                <c:pt idx="22">
                  <c:v>100.9150745</c:v>
                </c:pt>
                <c:pt idx="23">
                  <c:v>100.5091103</c:v>
                </c:pt>
                <c:pt idx="24">
                  <c:v>100.36812209999999</c:v>
                </c:pt>
                <c:pt idx="25">
                  <c:v>100.43203680000001</c:v>
                </c:pt>
                <c:pt idx="26">
                  <c:v>100.8643187</c:v>
                </c:pt>
                <c:pt idx="27">
                  <c:v>100.8122553</c:v>
                </c:pt>
                <c:pt idx="28">
                  <c:v>100.555289</c:v>
                </c:pt>
                <c:pt idx="29">
                  <c:v>100.46007090000001</c:v>
                </c:pt>
                <c:pt idx="30">
                  <c:v>100.526601</c:v>
                </c:pt>
                <c:pt idx="31">
                  <c:v>100.5008553</c:v>
                </c:pt>
                <c:pt idx="32">
                  <c:v>100.68671449999999</c:v>
                </c:pt>
                <c:pt idx="33">
                  <c:v>100.7231671</c:v>
                </c:pt>
                <c:pt idx="34">
                  <c:v>101.3312552</c:v>
                </c:pt>
                <c:pt idx="35">
                  <c:v>101.4072662</c:v>
                </c:pt>
                <c:pt idx="36">
                  <c:v>101.98061800000001</c:v>
                </c:pt>
                <c:pt idx="37">
                  <c:v>101.8383221</c:v>
                </c:pt>
                <c:pt idx="38">
                  <c:v>102.045023</c:v>
                </c:pt>
                <c:pt idx="39">
                  <c:v>102.2880948</c:v>
                </c:pt>
                <c:pt idx="40">
                  <c:v>102.9227458</c:v>
                </c:pt>
                <c:pt idx="41">
                  <c:v>102.3401583</c:v>
                </c:pt>
                <c:pt idx="42">
                  <c:v>101.9592042</c:v>
                </c:pt>
                <c:pt idx="43">
                  <c:v>102.1525827</c:v>
                </c:pt>
                <c:pt idx="44">
                  <c:v>102.7187421</c:v>
                </c:pt>
                <c:pt idx="45">
                  <c:v>103.279262</c:v>
                </c:pt>
                <c:pt idx="46">
                  <c:v>104.75796219999999</c:v>
                </c:pt>
                <c:pt idx="47">
                  <c:v>104.8567765</c:v>
                </c:pt>
                <c:pt idx="48">
                  <c:v>105.1094109</c:v>
                </c:pt>
                <c:pt idx="49">
                  <c:v>107.47400709999999</c:v>
                </c:pt>
                <c:pt idx="50">
                  <c:v>106.70417089999999</c:v>
                </c:pt>
                <c:pt idx="51">
                  <c:v>108.0286423</c:v>
                </c:pt>
                <c:pt idx="52">
                  <c:v>109.02275179999999</c:v>
                </c:pt>
                <c:pt idx="53">
                  <c:v>110.2391731</c:v>
                </c:pt>
                <c:pt idx="54">
                  <c:v>111.015221</c:v>
                </c:pt>
                <c:pt idx="55">
                  <c:v>110.79585160000001</c:v>
                </c:pt>
              </c:numCache>
            </c:numRef>
          </c:val>
          <c:smooth val="0"/>
          <c:extLst>
            <c:ext xmlns:c16="http://schemas.microsoft.com/office/drawing/2014/chart" uri="{C3380CC4-5D6E-409C-BE32-E72D297353CC}">
              <c16:uniqueId val="{00000002-F967-4064-8C30-B189DC016D5F}"/>
            </c:ext>
          </c:extLst>
        </c:ser>
        <c:dLbls>
          <c:showLegendKey val="0"/>
          <c:showVal val="0"/>
          <c:showCatName val="0"/>
          <c:showSerName val="0"/>
          <c:showPercent val="0"/>
          <c:showBubbleSize val="0"/>
        </c:dLbls>
        <c:marker val="1"/>
        <c:smooth val="0"/>
        <c:axId val="103735680"/>
        <c:axId val="103737216"/>
      </c:lineChart>
      <c:dateAx>
        <c:axId val="103735680"/>
        <c:scaling>
          <c:orientation val="minMax"/>
        </c:scaling>
        <c:delete val="0"/>
        <c:axPos val="b"/>
        <c:numFmt formatCode="dd/mm/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737216"/>
        <c:crosses val="autoZero"/>
        <c:auto val="1"/>
        <c:lblOffset val="100"/>
        <c:baseTimeUnit val="days"/>
        <c:majorUnit val="7"/>
        <c:majorTimeUnit val="days"/>
      </c:dateAx>
      <c:valAx>
        <c:axId val="103737216"/>
        <c:scaling>
          <c:orientation val="minMax"/>
          <c:min val="98"/>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735680"/>
        <c:crosses val="autoZero"/>
        <c:crossBetween val="between"/>
        <c:majorUnit val="2"/>
      </c:valAx>
      <c:spPr>
        <a:noFill/>
        <a:ln>
          <a:noFill/>
        </a:ln>
        <a:effectLst/>
      </c:spPr>
    </c:plotArea>
    <c:legend>
      <c:legendPos val="b"/>
      <c:layout>
        <c:manualLayout>
          <c:xMode val="edge"/>
          <c:yMode val="edge"/>
          <c:x val="0.10315833333333334"/>
          <c:y val="6.16081186763325E-2"/>
          <c:w val="0.69374126984126994"/>
          <c:h val="0.28638480529496374"/>
        </c:manualLayout>
      </c:layout>
      <c:overlay val="0"/>
      <c:spPr>
        <a:noFill/>
        <a:ln>
          <a:noFill/>
        </a:ln>
        <a:effectLst/>
      </c:spPr>
      <c:txPr>
        <a:bodyPr rot="0" spcFirstLastPara="1" vertOverflow="ellipsis" vert="horz" wrap="square" anchor="ctr" anchorCtr="1"/>
        <a:lstStyle/>
        <a:p>
          <a:pPr>
            <a:defRPr sz="7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12764475869093E-2"/>
          <c:y val="4.455245038477116E-2"/>
          <c:w val="0.90396225981956335"/>
          <c:h val="0.81679503002586407"/>
        </c:manualLayout>
      </c:layout>
      <c:lineChart>
        <c:grouping val="standard"/>
        <c:varyColors val="0"/>
        <c:ser>
          <c:idx val="0"/>
          <c:order val="0"/>
          <c:tx>
            <c:strRef>
              <c:f>'Chart 10'!$B$1</c:f>
              <c:strCache>
                <c:ptCount val="1"/>
                <c:pt idx="0">
                  <c:v>BRL</c:v>
                </c:pt>
              </c:strCache>
            </c:strRef>
          </c:tx>
          <c:spPr>
            <a:ln w="19050" cap="rnd">
              <a:solidFill>
                <a:schemeClr val="accent1"/>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10'!$B$2:$B$57</c:f>
              <c:numCache>
                <c:formatCode>0.00</c:formatCode>
                <c:ptCount val="56"/>
                <c:pt idx="0">
                  <c:v>100</c:v>
                </c:pt>
                <c:pt idx="1">
                  <c:v>100.5</c:v>
                </c:pt>
                <c:pt idx="2">
                  <c:v>100.5</c:v>
                </c:pt>
                <c:pt idx="3">
                  <c:v>100.9</c:v>
                </c:pt>
                <c:pt idx="4">
                  <c:v>101.6</c:v>
                </c:pt>
                <c:pt idx="5">
                  <c:v>100.7</c:v>
                </c:pt>
                <c:pt idx="6">
                  <c:v>101.4</c:v>
                </c:pt>
                <c:pt idx="7">
                  <c:v>101.4</c:v>
                </c:pt>
                <c:pt idx="8">
                  <c:v>102.9</c:v>
                </c:pt>
                <c:pt idx="9">
                  <c:v>103</c:v>
                </c:pt>
                <c:pt idx="10">
                  <c:v>103.9</c:v>
                </c:pt>
                <c:pt idx="11">
                  <c:v>104.3</c:v>
                </c:pt>
                <c:pt idx="12">
                  <c:v>104.1</c:v>
                </c:pt>
                <c:pt idx="13">
                  <c:v>104.5</c:v>
                </c:pt>
                <c:pt idx="14">
                  <c:v>104.1</c:v>
                </c:pt>
                <c:pt idx="15">
                  <c:v>103.7</c:v>
                </c:pt>
                <c:pt idx="16">
                  <c:v>104.2</c:v>
                </c:pt>
                <c:pt idx="17">
                  <c:v>105.2</c:v>
                </c:pt>
                <c:pt idx="18">
                  <c:v>104.7</c:v>
                </c:pt>
                <c:pt idx="19">
                  <c:v>104.9</c:v>
                </c:pt>
                <c:pt idx="20">
                  <c:v>106</c:v>
                </c:pt>
                <c:pt idx="21">
                  <c:v>106.5</c:v>
                </c:pt>
                <c:pt idx="22">
                  <c:v>105.5</c:v>
                </c:pt>
                <c:pt idx="23">
                  <c:v>105.5</c:v>
                </c:pt>
                <c:pt idx="24">
                  <c:v>105.9</c:v>
                </c:pt>
                <c:pt idx="25">
                  <c:v>106.2</c:v>
                </c:pt>
                <c:pt idx="26">
                  <c:v>107.3</c:v>
                </c:pt>
                <c:pt idx="27">
                  <c:v>107.4</c:v>
                </c:pt>
                <c:pt idx="28">
                  <c:v>107.9</c:v>
                </c:pt>
                <c:pt idx="29">
                  <c:v>108.1</c:v>
                </c:pt>
                <c:pt idx="30">
                  <c:v>107.7</c:v>
                </c:pt>
                <c:pt idx="31">
                  <c:v>107.3</c:v>
                </c:pt>
                <c:pt idx="32">
                  <c:v>108.3</c:v>
                </c:pt>
                <c:pt idx="33">
                  <c:v>108.6</c:v>
                </c:pt>
                <c:pt idx="34">
                  <c:v>109.1</c:v>
                </c:pt>
                <c:pt idx="35">
                  <c:v>109.1</c:v>
                </c:pt>
                <c:pt idx="36">
                  <c:v>109.2</c:v>
                </c:pt>
                <c:pt idx="37">
                  <c:v>109.2</c:v>
                </c:pt>
                <c:pt idx="38">
                  <c:v>110.2</c:v>
                </c:pt>
                <c:pt idx="39">
                  <c:v>110.9</c:v>
                </c:pt>
                <c:pt idx="40">
                  <c:v>111.7</c:v>
                </c:pt>
                <c:pt idx="41">
                  <c:v>111.4</c:v>
                </c:pt>
                <c:pt idx="42">
                  <c:v>111.7</c:v>
                </c:pt>
                <c:pt idx="43">
                  <c:v>113.2</c:v>
                </c:pt>
                <c:pt idx="44">
                  <c:v>115.8</c:v>
                </c:pt>
                <c:pt idx="45">
                  <c:v>115.4</c:v>
                </c:pt>
                <c:pt idx="46">
                  <c:v>117.7</c:v>
                </c:pt>
                <c:pt idx="47">
                  <c:v>116.3</c:v>
                </c:pt>
                <c:pt idx="48">
                  <c:v>116.6</c:v>
                </c:pt>
                <c:pt idx="49">
                  <c:v>120.8</c:v>
                </c:pt>
                <c:pt idx="50">
                  <c:v>118.5</c:v>
                </c:pt>
                <c:pt idx="51">
                  <c:v>123.9</c:v>
                </c:pt>
                <c:pt idx="52">
                  <c:v>124.9</c:v>
                </c:pt>
                <c:pt idx="53">
                  <c:v>127.2</c:v>
                </c:pt>
                <c:pt idx="54">
                  <c:v>128.1</c:v>
                </c:pt>
                <c:pt idx="55">
                  <c:v>124.4</c:v>
                </c:pt>
              </c:numCache>
            </c:numRef>
          </c:val>
          <c:smooth val="0"/>
          <c:extLst>
            <c:ext xmlns:c16="http://schemas.microsoft.com/office/drawing/2014/chart" uri="{C3380CC4-5D6E-409C-BE32-E72D297353CC}">
              <c16:uniqueId val="{00000000-BD6E-429B-9CFD-CE825621515F}"/>
            </c:ext>
          </c:extLst>
        </c:ser>
        <c:ser>
          <c:idx val="1"/>
          <c:order val="1"/>
          <c:tx>
            <c:strRef>
              <c:f>'Chart 10'!$C$1</c:f>
              <c:strCache>
                <c:ptCount val="1"/>
                <c:pt idx="0">
                  <c:v>CNY</c:v>
                </c:pt>
              </c:strCache>
            </c:strRef>
          </c:tx>
          <c:spPr>
            <a:ln w="19050" cap="rnd">
              <a:solidFill>
                <a:schemeClr val="accent2"/>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10'!$C$2:$C$57</c:f>
              <c:numCache>
                <c:formatCode>0.00</c:formatCode>
                <c:ptCount val="56"/>
                <c:pt idx="0">
                  <c:v>100</c:v>
                </c:pt>
                <c:pt idx="1">
                  <c:v>100</c:v>
                </c:pt>
                <c:pt idx="2">
                  <c:v>100</c:v>
                </c:pt>
                <c:pt idx="3">
                  <c:v>100.2</c:v>
                </c:pt>
                <c:pt idx="4">
                  <c:v>99.7</c:v>
                </c:pt>
                <c:pt idx="5">
                  <c:v>99.8</c:v>
                </c:pt>
                <c:pt idx="6">
                  <c:v>99.6</c:v>
                </c:pt>
                <c:pt idx="7">
                  <c:v>99.4</c:v>
                </c:pt>
                <c:pt idx="8">
                  <c:v>99</c:v>
                </c:pt>
                <c:pt idx="9">
                  <c:v>98.9</c:v>
                </c:pt>
                <c:pt idx="10">
                  <c:v>99</c:v>
                </c:pt>
                <c:pt idx="11">
                  <c:v>98.8</c:v>
                </c:pt>
                <c:pt idx="12">
                  <c:v>98.5</c:v>
                </c:pt>
                <c:pt idx="13">
                  <c:v>99.2</c:v>
                </c:pt>
                <c:pt idx="14">
                  <c:v>99.2</c:v>
                </c:pt>
                <c:pt idx="15">
                  <c:v>99.6</c:v>
                </c:pt>
                <c:pt idx="16">
                  <c:v>99.3</c:v>
                </c:pt>
                <c:pt idx="17">
                  <c:v>99.3</c:v>
                </c:pt>
                <c:pt idx="18">
                  <c:v>99.3</c:v>
                </c:pt>
                <c:pt idx="19">
                  <c:v>99.3</c:v>
                </c:pt>
                <c:pt idx="20">
                  <c:v>99.3</c:v>
                </c:pt>
                <c:pt idx="21">
                  <c:v>99.3</c:v>
                </c:pt>
                <c:pt idx="22">
                  <c:v>100.8</c:v>
                </c:pt>
                <c:pt idx="23">
                  <c:v>100.5</c:v>
                </c:pt>
                <c:pt idx="24">
                  <c:v>100.1</c:v>
                </c:pt>
                <c:pt idx="25">
                  <c:v>100.1</c:v>
                </c:pt>
                <c:pt idx="26">
                  <c:v>100.6</c:v>
                </c:pt>
                <c:pt idx="27">
                  <c:v>100.3</c:v>
                </c:pt>
                <c:pt idx="28">
                  <c:v>100</c:v>
                </c:pt>
                <c:pt idx="29">
                  <c:v>100.1</c:v>
                </c:pt>
                <c:pt idx="30">
                  <c:v>100.2</c:v>
                </c:pt>
                <c:pt idx="31">
                  <c:v>100.3</c:v>
                </c:pt>
                <c:pt idx="32">
                  <c:v>100.5</c:v>
                </c:pt>
                <c:pt idx="33">
                  <c:v>100.5</c:v>
                </c:pt>
                <c:pt idx="34">
                  <c:v>100.9</c:v>
                </c:pt>
                <c:pt idx="35">
                  <c:v>100.9</c:v>
                </c:pt>
                <c:pt idx="36">
                  <c:v>101</c:v>
                </c:pt>
                <c:pt idx="37">
                  <c:v>100.7</c:v>
                </c:pt>
                <c:pt idx="38">
                  <c:v>100.9</c:v>
                </c:pt>
                <c:pt idx="39">
                  <c:v>100.6</c:v>
                </c:pt>
                <c:pt idx="40">
                  <c:v>100.4</c:v>
                </c:pt>
                <c:pt idx="41">
                  <c:v>100</c:v>
                </c:pt>
                <c:pt idx="42">
                  <c:v>99.9</c:v>
                </c:pt>
                <c:pt idx="43">
                  <c:v>99.5</c:v>
                </c:pt>
                <c:pt idx="44">
                  <c:v>99.6</c:v>
                </c:pt>
                <c:pt idx="45">
                  <c:v>99.5</c:v>
                </c:pt>
                <c:pt idx="46">
                  <c:v>99.8</c:v>
                </c:pt>
                <c:pt idx="47">
                  <c:v>99.9</c:v>
                </c:pt>
                <c:pt idx="48">
                  <c:v>100</c:v>
                </c:pt>
                <c:pt idx="49">
                  <c:v>101</c:v>
                </c:pt>
                <c:pt idx="50">
                  <c:v>100.7</c:v>
                </c:pt>
                <c:pt idx="51">
                  <c:v>100.4</c:v>
                </c:pt>
                <c:pt idx="52">
                  <c:v>100.6</c:v>
                </c:pt>
                <c:pt idx="53">
                  <c:v>101.2</c:v>
                </c:pt>
                <c:pt idx="54">
                  <c:v>102.1</c:v>
                </c:pt>
                <c:pt idx="55">
                  <c:v>101.9</c:v>
                </c:pt>
              </c:numCache>
            </c:numRef>
          </c:val>
          <c:smooth val="0"/>
          <c:extLst>
            <c:ext xmlns:c16="http://schemas.microsoft.com/office/drawing/2014/chart" uri="{C3380CC4-5D6E-409C-BE32-E72D297353CC}">
              <c16:uniqueId val="{00000001-BD6E-429B-9CFD-CE825621515F}"/>
            </c:ext>
          </c:extLst>
        </c:ser>
        <c:ser>
          <c:idx val="2"/>
          <c:order val="2"/>
          <c:tx>
            <c:strRef>
              <c:f>'Chart 10'!$D$1</c:f>
              <c:strCache>
                <c:ptCount val="1"/>
                <c:pt idx="0">
                  <c:v>INR</c:v>
                </c:pt>
              </c:strCache>
            </c:strRef>
          </c:tx>
          <c:spPr>
            <a:ln w="19050" cap="rnd">
              <a:solidFill>
                <a:schemeClr val="accent3"/>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10'!$D$2:$D$57</c:f>
              <c:numCache>
                <c:formatCode>0.00</c:formatCode>
                <c:ptCount val="56"/>
                <c:pt idx="0">
                  <c:v>100</c:v>
                </c:pt>
                <c:pt idx="1">
                  <c:v>100</c:v>
                </c:pt>
                <c:pt idx="2">
                  <c:v>100.6</c:v>
                </c:pt>
                <c:pt idx="3">
                  <c:v>100.7</c:v>
                </c:pt>
                <c:pt idx="4">
                  <c:v>100.7</c:v>
                </c:pt>
                <c:pt idx="5">
                  <c:v>100.2</c:v>
                </c:pt>
                <c:pt idx="6">
                  <c:v>99.7</c:v>
                </c:pt>
                <c:pt idx="7">
                  <c:v>99.4</c:v>
                </c:pt>
                <c:pt idx="8">
                  <c:v>99.1</c:v>
                </c:pt>
                <c:pt idx="9">
                  <c:v>99.3</c:v>
                </c:pt>
                <c:pt idx="10">
                  <c:v>99.1</c:v>
                </c:pt>
                <c:pt idx="11">
                  <c:v>99.4</c:v>
                </c:pt>
                <c:pt idx="12">
                  <c:v>99.6</c:v>
                </c:pt>
                <c:pt idx="13">
                  <c:v>99.7</c:v>
                </c:pt>
                <c:pt idx="14">
                  <c:v>99.6</c:v>
                </c:pt>
                <c:pt idx="15">
                  <c:v>100.1</c:v>
                </c:pt>
                <c:pt idx="16">
                  <c:v>99.9</c:v>
                </c:pt>
                <c:pt idx="17">
                  <c:v>100.1</c:v>
                </c:pt>
                <c:pt idx="18">
                  <c:v>99.8</c:v>
                </c:pt>
                <c:pt idx="19">
                  <c:v>100</c:v>
                </c:pt>
                <c:pt idx="20">
                  <c:v>100.3</c:v>
                </c:pt>
                <c:pt idx="21">
                  <c:v>100.2</c:v>
                </c:pt>
                <c:pt idx="22">
                  <c:v>99.9</c:v>
                </c:pt>
                <c:pt idx="23">
                  <c:v>99.6</c:v>
                </c:pt>
                <c:pt idx="24">
                  <c:v>99.8</c:v>
                </c:pt>
                <c:pt idx="25">
                  <c:v>99.8</c:v>
                </c:pt>
                <c:pt idx="26">
                  <c:v>100.2</c:v>
                </c:pt>
                <c:pt idx="27">
                  <c:v>99.9</c:v>
                </c:pt>
                <c:pt idx="28">
                  <c:v>99.8</c:v>
                </c:pt>
                <c:pt idx="29">
                  <c:v>99.9</c:v>
                </c:pt>
                <c:pt idx="30">
                  <c:v>99.9</c:v>
                </c:pt>
                <c:pt idx="31">
                  <c:v>100.2</c:v>
                </c:pt>
                <c:pt idx="32">
                  <c:v>100.3</c:v>
                </c:pt>
                <c:pt idx="33">
                  <c:v>100.3</c:v>
                </c:pt>
                <c:pt idx="34">
                  <c:v>100.4</c:v>
                </c:pt>
                <c:pt idx="35">
                  <c:v>100.8</c:v>
                </c:pt>
                <c:pt idx="36">
                  <c:v>100.8</c:v>
                </c:pt>
                <c:pt idx="37">
                  <c:v>100.6</c:v>
                </c:pt>
                <c:pt idx="38">
                  <c:v>100.3</c:v>
                </c:pt>
                <c:pt idx="39">
                  <c:v>100.4</c:v>
                </c:pt>
                <c:pt idx="40">
                  <c:v>101.6</c:v>
                </c:pt>
                <c:pt idx="41">
                  <c:v>102.1</c:v>
                </c:pt>
                <c:pt idx="42">
                  <c:v>102.3</c:v>
                </c:pt>
                <c:pt idx="43">
                  <c:v>103</c:v>
                </c:pt>
                <c:pt idx="44">
                  <c:v>103</c:v>
                </c:pt>
                <c:pt idx="45">
                  <c:v>103.7</c:v>
                </c:pt>
                <c:pt idx="46">
                  <c:v>104</c:v>
                </c:pt>
                <c:pt idx="47">
                  <c:v>103.9</c:v>
                </c:pt>
                <c:pt idx="48">
                  <c:v>103.3</c:v>
                </c:pt>
                <c:pt idx="49">
                  <c:v>104</c:v>
                </c:pt>
                <c:pt idx="50">
                  <c:v>103.5</c:v>
                </c:pt>
                <c:pt idx="51">
                  <c:v>103.7</c:v>
                </c:pt>
                <c:pt idx="52">
                  <c:v>104.1</c:v>
                </c:pt>
                <c:pt idx="53">
                  <c:v>104.5</c:v>
                </c:pt>
                <c:pt idx="54">
                  <c:v>104.8</c:v>
                </c:pt>
                <c:pt idx="55">
                  <c:v>105.5</c:v>
                </c:pt>
              </c:numCache>
            </c:numRef>
          </c:val>
          <c:smooth val="0"/>
          <c:extLst>
            <c:ext xmlns:c16="http://schemas.microsoft.com/office/drawing/2014/chart" uri="{C3380CC4-5D6E-409C-BE32-E72D297353CC}">
              <c16:uniqueId val="{00000002-BD6E-429B-9CFD-CE825621515F}"/>
            </c:ext>
          </c:extLst>
        </c:ser>
        <c:ser>
          <c:idx val="3"/>
          <c:order val="3"/>
          <c:tx>
            <c:strRef>
              <c:f>'Chart 10'!$E$1</c:f>
              <c:strCache>
                <c:ptCount val="1"/>
                <c:pt idx="0">
                  <c:v>KRW</c:v>
                </c:pt>
              </c:strCache>
            </c:strRef>
          </c:tx>
          <c:spPr>
            <a:ln w="19050" cap="rnd">
              <a:solidFill>
                <a:schemeClr val="accent4"/>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10'!$E$2:$E$57</c:f>
              <c:numCache>
                <c:formatCode>0.00</c:formatCode>
                <c:ptCount val="56"/>
                <c:pt idx="0">
                  <c:v>100</c:v>
                </c:pt>
                <c:pt idx="1">
                  <c:v>100.2</c:v>
                </c:pt>
                <c:pt idx="2">
                  <c:v>100.8</c:v>
                </c:pt>
                <c:pt idx="3">
                  <c:v>101</c:v>
                </c:pt>
                <c:pt idx="4">
                  <c:v>100.9</c:v>
                </c:pt>
                <c:pt idx="5">
                  <c:v>101.3</c:v>
                </c:pt>
                <c:pt idx="6">
                  <c:v>100.3</c:v>
                </c:pt>
                <c:pt idx="7">
                  <c:v>100.5</c:v>
                </c:pt>
                <c:pt idx="8">
                  <c:v>100.1</c:v>
                </c:pt>
                <c:pt idx="9">
                  <c:v>100.1</c:v>
                </c:pt>
                <c:pt idx="10">
                  <c:v>100.1</c:v>
                </c:pt>
                <c:pt idx="11">
                  <c:v>100.5</c:v>
                </c:pt>
                <c:pt idx="12">
                  <c:v>100.3</c:v>
                </c:pt>
                <c:pt idx="13">
                  <c:v>101</c:v>
                </c:pt>
                <c:pt idx="14">
                  <c:v>100.9</c:v>
                </c:pt>
                <c:pt idx="15">
                  <c:v>101.1</c:v>
                </c:pt>
                <c:pt idx="16">
                  <c:v>101</c:v>
                </c:pt>
                <c:pt idx="17">
                  <c:v>101.8</c:v>
                </c:pt>
                <c:pt idx="18">
                  <c:v>101.8</c:v>
                </c:pt>
                <c:pt idx="19">
                  <c:v>101.9</c:v>
                </c:pt>
                <c:pt idx="20">
                  <c:v>103.2</c:v>
                </c:pt>
                <c:pt idx="21">
                  <c:v>103.1</c:v>
                </c:pt>
                <c:pt idx="22">
                  <c:v>103.4</c:v>
                </c:pt>
                <c:pt idx="23">
                  <c:v>102.5</c:v>
                </c:pt>
                <c:pt idx="24">
                  <c:v>102.8</c:v>
                </c:pt>
                <c:pt idx="25">
                  <c:v>102.1</c:v>
                </c:pt>
                <c:pt idx="26">
                  <c:v>102.7</c:v>
                </c:pt>
                <c:pt idx="27">
                  <c:v>102.7</c:v>
                </c:pt>
                <c:pt idx="28">
                  <c:v>102.2</c:v>
                </c:pt>
                <c:pt idx="29">
                  <c:v>102</c:v>
                </c:pt>
                <c:pt idx="30">
                  <c:v>102.3</c:v>
                </c:pt>
                <c:pt idx="31">
                  <c:v>102.4</c:v>
                </c:pt>
                <c:pt idx="32">
                  <c:v>103</c:v>
                </c:pt>
                <c:pt idx="33">
                  <c:v>103.1</c:v>
                </c:pt>
                <c:pt idx="34">
                  <c:v>103.7</c:v>
                </c:pt>
                <c:pt idx="35">
                  <c:v>104.5</c:v>
                </c:pt>
                <c:pt idx="36">
                  <c:v>105.5</c:v>
                </c:pt>
                <c:pt idx="37">
                  <c:v>105.1</c:v>
                </c:pt>
                <c:pt idx="38">
                  <c:v>105</c:v>
                </c:pt>
                <c:pt idx="39">
                  <c:v>105.3</c:v>
                </c:pt>
                <c:pt idx="40">
                  <c:v>105.1</c:v>
                </c:pt>
                <c:pt idx="41">
                  <c:v>103.1</c:v>
                </c:pt>
                <c:pt idx="42">
                  <c:v>103.4</c:v>
                </c:pt>
                <c:pt idx="43">
                  <c:v>102.8</c:v>
                </c:pt>
                <c:pt idx="44">
                  <c:v>102.2</c:v>
                </c:pt>
                <c:pt idx="45">
                  <c:v>103.2</c:v>
                </c:pt>
                <c:pt idx="46">
                  <c:v>104.2</c:v>
                </c:pt>
                <c:pt idx="47">
                  <c:v>103.3</c:v>
                </c:pt>
                <c:pt idx="48">
                  <c:v>103.3</c:v>
                </c:pt>
                <c:pt idx="49">
                  <c:v>104.4</c:v>
                </c:pt>
                <c:pt idx="50">
                  <c:v>104.9</c:v>
                </c:pt>
                <c:pt idx="51">
                  <c:v>106</c:v>
                </c:pt>
                <c:pt idx="52">
                  <c:v>107.4</c:v>
                </c:pt>
                <c:pt idx="53">
                  <c:v>107.8</c:v>
                </c:pt>
                <c:pt idx="54">
                  <c:v>108.3</c:v>
                </c:pt>
                <c:pt idx="55">
                  <c:v>108.2</c:v>
                </c:pt>
              </c:numCache>
            </c:numRef>
          </c:val>
          <c:smooth val="0"/>
          <c:extLst>
            <c:ext xmlns:c16="http://schemas.microsoft.com/office/drawing/2014/chart" uri="{C3380CC4-5D6E-409C-BE32-E72D297353CC}">
              <c16:uniqueId val="{00000003-BD6E-429B-9CFD-CE825621515F}"/>
            </c:ext>
          </c:extLst>
        </c:ser>
        <c:ser>
          <c:idx val="4"/>
          <c:order val="4"/>
          <c:tx>
            <c:strRef>
              <c:f>'Chart 10'!$F$1</c:f>
              <c:strCache>
                <c:ptCount val="1"/>
                <c:pt idx="0">
                  <c:v>MXN</c:v>
                </c:pt>
              </c:strCache>
            </c:strRef>
          </c:tx>
          <c:spPr>
            <a:ln w="19050" cap="rnd">
              <a:solidFill>
                <a:schemeClr val="accent5"/>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10'!$F$2:$F$57</c:f>
              <c:numCache>
                <c:formatCode>0.00</c:formatCode>
                <c:ptCount val="56"/>
                <c:pt idx="0">
                  <c:v>100</c:v>
                </c:pt>
                <c:pt idx="1">
                  <c:v>100.2</c:v>
                </c:pt>
                <c:pt idx="2">
                  <c:v>100</c:v>
                </c:pt>
                <c:pt idx="3">
                  <c:v>99.8</c:v>
                </c:pt>
                <c:pt idx="4">
                  <c:v>100.1</c:v>
                </c:pt>
                <c:pt idx="5">
                  <c:v>99.5</c:v>
                </c:pt>
                <c:pt idx="6">
                  <c:v>99.8</c:v>
                </c:pt>
                <c:pt idx="7">
                  <c:v>99.5</c:v>
                </c:pt>
                <c:pt idx="8">
                  <c:v>99.8</c:v>
                </c:pt>
                <c:pt idx="9">
                  <c:v>99.7</c:v>
                </c:pt>
                <c:pt idx="10">
                  <c:v>99.7</c:v>
                </c:pt>
                <c:pt idx="11">
                  <c:v>99.6</c:v>
                </c:pt>
                <c:pt idx="12">
                  <c:v>99.3</c:v>
                </c:pt>
                <c:pt idx="13">
                  <c:v>99.2</c:v>
                </c:pt>
                <c:pt idx="14">
                  <c:v>99.1</c:v>
                </c:pt>
                <c:pt idx="15">
                  <c:v>99.9</c:v>
                </c:pt>
                <c:pt idx="16">
                  <c:v>99.9</c:v>
                </c:pt>
                <c:pt idx="17">
                  <c:v>100.5</c:v>
                </c:pt>
                <c:pt idx="18">
                  <c:v>99.6</c:v>
                </c:pt>
                <c:pt idx="19">
                  <c:v>99</c:v>
                </c:pt>
                <c:pt idx="20">
                  <c:v>99.7</c:v>
                </c:pt>
                <c:pt idx="21">
                  <c:v>100.2</c:v>
                </c:pt>
                <c:pt idx="22">
                  <c:v>99.6</c:v>
                </c:pt>
                <c:pt idx="23">
                  <c:v>99</c:v>
                </c:pt>
                <c:pt idx="24">
                  <c:v>98.7</c:v>
                </c:pt>
                <c:pt idx="25">
                  <c:v>99</c:v>
                </c:pt>
                <c:pt idx="26">
                  <c:v>99.4</c:v>
                </c:pt>
                <c:pt idx="27">
                  <c:v>99.5</c:v>
                </c:pt>
                <c:pt idx="28">
                  <c:v>99.1</c:v>
                </c:pt>
                <c:pt idx="29">
                  <c:v>98.8</c:v>
                </c:pt>
                <c:pt idx="30">
                  <c:v>98.8</c:v>
                </c:pt>
                <c:pt idx="31">
                  <c:v>98.5</c:v>
                </c:pt>
                <c:pt idx="32">
                  <c:v>98.6</c:v>
                </c:pt>
                <c:pt idx="33">
                  <c:v>98.6</c:v>
                </c:pt>
                <c:pt idx="34">
                  <c:v>99.8</c:v>
                </c:pt>
                <c:pt idx="35">
                  <c:v>99.8</c:v>
                </c:pt>
                <c:pt idx="36">
                  <c:v>101.2</c:v>
                </c:pt>
                <c:pt idx="37">
                  <c:v>101</c:v>
                </c:pt>
                <c:pt idx="38">
                  <c:v>101.6</c:v>
                </c:pt>
                <c:pt idx="39">
                  <c:v>102.6</c:v>
                </c:pt>
                <c:pt idx="40">
                  <c:v>104.6</c:v>
                </c:pt>
                <c:pt idx="41">
                  <c:v>103.8</c:v>
                </c:pt>
                <c:pt idx="42">
                  <c:v>102.5</c:v>
                </c:pt>
                <c:pt idx="43">
                  <c:v>103.6</c:v>
                </c:pt>
                <c:pt idx="44">
                  <c:v>105.1</c:v>
                </c:pt>
                <c:pt idx="45">
                  <c:v>107</c:v>
                </c:pt>
                <c:pt idx="46">
                  <c:v>111</c:v>
                </c:pt>
                <c:pt idx="47">
                  <c:v>111.6</c:v>
                </c:pt>
                <c:pt idx="48">
                  <c:v>112.4</c:v>
                </c:pt>
                <c:pt idx="49">
                  <c:v>118.4</c:v>
                </c:pt>
                <c:pt idx="50">
                  <c:v>116</c:v>
                </c:pt>
                <c:pt idx="51">
                  <c:v>119.9</c:v>
                </c:pt>
                <c:pt idx="52">
                  <c:v>122.7</c:v>
                </c:pt>
                <c:pt idx="53">
                  <c:v>125.8</c:v>
                </c:pt>
                <c:pt idx="54">
                  <c:v>127.7</c:v>
                </c:pt>
                <c:pt idx="55">
                  <c:v>127.4</c:v>
                </c:pt>
              </c:numCache>
            </c:numRef>
          </c:val>
          <c:smooth val="0"/>
          <c:extLst>
            <c:ext xmlns:c16="http://schemas.microsoft.com/office/drawing/2014/chart" uri="{C3380CC4-5D6E-409C-BE32-E72D297353CC}">
              <c16:uniqueId val="{00000004-BD6E-429B-9CFD-CE825621515F}"/>
            </c:ext>
          </c:extLst>
        </c:ser>
        <c:ser>
          <c:idx val="5"/>
          <c:order val="5"/>
          <c:tx>
            <c:strRef>
              <c:f>'Chart 10'!$G$1</c:f>
              <c:strCache>
                <c:ptCount val="1"/>
                <c:pt idx="0">
                  <c:v>MYR</c:v>
                </c:pt>
              </c:strCache>
            </c:strRef>
          </c:tx>
          <c:spPr>
            <a:ln w="19050" cap="rnd">
              <a:solidFill>
                <a:schemeClr val="accent6"/>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10'!$G$2:$G$57</c:f>
              <c:numCache>
                <c:formatCode>0.00</c:formatCode>
                <c:ptCount val="56"/>
                <c:pt idx="0">
                  <c:v>100</c:v>
                </c:pt>
                <c:pt idx="1">
                  <c:v>99.9</c:v>
                </c:pt>
                <c:pt idx="2">
                  <c:v>100.2</c:v>
                </c:pt>
                <c:pt idx="3">
                  <c:v>100.3</c:v>
                </c:pt>
                <c:pt idx="4">
                  <c:v>100</c:v>
                </c:pt>
                <c:pt idx="5">
                  <c:v>100.2</c:v>
                </c:pt>
                <c:pt idx="6">
                  <c:v>100</c:v>
                </c:pt>
                <c:pt idx="7">
                  <c:v>99.6</c:v>
                </c:pt>
                <c:pt idx="8">
                  <c:v>99.3</c:v>
                </c:pt>
                <c:pt idx="9">
                  <c:v>99.5</c:v>
                </c:pt>
                <c:pt idx="10">
                  <c:v>99.5</c:v>
                </c:pt>
                <c:pt idx="11">
                  <c:v>99.2</c:v>
                </c:pt>
                <c:pt idx="12">
                  <c:v>99</c:v>
                </c:pt>
                <c:pt idx="13">
                  <c:v>99.5</c:v>
                </c:pt>
                <c:pt idx="14">
                  <c:v>99.3</c:v>
                </c:pt>
                <c:pt idx="15">
                  <c:v>99.4</c:v>
                </c:pt>
                <c:pt idx="16">
                  <c:v>99.3</c:v>
                </c:pt>
                <c:pt idx="17">
                  <c:v>99.2</c:v>
                </c:pt>
                <c:pt idx="18">
                  <c:v>99.9</c:v>
                </c:pt>
                <c:pt idx="19">
                  <c:v>99.7</c:v>
                </c:pt>
                <c:pt idx="20">
                  <c:v>99.9</c:v>
                </c:pt>
                <c:pt idx="21">
                  <c:v>100.1</c:v>
                </c:pt>
                <c:pt idx="22">
                  <c:v>100.5</c:v>
                </c:pt>
                <c:pt idx="23">
                  <c:v>100.4</c:v>
                </c:pt>
                <c:pt idx="24">
                  <c:v>100.6</c:v>
                </c:pt>
                <c:pt idx="25">
                  <c:v>100.8</c:v>
                </c:pt>
                <c:pt idx="26">
                  <c:v>101.2</c:v>
                </c:pt>
                <c:pt idx="27">
                  <c:v>101.4</c:v>
                </c:pt>
                <c:pt idx="28">
                  <c:v>101</c:v>
                </c:pt>
                <c:pt idx="29">
                  <c:v>101.1</c:v>
                </c:pt>
                <c:pt idx="30">
                  <c:v>101.2</c:v>
                </c:pt>
                <c:pt idx="31">
                  <c:v>101.2</c:v>
                </c:pt>
                <c:pt idx="32">
                  <c:v>101.5</c:v>
                </c:pt>
                <c:pt idx="33">
                  <c:v>101.7</c:v>
                </c:pt>
                <c:pt idx="34">
                  <c:v>102.2</c:v>
                </c:pt>
                <c:pt idx="35">
                  <c:v>102.4</c:v>
                </c:pt>
                <c:pt idx="36">
                  <c:v>103.3</c:v>
                </c:pt>
                <c:pt idx="37">
                  <c:v>103.5</c:v>
                </c:pt>
                <c:pt idx="38">
                  <c:v>103.2</c:v>
                </c:pt>
                <c:pt idx="39">
                  <c:v>102.9</c:v>
                </c:pt>
                <c:pt idx="40">
                  <c:v>103</c:v>
                </c:pt>
                <c:pt idx="41">
                  <c:v>102.7</c:v>
                </c:pt>
                <c:pt idx="42">
                  <c:v>102.7</c:v>
                </c:pt>
                <c:pt idx="43">
                  <c:v>102.3</c:v>
                </c:pt>
                <c:pt idx="44">
                  <c:v>101.7</c:v>
                </c:pt>
                <c:pt idx="45">
                  <c:v>101.9</c:v>
                </c:pt>
                <c:pt idx="46">
                  <c:v>103</c:v>
                </c:pt>
                <c:pt idx="47">
                  <c:v>103.5</c:v>
                </c:pt>
                <c:pt idx="48">
                  <c:v>103.5</c:v>
                </c:pt>
                <c:pt idx="49">
                  <c:v>104.2</c:v>
                </c:pt>
                <c:pt idx="50">
                  <c:v>104.5</c:v>
                </c:pt>
                <c:pt idx="51">
                  <c:v>105.2</c:v>
                </c:pt>
                <c:pt idx="52">
                  <c:v>106.2</c:v>
                </c:pt>
                <c:pt idx="53">
                  <c:v>106.6</c:v>
                </c:pt>
                <c:pt idx="54">
                  <c:v>107.6</c:v>
                </c:pt>
                <c:pt idx="55">
                  <c:v>106.9</c:v>
                </c:pt>
              </c:numCache>
            </c:numRef>
          </c:val>
          <c:smooth val="0"/>
          <c:extLst>
            <c:ext xmlns:c16="http://schemas.microsoft.com/office/drawing/2014/chart" uri="{C3380CC4-5D6E-409C-BE32-E72D297353CC}">
              <c16:uniqueId val="{00000005-BD6E-429B-9CFD-CE825621515F}"/>
            </c:ext>
          </c:extLst>
        </c:ser>
        <c:ser>
          <c:idx val="6"/>
          <c:order val="6"/>
          <c:tx>
            <c:strRef>
              <c:f>'Chart 10'!$H$1</c:f>
              <c:strCache>
                <c:ptCount val="1"/>
                <c:pt idx="0">
                  <c:v>ZAR</c:v>
                </c:pt>
              </c:strCache>
            </c:strRef>
          </c:tx>
          <c:spPr>
            <a:ln w="19050" cap="rnd">
              <a:solidFill>
                <a:schemeClr val="accent1">
                  <a:lumMod val="60000"/>
                </a:schemeClr>
              </a:solidFill>
              <a:round/>
            </a:ln>
            <a:effectLst/>
          </c:spPr>
          <c:marker>
            <c:symbol val="none"/>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10'!$H$2:$H$57</c:f>
              <c:numCache>
                <c:formatCode>0.00</c:formatCode>
                <c:ptCount val="56"/>
                <c:pt idx="0">
                  <c:v>100</c:v>
                </c:pt>
                <c:pt idx="1">
                  <c:v>101.1</c:v>
                </c:pt>
                <c:pt idx="2">
                  <c:v>101.9</c:v>
                </c:pt>
                <c:pt idx="3">
                  <c:v>101.7</c:v>
                </c:pt>
                <c:pt idx="4">
                  <c:v>102.3</c:v>
                </c:pt>
                <c:pt idx="5">
                  <c:v>101.3</c:v>
                </c:pt>
                <c:pt idx="6">
                  <c:v>101.6</c:v>
                </c:pt>
                <c:pt idx="7">
                  <c:v>102</c:v>
                </c:pt>
                <c:pt idx="8">
                  <c:v>103.2</c:v>
                </c:pt>
                <c:pt idx="9">
                  <c:v>103</c:v>
                </c:pt>
                <c:pt idx="10">
                  <c:v>102.8</c:v>
                </c:pt>
                <c:pt idx="11">
                  <c:v>102.9</c:v>
                </c:pt>
                <c:pt idx="12">
                  <c:v>103.5</c:v>
                </c:pt>
                <c:pt idx="13">
                  <c:v>103.5</c:v>
                </c:pt>
                <c:pt idx="14">
                  <c:v>102.6</c:v>
                </c:pt>
                <c:pt idx="15">
                  <c:v>103.2</c:v>
                </c:pt>
                <c:pt idx="16">
                  <c:v>103.2</c:v>
                </c:pt>
                <c:pt idx="17">
                  <c:v>104.5</c:v>
                </c:pt>
                <c:pt idx="18">
                  <c:v>104.2</c:v>
                </c:pt>
                <c:pt idx="19">
                  <c:v>104.7</c:v>
                </c:pt>
                <c:pt idx="20">
                  <c:v>105.8</c:v>
                </c:pt>
                <c:pt idx="21">
                  <c:v>106.9</c:v>
                </c:pt>
                <c:pt idx="22">
                  <c:v>106.7</c:v>
                </c:pt>
                <c:pt idx="23">
                  <c:v>105.5</c:v>
                </c:pt>
                <c:pt idx="24">
                  <c:v>105.9</c:v>
                </c:pt>
                <c:pt idx="25">
                  <c:v>106.6</c:v>
                </c:pt>
                <c:pt idx="26">
                  <c:v>107.8</c:v>
                </c:pt>
                <c:pt idx="27">
                  <c:v>107.5</c:v>
                </c:pt>
                <c:pt idx="28">
                  <c:v>106.3</c:v>
                </c:pt>
                <c:pt idx="29">
                  <c:v>106</c:v>
                </c:pt>
                <c:pt idx="30">
                  <c:v>106.5</c:v>
                </c:pt>
                <c:pt idx="31">
                  <c:v>106.6</c:v>
                </c:pt>
                <c:pt idx="32">
                  <c:v>107.2</c:v>
                </c:pt>
                <c:pt idx="33">
                  <c:v>107.2</c:v>
                </c:pt>
                <c:pt idx="34">
                  <c:v>108.2</c:v>
                </c:pt>
                <c:pt idx="35">
                  <c:v>107.1</c:v>
                </c:pt>
                <c:pt idx="36">
                  <c:v>108.3</c:v>
                </c:pt>
                <c:pt idx="37">
                  <c:v>108.8</c:v>
                </c:pt>
                <c:pt idx="38">
                  <c:v>108.6</c:v>
                </c:pt>
                <c:pt idx="39">
                  <c:v>110.2</c:v>
                </c:pt>
                <c:pt idx="40">
                  <c:v>111.9</c:v>
                </c:pt>
                <c:pt idx="41">
                  <c:v>111.2</c:v>
                </c:pt>
                <c:pt idx="42">
                  <c:v>109.4</c:v>
                </c:pt>
                <c:pt idx="43">
                  <c:v>109.8</c:v>
                </c:pt>
                <c:pt idx="44">
                  <c:v>111.5</c:v>
                </c:pt>
                <c:pt idx="45">
                  <c:v>111.9</c:v>
                </c:pt>
                <c:pt idx="46">
                  <c:v>114</c:v>
                </c:pt>
                <c:pt idx="47">
                  <c:v>115.2</c:v>
                </c:pt>
                <c:pt idx="48">
                  <c:v>115.6</c:v>
                </c:pt>
                <c:pt idx="49">
                  <c:v>118.3</c:v>
                </c:pt>
                <c:pt idx="50">
                  <c:v>116.8</c:v>
                </c:pt>
                <c:pt idx="51">
                  <c:v>118.3</c:v>
                </c:pt>
                <c:pt idx="52">
                  <c:v>118.7</c:v>
                </c:pt>
                <c:pt idx="53">
                  <c:v>122.4</c:v>
                </c:pt>
                <c:pt idx="54">
                  <c:v>124.3</c:v>
                </c:pt>
                <c:pt idx="55">
                  <c:v>125.2</c:v>
                </c:pt>
              </c:numCache>
            </c:numRef>
          </c:val>
          <c:smooth val="0"/>
          <c:extLst>
            <c:ext xmlns:c16="http://schemas.microsoft.com/office/drawing/2014/chart" uri="{C3380CC4-5D6E-409C-BE32-E72D297353CC}">
              <c16:uniqueId val="{00000006-BD6E-429B-9CFD-CE825621515F}"/>
            </c:ext>
          </c:extLst>
        </c:ser>
        <c:ser>
          <c:idx val="7"/>
          <c:order val="7"/>
          <c:tx>
            <c:strRef>
              <c:f>'Chart 10'!$I$1</c:f>
              <c:strCache>
                <c:ptCount val="1"/>
                <c:pt idx="0">
                  <c:v>RUR</c:v>
                </c:pt>
              </c:strCache>
            </c:strRef>
          </c:tx>
          <c:spPr>
            <a:ln w="19050" cap="rnd">
              <a:solidFill>
                <a:schemeClr val="tx1"/>
              </a:solidFill>
              <a:prstDash val="dash"/>
              <a:round/>
            </a:ln>
            <a:effectLst/>
          </c:spPr>
          <c:marker>
            <c:symbol val="star"/>
            <c:size val="5"/>
            <c:spPr>
              <a:noFill/>
              <a:ln w="9525">
                <a:solidFill>
                  <a:schemeClr val="accent2">
                    <a:lumMod val="60000"/>
                  </a:schemeClr>
                </a:solidFill>
              </a:ln>
              <a:effectLst/>
            </c:spPr>
          </c:marker>
          <c:cat>
            <c:numRef>
              <c:f>'Chart 10'!$A$2:$A$57</c:f>
              <c:numCache>
                <c:formatCode>dd/mm/yy;@</c:formatCode>
                <c:ptCount val="56"/>
                <c:pt idx="0">
                  <c:v>43830</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43907</c:v>
                </c:pt>
                <c:pt idx="53">
                  <c:v>43908</c:v>
                </c:pt>
                <c:pt idx="54">
                  <c:v>43909</c:v>
                </c:pt>
                <c:pt idx="55">
                  <c:v>43910</c:v>
                </c:pt>
              </c:numCache>
            </c:numRef>
          </c:cat>
          <c:val>
            <c:numRef>
              <c:f>'Chart 10'!$I$2:$I$57</c:f>
              <c:numCache>
                <c:formatCode>0.00</c:formatCode>
                <c:ptCount val="56"/>
                <c:pt idx="0">
                  <c:v>100</c:v>
                </c:pt>
                <c:pt idx="1">
                  <c:v>100</c:v>
                </c:pt>
                <c:pt idx="2">
                  <c:v>100</c:v>
                </c:pt>
                <c:pt idx="3">
                  <c:v>100</c:v>
                </c:pt>
                <c:pt idx="4">
                  <c:v>100</c:v>
                </c:pt>
                <c:pt idx="5">
                  <c:v>100</c:v>
                </c:pt>
                <c:pt idx="6">
                  <c:v>100</c:v>
                </c:pt>
                <c:pt idx="7">
                  <c:v>98.9</c:v>
                </c:pt>
                <c:pt idx="8">
                  <c:v>99</c:v>
                </c:pt>
                <c:pt idx="9">
                  <c:v>98.5</c:v>
                </c:pt>
                <c:pt idx="10">
                  <c:v>99.2</c:v>
                </c:pt>
                <c:pt idx="11">
                  <c:v>99.2</c:v>
                </c:pt>
                <c:pt idx="12">
                  <c:v>99.5</c:v>
                </c:pt>
                <c:pt idx="13">
                  <c:v>99.3</c:v>
                </c:pt>
                <c:pt idx="14">
                  <c:v>99.9</c:v>
                </c:pt>
                <c:pt idx="15">
                  <c:v>99.9</c:v>
                </c:pt>
                <c:pt idx="16">
                  <c:v>100.1</c:v>
                </c:pt>
                <c:pt idx="17">
                  <c:v>99.8</c:v>
                </c:pt>
                <c:pt idx="18">
                  <c:v>100.7</c:v>
                </c:pt>
                <c:pt idx="19">
                  <c:v>101.5</c:v>
                </c:pt>
                <c:pt idx="20">
                  <c:v>100.8</c:v>
                </c:pt>
                <c:pt idx="21">
                  <c:v>101.8</c:v>
                </c:pt>
                <c:pt idx="22">
                  <c:v>102</c:v>
                </c:pt>
                <c:pt idx="23">
                  <c:v>103.2</c:v>
                </c:pt>
                <c:pt idx="24">
                  <c:v>102.5</c:v>
                </c:pt>
                <c:pt idx="25">
                  <c:v>102</c:v>
                </c:pt>
                <c:pt idx="26">
                  <c:v>101.4</c:v>
                </c:pt>
                <c:pt idx="27">
                  <c:v>102.5</c:v>
                </c:pt>
                <c:pt idx="28">
                  <c:v>103</c:v>
                </c:pt>
                <c:pt idx="29">
                  <c:v>103.3</c:v>
                </c:pt>
                <c:pt idx="30">
                  <c:v>101.8</c:v>
                </c:pt>
                <c:pt idx="31">
                  <c:v>102.7</c:v>
                </c:pt>
                <c:pt idx="32">
                  <c:v>102.3</c:v>
                </c:pt>
                <c:pt idx="33">
                  <c:v>103</c:v>
                </c:pt>
                <c:pt idx="34">
                  <c:v>102.9</c:v>
                </c:pt>
                <c:pt idx="35">
                  <c:v>103</c:v>
                </c:pt>
                <c:pt idx="36">
                  <c:v>103.9</c:v>
                </c:pt>
                <c:pt idx="37">
                  <c:v>103.9</c:v>
                </c:pt>
                <c:pt idx="38">
                  <c:v>104.9</c:v>
                </c:pt>
                <c:pt idx="39">
                  <c:v>105.8</c:v>
                </c:pt>
                <c:pt idx="40">
                  <c:v>106</c:v>
                </c:pt>
                <c:pt idx="41">
                  <c:v>108.2</c:v>
                </c:pt>
                <c:pt idx="42">
                  <c:v>107.1</c:v>
                </c:pt>
                <c:pt idx="43">
                  <c:v>107.3</c:v>
                </c:pt>
                <c:pt idx="44">
                  <c:v>106.7</c:v>
                </c:pt>
                <c:pt idx="45">
                  <c:v>106.9</c:v>
                </c:pt>
                <c:pt idx="46">
                  <c:v>109.1</c:v>
                </c:pt>
                <c:pt idx="47">
                  <c:v>110.7</c:v>
                </c:pt>
                <c:pt idx="48">
                  <c:v>116.3</c:v>
                </c:pt>
                <c:pt idx="49">
                  <c:v>115.5</c:v>
                </c:pt>
                <c:pt idx="50">
                  <c:v>119.6</c:v>
                </c:pt>
                <c:pt idx="51">
                  <c:v>118.2</c:v>
                </c:pt>
                <c:pt idx="52">
                  <c:v>119.7</c:v>
                </c:pt>
                <c:pt idx="53">
                  <c:v>119.4</c:v>
                </c:pt>
                <c:pt idx="54">
                  <c:v>124.7</c:v>
                </c:pt>
                <c:pt idx="55">
                  <c:v>129.5</c:v>
                </c:pt>
              </c:numCache>
            </c:numRef>
          </c:val>
          <c:smooth val="0"/>
          <c:extLst>
            <c:ext xmlns:c16="http://schemas.microsoft.com/office/drawing/2014/chart" uri="{C3380CC4-5D6E-409C-BE32-E72D297353CC}">
              <c16:uniqueId val="{00000007-BD6E-429B-9CFD-CE825621515F}"/>
            </c:ext>
          </c:extLst>
        </c:ser>
        <c:dLbls>
          <c:showLegendKey val="0"/>
          <c:showVal val="0"/>
          <c:showCatName val="0"/>
          <c:showSerName val="0"/>
          <c:showPercent val="0"/>
          <c:showBubbleSize val="0"/>
        </c:dLbls>
        <c:smooth val="0"/>
        <c:axId val="107412480"/>
        <c:axId val="107422848"/>
      </c:lineChart>
      <c:dateAx>
        <c:axId val="107412480"/>
        <c:scaling>
          <c:orientation val="minMax"/>
        </c:scaling>
        <c:delete val="0"/>
        <c:axPos val="b"/>
        <c:numFmt formatCode="dd/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422848"/>
        <c:crosses val="autoZero"/>
        <c:auto val="1"/>
        <c:lblOffset val="100"/>
        <c:baseTimeUnit val="days"/>
      </c:dateAx>
      <c:valAx>
        <c:axId val="107422848"/>
        <c:scaling>
          <c:orientation val="minMax"/>
          <c:min val="9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412480"/>
        <c:crosses val="autoZero"/>
        <c:crossBetween val="between"/>
      </c:valAx>
      <c:spPr>
        <a:noFill/>
        <a:ln>
          <a:noFill/>
        </a:ln>
        <a:effectLst/>
      </c:spPr>
    </c:plotArea>
    <c:legend>
      <c:legendPos val="b"/>
      <c:layout>
        <c:manualLayout>
          <c:xMode val="edge"/>
          <c:yMode val="edge"/>
          <c:x val="7.1865873015873022E-2"/>
          <c:y val="3.714039325416979E-2"/>
          <c:w val="0.78819325396825402"/>
          <c:h val="0.3126199680732273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7327209098863"/>
          <c:y val="4.6828437633035333E-2"/>
          <c:w val="0.84358158355205604"/>
          <c:h val="0.69832453400089467"/>
        </c:manualLayout>
      </c:layout>
      <c:lineChart>
        <c:grouping val="standard"/>
        <c:varyColors val="0"/>
        <c:ser>
          <c:idx val="0"/>
          <c:order val="0"/>
          <c:tx>
            <c:strRef>
              <c:f>'Chart 11'!$B$1</c:f>
              <c:strCache>
                <c:ptCount val="1"/>
                <c:pt idx="0">
                  <c:v>GEL</c:v>
                </c:pt>
              </c:strCache>
            </c:strRef>
          </c:tx>
          <c:spPr>
            <a:ln w="19050" cap="rnd">
              <a:solidFill>
                <a:schemeClr val="accent1"/>
              </a:solidFill>
              <a:round/>
            </a:ln>
            <a:effectLst/>
          </c:spPr>
          <c:marker>
            <c:symbol val="none"/>
          </c:marker>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11'!$B$2:$B$55</c:f>
              <c:numCache>
                <c:formatCode>0.00</c:formatCode>
                <c:ptCount val="54"/>
                <c:pt idx="0">
                  <c:v>100</c:v>
                </c:pt>
                <c:pt idx="1">
                  <c:v>100.14</c:v>
                </c:pt>
                <c:pt idx="2">
                  <c:v>100.2</c:v>
                </c:pt>
                <c:pt idx="3">
                  <c:v>100.67</c:v>
                </c:pt>
                <c:pt idx="4">
                  <c:v>101.08</c:v>
                </c:pt>
                <c:pt idx="5">
                  <c:v>101.06</c:v>
                </c:pt>
                <c:pt idx="6">
                  <c:v>100.69</c:v>
                </c:pt>
                <c:pt idx="7">
                  <c:v>100.65</c:v>
                </c:pt>
                <c:pt idx="8">
                  <c:v>100.49</c:v>
                </c:pt>
                <c:pt idx="9">
                  <c:v>100.36</c:v>
                </c:pt>
                <c:pt idx="10">
                  <c:v>100.32</c:v>
                </c:pt>
                <c:pt idx="11">
                  <c:v>100.7</c:v>
                </c:pt>
                <c:pt idx="12">
                  <c:v>100.76</c:v>
                </c:pt>
                <c:pt idx="13">
                  <c:v>100.66</c:v>
                </c:pt>
                <c:pt idx="14">
                  <c:v>100.88</c:v>
                </c:pt>
                <c:pt idx="15">
                  <c:v>101.12</c:v>
                </c:pt>
                <c:pt idx="16">
                  <c:v>100.9</c:v>
                </c:pt>
                <c:pt idx="17">
                  <c:v>100.77</c:v>
                </c:pt>
                <c:pt idx="18">
                  <c:v>100.77</c:v>
                </c:pt>
                <c:pt idx="19">
                  <c:v>100.55</c:v>
                </c:pt>
                <c:pt idx="20">
                  <c:v>99.74</c:v>
                </c:pt>
                <c:pt idx="21">
                  <c:v>99.65</c:v>
                </c:pt>
                <c:pt idx="22">
                  <c:v>99.77</c:v>
                </c:pt>
                <c:pt idx="23">
                  <c:v>99.83</c:v>
                </c:pt>
                <c:pt idx="24">
                  <c:v>99.98</c:v>
                </c:pt>
                <c:pt idx="25">
                  <c:v>100.07</c:v>
                </c:pt>
                <c:pt idx="26">
                  <c:v>100.03</c:v>
                </c:pt>
                <c:pt idx="27">
                  <c:v>100.22</c:v>
                </c:pt>
                <c:pt idx="28">
                  <c:v>100.14</c:v>
                </c:pt>
                <c:pt idx="29">
                  <c:v>100</c:v>
                </c:pt>
                <c:pt idx="30">
                  <c:v>99.84</c:v>
                </c:pt>
                <c:pt idx="31">
                  <c:v>99.11</c:v>
                </c:pt>
                <c:pt idx="32">
                  <c:v>98.56</c:v>
                </c:pt>
                <c:pt idx="33">
                  <c:v>98.68</c:v>
                </c:pt>
                <c:pt idx="34">
                  <c:v>97.91</c:v>
                </c:pt>
                <c:pt idx="35">
                  <c:v>97.45</c:v>
                </c:pt>
                <c:pt idx="36">
                  <c:v>97.39</c:v>
                </c:pt>
                <c:pt idx="37">
                  <c:v>97.79</c:v>
                </c:pt>
                <c:pt idx="38">
                  <c:v>97.31</c:v>
                </c:pt>
                <c:pt idx="39">
                  <c:v>97.06</c:v>
                </c:pt>
                <c:pt idx="40">
                  <c:v>97.06</c:v>
                </c:pt>
                <c:pt idx="41">
                  <c:v>97.15</c:v>
                </c:pt>
                <c:pt idx="42">
                  <c:v>96.72</c:v>
                </c:pt>
                <c:pt idx="43">
                  <c:v>96.76</c:v>
                </c:pt>
                <c:pt idx="44">
                  <c:v>97.51</c:v>
                </c:pt>
                <c:pt idx="45">
                  <c:v>99.25</c:v>
                </c:pt>
                <c:pt idx="46">
                  <c:v>100.4</c:v>
                </c:pt>
                <c:pt idx="47">
                  <c:v>102.85</c:v>
                </c:pt>
                <c:pt idx="48">
                  <c:v>104.41</c:v>
                </c:pt>
                <c:pt idx="49">
                  <c:v>105.02</c:v>
                </c:pt>
                <c:pt idx="50">
                  <c:v>107.43</c:v>
                </c:pt>
                <c:pt idx="51">
                  <c:v>110.9</c:v>
                </c:pt>
                <c:pt idx="52">
                  <c:v>110.08</c:v>
                </c:pt>
                <c:pt idx="53">
                  <c:v>111.17</c:v>
                </c:pt>
              </c:numCache>
            </c:numRef>
          </c:val>
          <c:smooth val="0"/>
          <c:extLst>
            <c:ext xmlns:c16="http://schemas.microsoft.com/office/drawing/2014/chart" uri="{C3380CC4-5D6E-409C-BE32-E72D297353CC}">
              <c16:uniqueId val="{00000000-C867-4066-A6F4-688116D8778D}"/>
            </c:ext>
          </c:extLst>
        </c:ser>
        <c:ser>
          <c:idx val="1"/>
          <c:order val="1"/>
          <c:tx>
            <c:strRef>
              <c:f>'Chart 11'!$C$1</c:f>
              <c:strCache>
                <c:ptCount val="1"/>
                <c:pt idx="0">
                  <c:v>KZT</c:v>
                </c:pt>
              </c:strCache>
            </c:strRef>
          </c:tx>
          <c:spPr>
            <a:ln w="19050" cap="rnd">
              <a:solidFill>
                <a:schemeClr val="accent2"/>
              </a:solidFill>
              <a:round/>
            </a:ln>
            <a:effectLst/>
          </c:spPr>
          <c:marker>
            <c:symbol val="none"/>
          </c:marker>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11'!$C$2:$C$55</c:f>
              <c:numCache>
                <c:formatCode>0.00</c:formatCode>
                <c:ptCount val="54"/>
                <c:pt idx="0">
                  <c:v>100</c:v>
                </c:pt>
                <c:pt idx="1">
                  <c:v>99.22</c:v>
                </c:pt>
                <c:pt idx="2">
                  <c:v>98.77</c:v>
                </c:pt>
                <c:pt idx="3">
                  <c:v>99.02</c:v>
                </c:pt>
                <c:pt idx="4">
                  <c:v>99.18</c:v>
                </c:pt>
                <c:pt idx="5">
                  <c:v>99.52</c:v>
                </c:pt>
                <c:pt idx="6">
                  <c:v>99.61</c:v>
                </c:pt>
                <c:pt idx="7">
                  <c:v>99.1</c:v>
                </c:pt>
                <c:pt idx="8">
                  <c:v>98.77</c:v>
                </c:pt>
                <c:pt idx="9">
                  <c:v>98.62</c:v>
                </c:pt>
                <c:pt idx="10">
                  <c:v>98.75</c:v>
                </c:pt>
                <c:pt idx="11">
                  <c:v>98.98</c:v>
                </c:pt>
                <c:pt idx="12">
                  <c:v>99.13</c:v>
                </c:pt>
                <c:pt idx="13">
                  <c:v>99.32</c:v>
                </c:pt>
                <c:pt idx="14">
                  <c:v>99.39</c:v>
                </c:pt>
                <c:pt idx="15">
                  <c:v>99.38</c:v>
                </c:pt>
                <c:pt idx="16">
                  <c:v>99.43</c:v>
                </c:pt>
                <c:pt idx="17">
                  <c:v>99.43</c:v>
                </c:pt>
                <c:pt idx="18">
                  <c:v>99.86</c:v>
                </c:pt>
                <c:pt idx="19">
                  <c:v>99.57</c:v>
                </c:pt>
                <c:pt idx="20">
                  <c:v>99.29</c:v>
                </c:pt>
                <c:pt idx="21">
                  <c:v>99.05</c:v>
                </c:pt>
                <c:pt idx="22">
                  <c:v>99.25</c:v>
                </c:pt>
                <c:pt idx="23">
                  <c:v>99.44</c:v>
                </c:pt>
                <c:pt idx="24">
                  <c:v>99.22</c:v>
                </c:pt>
                <c:pt idx="25">
                  <c:v>98.69</c:v>
                </c:pt>
                <c:pt idx="26">
                  <c:v>98.75</c:v>
                </c:pt>
                <c:pt idx="27">
                  <c:v>98.95</c:v>
                </c:pt>
                <c:pt idx="28">
                  <c:v>98.84</c:v>
                </c:pt>
                <c:pt idx="29">
                  <c:v>98.86</c:v>
                </c:pt>
                <c:pt idx="30">
                  <c:v>98.93</c:v>
                </c:pt>
                <c:pt idx="31">
                  <c:v>98.68</c:v>
                </c:pt>
                <c:pt idx="32">
                  <c:v>98.61</c:v>
                </c:pt>
                <c:pt idx="33">
                  <c:v>98.75</c:v>
                </c:pt>
                <c:pt idx="34">
                  <c:v>98.83</c:v>
                </c:pt>
                <c:pt idx="35">
                  <c:v>99.26</c:v>
                </c:pt>
                <c:pt idx="36">
                  <c:v>99.62</c:v>
                </c:pt>
                <c:pt idx="37">
                  <c:v>99.98</c:v>
                </c:pt>
                <c:pt idx="38">
                  <c:v>100.01</c:v>
                </c:pt>
                <c:pt idx="39">
                  <c:v>99.76</c:v>
                </c:pt>
                <c:pt idx="40">
                  <c:v>99.55</c:v>
                </c:pt>
                <c:pt idx="41">
                  <c:v>99.83</c:v>
                </c:pt>
                <c:pt idx="42">
                  <c:v>100.23</c:v>
                </c:pt>
                <c:pt idx="43">
                  <c:v>100.23</c:v>
                </c:pt>
                <c:pt idx="44">
                  <c:v>103.26</c:v>
                </c:pt>
                <c:pt idx="45">
                  <c:v>103.52</c:v>
                </c:pt>
                <c:pt idx="46">
                  <c:v>104.74</c:v>
                </c:pt>
                <c:pt idx="47">
                  <c:v>106.37</c:v>
                </c:pt>
                <c:pt idx="48">
                  <c:v>114.01</c:v>
                </c:pt>
                <c:pt idx="49">
                  <c:v>114.34</c:v>
                </c:pt>
                <c:pt idx="50">
                  <c:v>115.25</c:v>
                </c:pt>
                <c:pt idx="51">
                  <c:v>117.66</c:v>
                </c:pt>
                <c:pt idx="52">
                  <c:v>116.69</c:v>
                </c:pt>
                <c:pt idx="53">
                  <c:v>116.69</c:v>
                </c:pt>
              </c:numCache>
            </c:numRef>
          </c:val>
          <c:smooth val="0"/>
          <c:extLst>
            <c:ext xmlns:c16="http://schemas.microsoft.com/office/drawing/2014/chart" uri="{C3380CC4-5D6E-409C-BE32-E72D297353CC}">
              <c16:uniqueId val="{00000001-C867-4066-A6F4-688116D8778D}"/>
            </c:ext>
          </c:extLst>
        </c:ser>
        <c:ser>
          <c:idx val="2"/>
          <c:order val="2"/>
          <c:tx>
            <c:strRef>
              <c:f>'Chart 11'!$D$1</c:f>
              <c:strCache>
                <c:ptCount val="1"/>
                <c:pt idx="0">
                  <c:v>UAH</c:v>
                </c:pt>
              </c:strCache>
            </c:strRef>
          </c:tx>
          <c:spPr>
            <a:ln w="19050" cap="rnd">
              <a:solidFill>
                <a:schemeClr val="accent3"/>
              </a:solidFill>
              <a:round/>
            </a:ln>
            <a:effectLst/>
          </c:spPr>
          <c:marker>
            <c:symbol val="none"/>
          </c:marker>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11'!$D$2:$D$55</c:f>
              <c:numCache>
                <c:formatCode>0.00</c:formatCode>
                <c:ptCount val="54"/>
                <c:pt idx="0">
                  <c:v>100</c:v>
                </c:pt>
                <c:pt idx="1">
                  <c:v>99.97</c:v>
                </c:pt>
                <c:pt idx="2">
                  <c:v>100.63</c:v>
                </c:pt>
                <c:pt idx="3">
                  <c:v>101.83</c:v>
                </c:pt>
                <c:pt idx="4">
                  <c:v>101.19</c:v>
                </c:pt>
                <c:pt idx="5">
                  <c:v>101.02</c:v>
                </c:pt>
                <c:pt idx="6">
                  <c:v>101.43</c:v>
                </c:pt>
                <c:pt idx="7">
                  <c:v>101.25</c:v>
                </c:pt>
                <c:pt idx="8">
                  <c:v>101.71</c:v>
                </c:pt>
                <c:pt idx="9">
                  <c:v>102.39</c:v>
                </c:pt>
                <c:pt idx="10">
                  <c:v>102.7</c:v>
                </c:pt>
                <c:pt idx="11">
                  <c:v>102.42</c:v>
                </c:pt>
                <c:pt idx="12">
                  <c:v>102.72</c:v>
                </c:pt>
                <c:pt idx="13">
                  <c:v>103.53</c:v>
                </c:pt>
                <c:pt idx="14">
                  <c:v>104.37</c:v>
                </c:pt>
                <c:pt idx="15">
                  <c:v>104.91</c:v>
                </c:pt>
                <c:pt idx="16">
                  <c:v>105.21</c:v>
                </c:pt>
                <c:pt idx="17">
                  <c:v>105.21</c:v>
                </c:pt>
                <c:pt idx="18">
                  <c:v>105.67</c:v>
                </c:pt>
                <c:pt idx="19">
                  <c:v>105.9</c:v>
                </c:pt>
                <c:pt idx="20">
                  <c:v>104.92</c:v>
                </c:pt>
                <c:pt idx="21">
                  <c:v>104.69</c:v>
                </c:pt>
                <c:pt idx="22">
                  <c:v>103.77</c:v>
                </c:pt>
                <c:pt idx="23">
                  <c:v>103.59</c:v>
                </c:pt>
                <c:pt idx="24">
                  <c:v>103.52</c:v>
                </c:pt>
                <c:pt idx="25">
                  <c:v>103.11</c:v>
                </c:pt>
                <c:pt idx="26">
                  <c:v>103.42</c:v>
                </c:pt>
                <c:pt idx="27">
                  <c:v>103.35</c:v>
                </c:pt>
                <c:pt idx="28">
                  <c:v>103.21</c:v>
                </c:pt>
                <c:pt idx="29">
                  <c:v>103.21</c:v>
                </c:pt>
                <c:pt idx="30">
                  <c:v>103.2</c:v>
                </c:pt>
                <c:pt idx="31">
                  <c:v>103.53</c:v>
                </c:pt>
                <c:pt idx="32">
                  <c:v>103.34</c:v>
                </c:pt>
                <c:pt idx="33">
                  <c:v>103.24</c:v>
                </c:pt>
                <c:pt idx="34">
                  <c:v>103.43</c:v>
                </c:pt>
                <c:pt idx="35">
                  <c:v>103.57</c:v>
                </c:pt>
                <c:pt idx="36">
                  <c:v>104.06</c:v>
                </c:pt>
                <c:pt idx="37">
                  <c:v>103.69</c:v>
                </c:pt>
                <c:pt idx="38">
                  <c:v>103.82</c:v>
                </c:pt>
                <c:pt idx="39">
                  <c:v>104.78</c:v>
                </c:pt>
                <c:pt idx="40">
                  <c:v>105.29</c:v>
                </c:pt>
                <c:pt idx="41">
                  <c:v>105.09</c:v>
                </c:pt>
                <c:pt idx="42">
                  <c:v>104.45</c:v>
                </c:pt>
                <c:pt idx="43">
                  <c:v>104.45</c:v>
                </c:pt>
                <c:pt idx="44">
                  <c:v>105.22</c:v>
                </c:pt>
                <c:pt idx="45">
                  <c:v>106.87</c:v>
                </c:pt>
                <c:pt idx="46">
                  <c:v>108.18</c:v>
                </c:pt>
                <c:pt idx="47">
                  <c:v>109.17</c:v>
                </c:pt>
                <c:pt idx="48">
                  <c:v>110.14</c:v>
                </c:pt>
                <c:pt idx="49">
                  <c:v>111.98</c:v>
                </c:pt>
                <c:pt idx="50">
                  <c:v>114.23</c:v>
                </c:pt>
                <c:pt idx="51">
                  <c:v>115.12</c:v>
                </c:pt>
                <c:pt idx="52">
                  <c:v>117.38</c:v>
                </c:pt>
                <c:pt idx="53">
                  <c:v>117.11</c:v>
                </c:pt>
              </c:numCache>
            </c:numRef>
          </c:val>
          <c:smooth val="0"/>
          <c:extLst>
            <c:ext xmlns:c16="http://schemas.microsoft.com/office/drawing/2014/chart" uri="{C3380CC4-5D6E-409C-BE32-E72D297353CC}">
              <c16:uniqueId val="{00000002-C867-4066-A6F4-688116D8778D}"/>
            </c:ext>
          </c:extLst>
        </c:ser>
        <c:ser>
          <c:idx val="3"/>
          <c:order val="3"/>
          <c:tx>
            <c:strRef>
              <c:f>'Chart 11'!$E$1</c:f>
              <c:strCache>
                <c:ptCount val="1"/>
                <c:pt idx="0">
                  <c:v>BLR</c:v>
                </c:pt>
              </c:strCache>
            </c:strRef>
          </c:tx>
          <c:spPr>
            <a:ln w="19050" cap="rnd">
              <a:solidFill>
                <a:schemeClr val="accent4"/>
              </a:solidFill>
              <a:round/>
            </a:ln>
            <a:effectLst/>
          </c:spPr>
          <c:marker>
            <c:symbol val="none"/>
          </c:marker>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11'!$E$2:$E$55</c:f>
              <c:numCache>
                <c:formatCode>0.00</c:formatCode>
                <c:ptCount val="54"/>
                <c:pt idx="0">
                  <c:v>100</c:v>
                </c:pt>
                <c:pt idx="1">
                  <c:v>100.29</c:v>
                </c:pt>
                <c:pt idx="2">
                  <c:v>100.48</c:v>
                </c:pt>
                <c:pt idx="3">
                  <c:v>100.58</c:v>
                </c:pt>
                <c:pt idx="4">
                  <c:v>100.75</c:v>
                </c:pt>
                <c:pt idx="5">
                  <c:v>100.44</c:v>
                </c:pt>
                <c:pt idx="6">
                  <c:v>100.79</c:v>
                </c:pt>
                <c:pt idx="7">
                  <c:v>101.01</c:v>
                </c:pt>
                <c:pt idx="8">
                  <c:v>101</c:v>
                </c:pt>
                <c:pt idx="9">
                  <c:v>100.91</c:v>
                </c:pt>
                <c:pt idx="10">
                  <c:v>100.8</c:v>
                </c:pt>
                <c:pt idx="11">
                  <c:v>100.76</c:v>
                </c:pt>
                <c:pt idx="12">
                  <c:v>100.57</c:v>
                </c:pt>
                <c:pt idx="13">
                  <c:v>100.48</c:v>
                </c:pt>
                <c:pt idx="14">
                  <c:v>101.17</c:v>
                </c:pt>
                <c:pt idx="15">
                  <c:v>101.17</c:v>
                </c:pt>
                <c:pt idx="16">
                  <c:v>101.62</c:v>
                </c:pt>
                <c:pt idx="17">
                  <c:v>101.64</c:v>
                </c:pt>
                <c:pt idx="18">
                  <c:v>101.64</c:v>
                </c:pt>
                <c:pt idx="19">
                  <c:v>102.12</c:v>
                </c:pt>
                <c:pt idx="20">
                  <c:v>102.11</c:v>
                </c:pt>
                <c:pt idx="21">
                  <c:v>102.4</c:v>
                </c:pt>
                <c:pt idx="22">
                  <c:v>102.75</c:v>
                </c:pt>
                <c:pt idx="23">
                  <c:v>103.45</c:v>
                </c:pt>
                <c:pt idx="24">
                  <c:v>103.86</c:v>
                </c:pt>
                <c:pt idx="25">
                  <c:v>104.22</c:v>
                </c:pt>
                <c:pt idx="26">
                  <c:v>104.2</c:v>
                </c:pt>
                <c:pt idx="27">
                  <c:v>104.59</c:v>
                </c:pt>
                <c:pt idx="28">
                  <c:v>104.52</c:v>
                </c:pt>
                <c:pt idx="29">
                  <c:v>104.32</c:v>
                </c:pt>
                <c:pt idx="30">
                  <c:v>104.73</c:v>
                </c:pt>
                <c:pt idx="31">
                  <c:v>104.77</c:v>
                </c:pt>
                <c:pt idx="32">
                  <c:v>104.81</c:v>
                </c:pt>
                <c:pt idx="33">
                  <c:v>105.15</c:v>
                </c:pt>
                <c:pt idx="34">
                  <c:v>105.75</c:v>
                </c:pt>
                <c:pt idx="35">
                  <c:v>105.86</c:v>
                </c:pt>
                <c:pt idx="36">
                  <c:v>106.38</c:v>
                </c:pt>
                <c:pt idx="37">
                  <c:v>106.2</c:v>
                </c:pt>
                <c:pt idx="38">
                  <c:v>106.44</c:v>
                </c:pt>
                <c:pt idx="39">
                  <c:v>106.21</c:v>
                </c:pt>
                <c:pt idx="40">
                  <c:v>106.26</c:v>
                </c:pt>
                <c:pt idx="41">
                  <c:v>106.06</c:v>
                </c:pt>
                <c:pt idx="42">
                  <c:v>106.28</c:v>
                </c:pt>
                <c:pt idx="43">
                  <c:v>106.47</c:v>
                </c:pt>
                <c:pt idx="44">
                  <c:v>111.8</c:v>
                </c:pt>
                <c:pt idx="45">
                  <c:v>110.33</c:v>
                </c:pt>
                <c:pt idx="46">
                  <c:v>110.01</c:v>
                </c:pt>
                <c:pt idx="47">
                  <c:v>111.59</c:v>
                </c:pt>
                <c:pt idx="48">
                  <c:v>111.25</c:v>
                </c:pt>
                <c:pt idx="49">
                  <c:v>112.36</c:v>
                </c:pt>
                <c:pt idx="50">
                  <c:v>112.54</c:v>
                </c:pt>
                <c:pt idx="51">
                  <c:v>116.05</c:v>
                </c:pt>
                <c:pt idx="52">
                  <c:v>120.81</c:v>
                </c:pt>
                <c:pt idx="53">
                  <c:v>121.65</c:v>
                </c:pt>
              </c:numCache>
            </c:numRef>
          </c:val>
          <c:smooth val="0"/>
          <c:extLst>
            <c:ext xmlns:c16="http://schemas.microsoft.com/office/drawing/2014/chart" uri="{C3380CC4-5D6E-409C-BE32-E72D297353CC}">
              <c16:uniqueId val="{00000003-C867-4066-A6F4-688116D8778D}"/>
            </c:ext>
          </c:extLst>
        </c:ser>
        <c:ser>
          <c:idx val="4"/>
          <c:order val="4"/>
          <c:tx>
            <c:strRef>
              <c:f>'Chart 11'!$F$1</c:f>
              <c:strCache>
                <c:ptCount val="1"/>
                <c:pt idx="0">
                  <c:v>TRY</c:v>
                </c:pt>
              </c:strCache>
            </c:strRef>
          </c:tx>
          <c:spPr>
            <a:ln w="19050" cap="rnd">
              <a:solidFill>
                <a:schemeClr val="accent5"/>
              </a:solidFill>
              <a:round/>
            </a:ln>
            <a:effectLst/>
          </c:spPr>
          <c:marker>
            <c:symbol val="none"/>
          </c:marker>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11'!$F$2:$F$55</c:f>
              <c:numCache>
                <c:formatCode>0.00</c:formatCode>
                <c:ptCount val="54"/>
                <c:pt idx="0">
                  <c:v>100</c:v>
                </c:pt>
                <c:pt idx="1">
                  <c:v>100.32</c:v>
                </c:pt>
                <c:pt idx="2">
                  <c:v>100.28</c:v>
                </c:pt>
                <c:pt idx="3">
                  <c:v>99</c:v>
                </c:pt>
                <c:pt idx="4">
                  <c:v>98.84</c:v>
                </c:pt>
                <c:pt idx="5">
                  <c:v>98.53</c:v>
                </c:pt>
                <c:pt idx="6">
                  <c:v>99.01</c:v>
                </c:pt>
                <c:pt idx="7">
                  <c:v>99.03</c:v>
                </c:pt>
                <c:pt idx="8">
                  <c:v>98.79</c:v>
                </c:pt>
                <c:pt idx="9">
                  <c:v>98.59</c:v>
                </c:pt>
                <c:pt idx="10">
                  <c:v>99.29</c:v>
                </c:pt>
                <c:pt idx="11">
                  <c:v>99.64</c:v>
                </c:pt>
                <c:pt idx="12">
                  <c:v>99.82</c:v>
                </c:pt>
                <c:pt idx="13">
                  <c:v>99.58</c:v>
                </c:pt>
                <c:pt idx="14">
                  <c:v>99.89</c:v>
                </c:pt>
                <c:pt idx="15">
                  <c:v>100.01</c:v>
                </c:pt>
                <c:pt idx="16">
                  <c:v>100.53</c:v>
                </c:pt>
                <c:pt idx="17">
                  <c:v>100.53</c:v>
                </c:pt>
                <c:pt idx="18">
                  <c:v>100.55</c:v>
                </c:pt>
                <c:pt idx="19">
                  <c:v>100.59</c:v>
                </c:pt>
                <c:pt idx="20">
                  <c:v>100.53</c:v>
                </c:pt>
                <c:pt idx="21">
                  <c:v>100.6</c:v>
                </c:pt>
                <c:pt idx="22">
                  <c:v>100.64</c:v>
                </c:pt>
                <c:pt idx="23">
                  <c:v>100.63</c:v>
                </c:pt>
                <c:pt idx="24">
                  <c:v>100.92</c:v>
                </c:pt>
                <c:pt idx="25">
                  <c:v>101.46</c:v>
                </c:pt>
                <c:pt idx="26">
                  <c:v>101.37</c:v>
                </c:pt>
                <c:pt idx="27">
                  <c:v>101.78</c:v>
                </c:pt>
                <c:pt idx="28">
                  <c:v>101.8</c:v>
                </c:pt>
                <c:pt idx="29">
                  <c:v>101.6</c:v>
                </c:pt>
                <c:pt idx="30">
                  <c:v>101.98</c:v>
                </c:pt>
                <c:pt idx="31">
                  <c:v>101.98</c:v>
                </c:pt>
                <c:pt idx="32">
                  <c:v>102.39</c:v>
                </c:pt>
                <c:pt idx="33">
                  <c:v>102.73</c:v>
                </c:pt>
                <c:pt idx="34">
                  <c:v>103.33</c:v>
                </c:pt>
                <c:pt idx="35">
                  <c:v>103.06</c:v>
                </c:pt>
                <c:pt idx="36">
                  <c:v>103.47</c:v>
                </c:pt>
                <c:pt idx="37">
                  <c:v>103.69</c:v>
                </c:pt>
                <c:pt idx="38">
                  <c:v>104.81</c:v>
                </c:pt>
                <c:pt idx="39">
                  <c:v>104.7</c:v>
                </c:pt>
                <c:pt idx="40">
                  <c:v>104.28</c:v>
                </c:pt>
                <c:pt idx="41">
                  <c:v>102.53</c:v>
                </c:pt>
                <c:pt idx="42">
                  <c:v>102.31</c:v>
                </c:pt>
                <c:pt idx="43">
                  <c:v>102.39</c:v>
                </c:pt>
                <c:pt idx="44">
                  <c:v>102.86</c:v>
                </c:pt>
                <c:pt idx="45">
                  <c:v>102.94</c:v>
                </c:pt>
                <c:pt idx="46">
                  <c:v>103.54</c:v>
                </c:pt>
                <c:pt idx="47">
                  <c:v>104.82</c:v>
                </c:pt>
                <c:pt idx="48">
                  <c:v>105.57</c:v>
                </c:pt>
                <c:pt idx="49">
                  <c:v>107.11</c:v>
                </c:pt>
                <c:pt idx="50">
                  <c:v>108.63</c:v>
                </c:pt>
                <c:pt idx="51">
                  <c:v>108.6</c:v>
                </c:pt>
                <c:pt idx="52">
                  <c:v>109.68</c:v>
                </c:pt>
                <c:pt idx="53">
                  <c:v>109.15</c:v>
                </c:pt>
              </c:numCache>
            </c:numRef>
          </c:val>
          <c:smooth val="0"/>
          <c:extLst>
            <c:ext xmlns:c16="http://schemas.microsoft.com/office/drawing/2014/chart" uri="{C3380CC4-5D6E-409C-BE32-E72D297353CC}">
              <c16:uniqueId val="{00000004-C867-4066-A6F4-688116D8778D}"/>
            </c:ext>
          </c:extLst>
        </c:ser>
        <c:ser>
          <c:idx val="5"/>
          <c:order val="5"/>
          <c:tx>
            <c:strRef>
              <c:f>'Chart 11'!$G$1</c:f>
              <c:strCache>
                <c:ptCount val="1"/>
                <c:pt idx="0">
                  <c:v>AMD</c:v>
                </c:pt>
              </c:strCache>
            </c:strRef>
          </c:tx>
          <c:spPr>
            <a:ln w="19050" cap="rnd">
              <a:solidFill>
                <a:schemeClr val="accent6"/>
              </a:solidFill>
              <a:round/>
            </a:ln>
            <a:effectLst/>
          </c:spPr>
          <c:marker>
            <c:symbol val="none"/>
          </c:marker>
          <c:dPt>
            <c:idx val="53"/>
            <c:marker>
              <c:symbol val="none"/>
            </c:marker>
            <c:bubble3D val="0"/>
            <c:extLst>
              <c:ext xmlns:c16="http://schemas.microsoft.com/office/drawing/2014/chart" uri="{C3380CC4-5D6E-409C-BE32-E72D297353CC}">
                <c16:uniqueId val="{00000005-C867-4066-A6F4-688116D8778D}"/>
              </c:ext>
            </c:extLst>
          </c:dPt>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11'!$G$2:$G$55</c:f>
              <c:numCache>
                <c:formatCode>0.00</c:formatCode>
                <c:ptCount val="54"/>
                <c:pt idx="0">
                  <c:v>100</c:v>
                </c:pt>
                <c:pt idx="1">
                  <c:v>100.01</c:v>
                </c:pt>
                <c:pt idx="2">
                  <c:v>99.98</c:v>
                </c:pt>
                <c:pt idx="3">
                  <c:v>99.91</c:v>
                </c:pt>
                <c:pt idx="4">
                  <c:v>99.93</c:v>
                </c:pt>
                <c:pt idx="5">
                  <c:v>99.94</c:v>
                </c:pt>
                <c:pt idx="6">
                  <c:v>99.99</c:v>
                </c:pt>
                <c:pt idx="7">
                  <c:v>100.01</c:v>
                </c:pt>
                <c:pt idx="8">
                  <c:v>99.98</c:v>
                </c:pt>
                <c:pt idx="9">
                  <c:v>99.92</c:v>
                </c:pt>
                <c:pt idx="10">
                  <c:v>99.92</c:v>
                </c:pt>
                <c:pt idx="11">
                  <c:v>99.83</c:v>
                </c:pt>
                <c:pt idx="12">
                  <c:v>99.8</c:v>
                </c:pt>
                <c:pt idx="13">
                  <c:v>99.83</c:v>
                </c:pt>
                <c:pt idx="14">
                  <c:v>99.77</c:v>
                </c:pt>
                <c:pt idx="15">
                  <c:v>99.79</c:v>
                </c:pt>
                <c:pt idx="16">
                  <c:v>99.77</c:v>
                </c:pt>
                <c:pt idx="17">
                  <c:v>99.8</c:v>
                </c:pt>
                <c:pt idx="18">
                  <c:v>99.82</c:v>
                </c:pt>
                <c:pt idx="19">
                  <c:v>99.81</c:v>
                </c:pt>
                <c:pt idx="20">
                  <c:v>99.8</c:v>
                </c:pt>
                <c:pt idx="21">
                  <c:v>99.82</c:v>
                </c:pt>
                <c:pt idx="22">
                  <c:v>99.74</c:v>
                </c:pt>
                <c:pt idx="23">
                  <c:v>99.85</c:v>
                </c:pt>
                <c:pt idx="24">
                  <c:v>99.86</c:v>
                </c:pt>
                <c:pt idx="25">
                  <c:v>99.91</c:v>
                </c:pt>
                <c:pt idx="26">
                  <c:v>99.88</c:v>
                </c:pt>
                <c:pt idx="27">
                  <c:v>99.86</c:v>
                </c:pt>
                <c:pt idx="28">
                  <c:v>99.86</c:v>
                </c:pt>
                <c:pt idx="29">
                  <c:v>99.84</c:v>
                </c:pt>
                <c:pt idx="30">
                  <c:v>99.78</c:v>
                </c:pt>
                <c:pt idx="31">
                  <c:v>99.72</c:v>
                </c:pt>
                <c:pt idx="32">
                  <c:v>99.72</c:v>
                </c:pt>
                <c:pt idx="33">
                  <c:v>99.73</c:v>
                </c:pt>
                <c:pt idx="34">
                  <c:v>99.71</c:v>
                </c:pt>
                <c:pt idx="35">
                  <c:v>99.73</c:v>
                </c:pt>
                <c:pt idx="36">
                  <c:v>99.75</c:v>
                </c:pt>
                <c:pt idx="37">
                  <c:v>99.77</c:v>
                </c:pt>
                <c:pt idx="38">
                  <c:v>99.81</c:v>
                </c:pt>
                <c:pt idx="39">
                  <c:v>99.83</c:v>
                </c:pt>
                <c:pt idx="40">
                  <c:v>99.88</c:v>
                </c:pt>
                <c:pt idx="41">
                  <c:v>99.98</c:v>
                </c:pt>
                <c:pt idx="42">
                  <c:v>100.03</c:v>
                </c:pt>
                <c:pt idx="43">
                  <c:v>100.16</c:v>
                </c:pt>
                <c:pt idx="44">
                  <c:v>100.5</c:v>
                </c:pt>
                <c:pt idx="45">
                  <c:v>100.69</c:v>
                </c:pt>
                <c:pt idx="46">
                  <c:v>100.97</c:v>
                </c:pt>
                <c:pt idx="47">
                  <c:v>101.7</c:v>
                </c:pt>
                <c:pt idx="48">
                  <c:v>102.11</c:v>
                </c:pt>
                <c:pt idx="49">
                  <c:v>102.31</c:v>
                </c:pt>
                <c:pt idx="50">
                  <c:v>102.26</c:v>
                </c:pt>
                <c:pt idx="51">
                  <c:v>102.61</c:v>
                </c:pt>
                <c:pt idx="52">
                  <c:v>102.89</c:v>
                </c:pt>
                <c:pt idx="53">
                  <c:v>103.19</c:v>
                </c:pt>
              </c:numCache>
            </c:numRef>
          </c:val>
          <c:smooth val="0"/>
          <c:extLst>
            <c:ext xmlns:c16="http://schemas.microsoft.com/office/drawing/2014/chart" uri="{C3380CC4-5D6E-409C-BE32-E72D297353CC}">
              <c16:uniqueId val="{00000006-C867-4066-A6F4-688116D8778D}"/>
            </c:ext>
          </c:extLst>
        </c:ser>
        <c:ser>
          <c:idx val="6"/>
          <c:order val="6"/>
          <c:tx>
            <c:strRef>
              <c:f>'Chart 11'!$H$1</c:f>
              <c:strCache>
                <c:ptCount val="1"/>
                <c:pt idx="0">
                  <c:v>RUR</c:v>
                </c:pt>
              </c:strCache>
            </c:strRef>
          </c:tx>
          <c:spPr>
            <a:ln w="19050" cap="rnd">
              <a:solidFill>
                <a:schemeClr val="accent1">
                  <a:lumMod val="60000"/>
                </a:schemeClr>
              </a:solidFill>
              <a:round/>
            </a:ln>
            <a:effectLst/>
          </c:spPr>
          <c:marker>
            <c:symbol val="none"/>
          </c:marker>
          <c:cat>
            <c:numRef>
              <c:f>'Chart 11'!$A$2:$A$55</c:f>
              <c:numCache>
                <c:formatCode>m/d/yyyy</c:formatCode>
                <c:ptCount val="54"/>
                <c:pt idx="0">
                  <c:v>43830</c:v>
                </c:pt>
                <c:pt idx="1">
                  <c:v>43838</c:v>
                </c:pt>
                <c:pt idx="2">
                  <c:v>43839</c:v>
                </c:pt>
                <c:pt idx="3">
                  <c:v>43840</c:v>
                </c:pt>
                <c:pt idx="4">
                  <c:v>43843</c:v>
                </c:pt>
                <c:pt idx="5">
                  <c:v>43844</c:v>
                </c:pt>
                <c:pt idx="6">
                  <c:v>43845</c:v>
                </c:pt>
                <c:pt idx="7">
                  <c:v>43846</c:v>
                </c:pt>
                <c:pt idx="8">
                  <c:v>43847</c:v>
                </c:pt>
                <c:pt idx="9">
                  <c:v>43850</c:v>
                </c:pt>
                <c:pt idx="10">
                  <c:v>43851</c:v>
                </c:pt>
                <c:pt idx="11">
                  <c:v>43852</c:v>
                </c:pt>
                <c:pt idx="12">
                  <c:v>43853</c:v>
                </c:pt>
                <c:pt idx="13">
                  <c:v>43854</c:v>
                </c:pt>
                <c:pt idx="14">
                  <c:v>43859</c:v>
                </c:pt>
                <c:pt idx="15">
                  <c:v>43860</c:v>
                </c:pt>
                <c:pt idx="16">
                  <c:v>43861</c:v>
                </c:pt>
                <c:pt idx="17">
                  <c:v>43862</c:v>
                </c:pt>
                <c:pt idx="18">
                  <c:v>43864</c:v>
                </c:pt>
                <c:pt idx="19">
                  <c:v>43865</c:v>
                </c:pt>
                <c:pt idx="20">
                  <c:v>43866</c:v>
                </c:pt>
                <c:pt idx="21">
                  <c:v>43867</c:v>
                </c:pt>
                <c:pt idx="22">
                  <c:v>43868</c:v>
                </c:pt>
                <c:pt idx="23">
                  <c:v>43871</c:v>
                </c:pt>
                <c:pt idx="24">
                  <c:v>43872</c:v>
                </c:pt>
                <c:pt idx="25">
                  <c:v>43873</c:v>
                </c:pt>
                <c:pt idx="26">
                  <c:v>43874</c:v>
                </c:pt>
                <c:pt idx="27">
                  <c:v>43875</c:v>
                </c:pt>
                <c:pt idx="28">
                  <c:v>43878</c:v>
                </c:pt>
                <c:pt idx="29">
                  <c:v>43879</c:v>
                </c:pt>
                <c:pt idx="30">
                  <c:v>43880</c:v>
                </c:pt>
                <c:pt idx="31">
                  <c:v>43881</c:v>
                </c:pt>
                <c:pt idx="32">
                  <c:v>43882</c:v>
                </c:pt>
                <c:pt idx="33">
                  <c:v>43885</c:v>
                </c:pt>
                <c:pt idx="34">
                  <c:v>43886</c:v>
                </c:pt>
                <c:pt idx="35">
                  <c:v>43887</c:v>
                </c:pt>
                <c:pt idx="36">
                  <c:v>43888</c:v>
                </c:pt>
                <c:pt idx="37">
                  <c:v>43889</c:v>
                </c:pt>
                <c:pt idx="38">
                  <c:v>43892</c:v>
                </c:pt>
                <c:pt idx="39">
                  <c:v>43893</c:v>
                </c:pt>
                <c:pt idx="40">
                  <c:v>43894</c:v>
                </c:pt>
                <c:pt idx="41">
                  <c:v>43895</c:v>
                </c:pt>
                <c:pt idx="42">
                  <c:v>43896</c:v>
                </c:pt>
                <c:pt idx="43">
                  <c:v>43899</c:v>
                </c:pt>
                <c:pt idx="44">
                  <c:v>43900</c:v>
                </c:pt>
                <c:pt idx="45">
                  <c:v>43901</c:v>
                </c:pt>
                <c:pt idx="46">
                  <c:v>43902</c:v>
                </c:pt>
                <c:pt idx="47">
                  <c:v>43903</c:v>
                </c:pt>
                <c:pt idx="48">
                  <c:v>43906</c:v>
                </c:pt>
                <c:pt idx="49">
                  <c:v>43907</c:v>
                </c:pt>
                <c:pt idx="50">
                  <c:v>43908</c:v>
                </c:pt>
                <c:pt idx="51">
                  <c:v>43909</c:v>
                </c:pt>
                <c:pt idx="52">
                  <c:v>43910</c:v>
                </c:pt>
                <c:pt idx="53">
                  <c:v>43913</c:v>
                </c:pt>
              </c:numCache>
            </c:numRef>
          </c:cat>
          <c:val>
            <c:numRef>
              <c:f>'Chart 11'!$H$2:$H$55</c:f>
              <c:numCache>
                <c:formatCode>0.00</c:formatCode>
                <c:ptCount val="54"/>
                <c:pt idx="0">
                  <c:v>100</c:v>
                </c:pt>
                <c:pt idx="1">
                  <c:v>99.8</c:v>
                </c:pt>
                <c:pt idx="2">
                  <c:v>99.8</c:v>
                </c:pt>
                <c:pt idx="3">
                  <c:v>98.71</c:v>
                </c:pt>
                <c:pt idx="4">
                  <c:v>98.76</c:v>
                </c:pt>
                <c:pt idx="5">
                  <c:v>98.25</c:v>
                </c:pt>
                <c:pt idx="6">
                  <c:v>99</c:v>
                </c:pt>
                <c:pt idx="7">
                  <c:v>99.03</c:v>
                </c:pt>
                <c:pt idx="8">
                  <c:v>99.26</c:v>
                </c:pt>
                <c:pt idx="9">
                  <c:v>99.2</c:v>
                </c:pt>
                <c:pt idx="10">
                  <c:v>99.09</c:v>
                </c:pt>
                <c:pt idx="11">
                  <c:v>99.72</c:v>
                </c:pt>
                <c:pt idx="12">
                  <c:v>99.68</c:v>
                </c:pt>
                <c:pt idx="13">
                  <c:v>99.87</c:v>
                </c:pt>
                <c:pt idx="14">
                  <c:v>101.29</c:v>
                </c:pt>
                <c:pt idx="15">
                  <c:v>100.58</c:v>
                </c:pt>
                <c:pt idx="16">
                  <c:v>101.62</c:v>
                </c:pt>
                <c:pt idx="17">
                  <c:v>101.78</c:v>
                </c:pt>
                <c:pt idx="18">
                  <c:v>103.03</c:v>
                </c:pt>
                <c:pt idx="19">
                  <c:v>102.26</c:v>
                </c:pt>
                <c:pt idx="20">
                  <c:v>101.84</c:v>
                </c:pt>
                <c:pt idx="21">
                  <c:v>101.24</c:v>
                </c:pt>
                <c:pt idx="22">
                  <c:v>102.32</c:v>
                </c:pt>
                <c:pt idx="23">
                  <c:v>102.8</c:v>
                </c:pt>
                <c:pt idx="24">
                  <c:v>103.09</c:v>
                </c:pt>
                <c:pt idx="25">
                  <c:v>101.64</c:v>
                </c:pt>
                <c:pt idx="26">
                  <c:v>102.53</c:v>
                </c:pt>
                <c:pt idx="27">
                  <c:v>102.29</c:v>
                </c:pt>
                <c:pt idx="28">
                  <c:v>102.06</c:v>
                </c:pt>
                <c:pt idx="29">
                  <c:v>102.8</c:v>
                </c:pt>
                <c:pt idx="30">
                  <c:v>102.67</c:v>
                </c:pt>
                <c:pt idx="31">
                  <c:v>102.76</c:v>
                </c:pt>
                <c:pt idx="32">
                  <c:v>103.66</c:v>
                </c:pt>
                <c:pt idx="33">
                  <c:v>103.66</c:v>
                </c:pt>
                <c:pt idx="34">
                  <c:v>104.66</c:v>
                </c:pt>
                <c:pt idx="35">
                  <c:v>105.62</c:v>
                </c:pt>
                <c:pt idx="36">
                  <c:v>105.77</c:v>
                </c:pt>
                <c:pt idx="37">
                  <c:v>107.99</c:v>
                </c:pt>
                <c:pt idx="38">
                  <c:v>106.93</c:v>
                </c:pt>
                <c:pt idx="39">
                  <c:v>107.11</c:v>
                </c:pt>
                <c:pt idx="40">
                  <c:v>106.52</c:v>
                </c:pt>
                <c:pt idx="41">
                  <c:v>106.7</c:v>
                </c:pt>
                <c:pt idx="42">
                  <c:v>108.84</c:v>
                </c:pt>
                <c:pt idx="43">
                  <c:v>108.84</c:v>
                </c:pt>
                <c:pt idx="44">
                  <c:v>116.1</c:v>
                </c:pt>
                <c:pt idx="45">
                  <c:v>115.22</c:v>
                </c:pt>
                <c:pt idx="46">
                  <c:v>119.34</c:v>
                </c:pt>
                <c:pt idx="47">
                  <c:v>117.99</c:v>
                </c:pt>
                <c:pt idx="48">
                  <c:v>119.5</c:v>
                </c:pt>
                <c:pt idx="49">
                  <c:v>119.12</c:v>
                </c:pt>
                <c:pt idx="50">
                  <c:v>124.47</c:v>
                </c:pt>
                <c:pt idx="51">
                  <c:v>129.22</c:v>
                </c:pt>
                <c:pt idx="52">
                  <c:v>125.81</c:v>
                </c:pt>
                <c:pt idx="53">
                  <c:v>130.38999999999999</c:v>
                </c:pt>
              </c:numCache>
            </c:numRef>
          </c:val>
          <c:smooth val="0"/>
          <c:extLst>
            <c:ext xmlns:c16="http://schemas.microsoft.com/office/drawing/2014/chart" uri="{C3380CC4-5D6E-409C-BE32-E72D297353CC}">
              <c16:uniqueId val="{00000007-C867-4066-A6F4-688116D8778D}"/>
            </c:ext>
          </c:extLst>
        </c:ser>
        <c:dLbls>
          <c:showLegendKey val="0"/>
          <c:showVal val="0"/>
          <c:showCatName val="0"/>
          <c:showSerName val="0"/>
          <c:showPercent val="0"/>
          <c:showBubbleSize val="0"/>
        </c:dLbls>
        <c:smooth val="0"/>
        <c:axId val="107518208"/>
        <c:axId val="107532288"/>
      </c:lineChart>
      <c:dateAx>
        <c:axId val="107518208"/>
        <c:scaling>
          <c:orientation val="minMax"/>
        </c:scaling>
        <c:delete val="0"/>
        <c:axPos val="b"/>
        <c:numFmt formatCode="dd/mm/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500" b="0" i="0" u="none" strike="noStrike" kern="1200" baseline="0">
                <a:solidFill>
                  <a:sysClr val="windowText" lastClr="000000"/>
                </a:solidFill>
                <a:latin typeface="GHEA Grapalat" panose="02000506050000020003" pitchFamily="50" charset="0"/>
                <a:ea typeface="+mn-ea"/>
                <a:cs typeface="+mn-cs"/>
              </a:defRPr>
            </a:pPr>
            <a:endParaRPr lang="en-US"/>
          </a:p>
        </c:txPr>
        <c:crossAx val="107532288"/>
        <c:crosses val="autoZero"/>
        <c:auto val="1"/>
        <c:lblOffset val="100"/>
        <c:baseTimeUnit val="days"/>
        <c:majorUnit val="7"/>
        <c:majorTimeUnit val="days"/>
      </c:dateAx>
      <c:valAx>
        <c:axId val="107532288"/>
        <c:scaling>
          <c:orientation val="minMax"/>
          <c:min val="95"/>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518208"/>
        <c:crosses val="autoZero"/>
        <c:crossBetween val="between"/>
      </c:valAx>
      <c:spPr>
        <a:noFill/>
        <a:ln>
          <a:noFill/>
        </a:ln>
        <a:effectLst/>
      </c:spPr>
    </c:plotArea>
    <c:legend>
      <c:legendPos val="b"/>
      <c:layout>
        <c:manualLayout>
          <c:xMode val="edge"/>
          <c:yMode val="edge"/>
          <c:x val="0.11666666666666667"/>
          <c:y val="5.1191493783583564E-2"/>
          <c:w val="0.68460317460317455"/>
          <c:h val="0.2629335052157277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05314960629922"/>
          <c:y val="5.0925925925925923E-2"/>
          <c:w val="0.76072462817147857"/>
          <c:h val="0.86077136191309422"/>
        </c:manualLayout>
      </c:layout>
      <c:barChart>
        <c:barDir val="bar"/>
        <c:grouping val="clustered"/>
        <c:varyColors val="0"/>
        <c:ser>
          <c:idx val="0"/>
          <c:order val="0"/>
          <c:tx>
            <c:strRef>
              <c:f>'Chart 12'!$B$1</c:f>
              <c:strCache>
                <c:ptCount val="1"/>
                <c:pt idx="0">
                  <c:v>2014-15</c:v>
                </c:pt>
              </c:strCache>
            </c:strRef>
          </c:tx>
          <c:spPr>
            <a:solidFill>
              <a:schemeClr val="accent1"/>
            </a:solidFill>
            <a:ln>
              <a:noFill/>
            </a:ln>
            <a:effectLst/>
          </c:spPr>
          <c:invertIfNegative val="0"/>
          <c:cat>
            <c:strRef>
              <c:f>'Chart 12'!$A$2:$A$16</c:f>
              <c:strCache>
                <c:ptCount val="15"/>
                <c:pt idx="0">
                  <c:v>Armenia</c:v>
                </c:pt>
                <c:pt idx="2">
                  <c:v>Russia</c:v>
                </c:pt>
                <c:pt idx="4">
                  <c:v>Georgia</c:v>
                </c:pt>
                <c:pt idx="6">
                  <c:v>Ukraine</c:v>
                </c:pt>
                <c:pt idx="8">
                  <c:v>Kazakhstan</c:v>
                </c:pt>
                <c:pt idx="10">
                  <c:v>Turkey</c:v>
                </c:pt>
                <c:pt idx="12">
                  <c:v>Belarus</c:v>
                </c:pt>
                <c:pt idx="14">
                  <c:v>Kyrgyz Rep.</c:v>
                </c:pt>
              </c:strCache>
            </c:strRef>
          </c:cat>
          <c:val>
            <c:numRef>
              <c:f>'Chart 12'!$B$2:$B$16</c:f>
              <c:numCache>
                <c:formatCode>General</c:formatCode>
                <c:ptCount val="15"/>
                <c:pt idx="0">
                  <c:v>12.75</c:v>
                </c:pt>
                <c:pt idx="2" formatCode="0.00">
                  <c:v>11.5</c:v>
                </c:pt>
                <c:pt idx="4" formatCode="0.00">
                  <c:v>3.5</c:v>
                </c:pt>
                <c:pt idx="6" formatCode="0.00">
                  <c:v>23.5</c:v>
                </c:pt>
                <c:pt idx="8" formatCode="0.00">
                  <c:v>11.5</c:v>
                </c:pt>
                <c:pt idx="10" formatCode="0.00">
                  <c:v>5.5</c:v>
                </c:pt>
                <c:pt idx="12" formatCode="0.00">
                  <c:v>5</c:v>
                </c:pt>
                <c:pt idx="14" formatCode="0.00">
                  <c:v>5</c:v>
                </c:pt>
              </c:numCache>
            </c:numRef>
          </c:val>
          <c:extLst>
            <c:ext xmlns:c16="http://schemas.microsoft.com/office/drawing/2014/chart" uri="{C3380CC4-5D6E-409C-BE32-E72D297353CC}">
              <c16:uniqueId val="{00000000-FEC7-41BC-8BA2-17E1ECF8DDDA}"/>
            </c:ext>
          </c:extLst>
        </c:ser>
        <c:ser>
          <c:idx val="1"/>
          <c:order val="1"/>
          <c:tx>
            <c:strRef>
              <c:f>'Chart 12'!$C$1</c:f>
              <c:strCache>
                <c:ptCount val="1"/>
                <c:pt idx="0">
                  <c:v>2020</c:v>
                </c:pt>
              </c:strCache>
            </c:strRef>
          </c:tx>
          <c:spPr>
            <a:solidFill>
              <a:schemeClr val="accent2"/>
            </a:solidFill>
            <a:ln>
              <a:noFill/>
            </a:ln>
            <a:effectLst/>
          </c:spPr>
          <c:invertIfNegative val="0"/>
          <c:cat>
            <c:strRef>
              <c:f>'Chart 12'!$A$2:$A$16</c:f>
              <c:strCache>
                <c:ptCount val="15"/>
                <c:pt idx="0">
                  <c:v>Armenia</c:v>
                </c:pt>
                <c:pt idx="2">
                  <c:v>Russia</c:v>
                </c:pt>
                <c:pt idx="4">
                  <c:v>Georgia</c:v>
                </c:pt>
                <c:pt idx="6">
                  <c:v>Ukraine</c:v>
                </c:pt>
                <c:pt idx="8">
                  <c:v>Kazakhstan</c:v>
                </c:pt>
                <c:pt idx="10">
                  <c:v>Turkey</c:v>
                </c:pt>
                <c:pt idx="12">
                  <c:v>Belarus</c:v>
                </c:pt>
                <c:pt idx="14">
                  <c:v>Kyrgyz Rep.</c:v>
                </c:pt>
              </c:strCache>
            </c:strRef>
          </c:cat>
          <c:val>
            <c:numRef>
              <c:f>'Chart 12'!$C$2:$C$16</c:f>
              <c:numCache>
                <c:formatCode>General</c:formatCode>
                <c:ptCount val="15"/>
                <c:pt idx="0">
                  <c:v>-0.25</c:v>
                </c:pt>
                <c:pt idx="2" formatCode="0.00">
                  <c:v>0</c:v>
                </c:pt>
                <c:pt idx="4" formatCode="0.00">
                  <c:v>0</c:v>
                </c:pt>
                <c:pt idx="6" formatCode="0.00">
                  <c:v>-1</c:v>
                </c:pt>
                <c:pt idx="8" formatCode="0.00">
                  <c:v>2.75</c:v>
                </c:pt>
                <c:pt idx="10" formatCode="0.00">
                  <c:v>-1</c:v>
                </c:pt>
                <c:pt idx="12" formatCode="0.00">
                  <c:v>0</c:v>
                </c:pt>
                <c:pt idx="14" formatCode="0.00">
                  <c:v>0.75</c:v>
                </c:pt>
              </c:numCache>
            </c:numRef>
          </c:val>
          <c:extLst>
            <c:ext xmlns:c16="http://schemas.microsoft.com/office/drawing/2014/chart" uri="{C3380CC4-5D6E-409C-BE32-E72D297353CC}">
              <c16:uniqueId val="{00000001-FEC7-41BC-8BA2-17E1ECF8DDDA}"/>
            </c:ext>
          </c:extLst>
        </c:ser>
        <c:dLbls>
          <c:showLegendKey val="0"/>
          <c:showVal val="0"/>
          <c:showCatName val="0"/>
          <c:showSerName val="0"/>
          <c:showPercent val="0"/>
          <c:showBubbleSize val="0"/>
        </c:dLbls>
        <c:gapWidth val="182"/>
        <c:axId val="107034880"/>
        <c:axId val="107036672"/>
      </c:barChart>
      <c:catAx>
        <c:axId val="1070348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036672"/>
        <c:crosses val="autoZero"/>
        <c:auto val="1"/>
        <c:lblAlgn val="ctr"/>
        <c:lblOffset val="100"/>
        <c:noMultiLvlLbl val="0"/>
      </c:catAx>
      <c:valAx>
        <c:axId val="107036672"/>
        <c:scaling>
          <c:orientation val="minMax"/>
          <c:max val="24"/>
          <c:min val="-2"/>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034880"/>
        <c:crosses val="autoZero"/>
        <c:crossBetween val="between"/>
        <c:majorUnit val="2"/>
      </c:valAx>
      <c:spPr>
        <a:noFill/>
        <a:ln>
          <a:noFill/>
        </a:ln>
        <a:effectLst/>
      </c:spPr>
    </c:plotArea>
    <c:legend>
      <c:legendPos val="b"/>
      <c:layout>
        <c:manualLayout>
          <c:xMode val="edge"/>
          <c:yMode val="edge"/>
          <c:x val="0.71700874890638655"/>
          <c:y val="6.5392971711869308E-2"/>
          <c:w val="0.2392699431528405"/>
          <c:h val="0.2104769357298562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6984339281178558"/>
          <c:h val="0.72248690172181884"/>
        </c:manualLayout>
      </c:layout>
      <c:lineChart>
        <c:grouping val="standard"/>
        <c:varyColors val="0"/>
        <c:ser>
          <c:idx val="0"/>
          <c:order val="0"/>
          <c:tx>
            <c:strRef>
              <c:f>'Chart 13'!$B$1</c:f>
              <c:strCache>
                <c:ptCount val="1"/>
                <c:pt idx="0">
                  <c:v>USA</c:v>
                </c:pt>
              </c:strCache>
            </c:strRef>
          </c:tx>
          <c:spPr>
            <a:ln w="19050" cap="rnd">
              <a:solidFill>
                <a:schemeClr val="accent6"/>
              </a:solidFill>
              <a:round/>
            </a:ln>
            <a:effectLst/>
          </c:spPr>
          <c:marker>
            <c:symbol val="none"/>
          </c:marker>
          <c:cat>
            <c:strRef>
              <c:f>'Chart 13'!$A$2:$A$28</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13'!$B$2:$B$28</c:f>
              <c:numCache>
                <c:formatCode>0.00</c:formatCode>
                <c:ptCount val="27"/>
                <c:pt idx="0">
                  <c:v>1.6030474400000001</c:v>
                </c:pt>
                <c:pt idx="1">
                  <c:v>1.33372976</c:v>
                </c:pt>
                <c:pt idx="2">
                  <c:v>1.5449917099999999</c:v>
                </c:pt>
                <c:pt idx="3">
                  <c:v>2.0134927399999998</c:v>
                </c:pt>
                <c:pt idx="4">
                  <c:v>2.0771783500000001</c:v>
                </c:pt>
                <c:pt idx="5">
                  <c:v>2.1402708100000001</c:v>
                </c:pt>
                <c:pt idx="6">
                  <c:v>2.3873864600000001</c:v>
                </c:pt>
                <c:pt idx="7">
                  <c:v>2.7572728299999998</c:v>
                </c:pt>
                <c:pt idx="8">
                  <c:v>2.8216900200000001</c:v>
                </c:pt>
                <c:pt idx="9">
                  <c:v>3.1521680399999998</c:v>
                </c:pt>
                <c:pt idx="10">
                  <c:v>3.0851068399999999</c:v>
                </c:pt>
                <c:pt idx="11">
                  <c:v>2.4849012099999999</c:v>
                </c:pt>
                <c:pt idx="12">
                  <c:v>2.61753013</c:v>
                </c:pt>
                <c:pt idx="13">
                  <c:v>2.2531522000000002</c:v>
                </c:pt>
                <c:pt idx="14">
                  <c:v>2.0521777499999998</c:v>
                </c:pt>
                <c:pt idx="15">
                  <c:v>2.29621728</c:v>
                </c:pt>
                <c:pt idx="16">
                  <c:v>1.24101006</c:v>
                </c:pt>
                <c:pt idx="17">
                  <c:v>-5.0109489799999997E-2</c:v>
                </c:pt>
                <c:pt idx="18">
                  <c:v>0.13718419400000001</c:v>
                </c:pt>
                <c:pt idx="19">
                  <c:v>0.77762153599999995</c:v>
                </c:pt>
                <c:pt idx="20">
                  <c:v>1.98105003</c:v>
                </c:pt>
                <c:pt idx="21">
                  <c:v>3.4522343000000002</c:v>
                </c:pt>
                <c:pt idx="22">
                  <c:v>3.3096117399999998</c:v>
                </c:pt>
                <c:pt idx="23">
                  <c:v>2.6694279299999999</c:v>
                </c:pt>
                <c:pt idx="24">
                  <c:v>2.26066587</c:v>
                </c:pt>
                <c:pt idx="25">
                  <c:v>2.0726139400000001</c:v>
                </c:pt>
                <c:pt idx="26">
                  <c:v>1.99581546</c:v>
                </c:pt>
              </c:numCache>
            </c:numRef>
          </c:val>
          <c:smooth val="0"/>
          <c:extLst>
            <c:ext xmlns:c16="http://schemas.microsoft.com/office/drawing/2014/chart" uri="{C3380CC4-5D6E-409C-BE32-E72D297353CC}">
              <c16:uniqueId val="{00000000-B9A3-4480-9130-82B83CEF6122}"/>
            </c:ext>
          </c:extLst>
        </c:ser>
        <c:ser>
          <c:idx val="1"/>
          <c:order val="1"/>
          <c:tx>
            <c:strRef>
              <c:f>'Chart 13'!$C$1</c:f>
              <c:strCache>
                <c:ptCount val="1"/>
                <c:pt idx="0">
                  <c:v>Eurozone</c:v>
                </c:pt>
              </c:strCache>
            </c:strRef>
          </c:tx>
          <c:spPr>
            <a:ln w="19050" cap="rnd">
              <a:solidFill>
                <a:srgbClr val="002060"/>
              </a:solidFill>
              <a:round/>
            </a:ln>
            <a:effectLst/>
          </c:spPr>
          <c:marker>
            <c:symbol val="none"/>
          </c:marker>
          <c:cat>
            <c:strRef>
              <c:f>'Chart 13'!$A$2:$A$28</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13'!$C$2:$C$28</c:f>
              <c:numCache>
                <c:formatCode>0.00</c:formatCode>
                <c:ptCount val="27"/>
                <c:pt idx="0">
                  <c:v>1.8936171900000001</c:v>
                </c:pt>
                <c:pt idx="1">
                  <c:v>1.7797887699999999</c:v>
                </c:pt>
                <c:pt idx="2">
                  <c:v>1.7570330000000001</c:v>
                </c:pt>
                <c:pt idx="3">
                  <c:v>2.0853609799999999</c:v>
                </c:pt>
                <c:pt idx="4">
                  <c:v>2.1456349499999998</c:v>
                </c:pt>
                <c:pt idx="5">
                  <c:v>2.5727653199999998</c:v>
                </c:pt>
                <c:pt idx="6">
                  <c:v>2.90535247</c:v>
                </c:pt>
                <c:pt idx="7">
                  <c:v>2.9314149500000002</c:v>
                </c:pt>
                <c:pt idx="8">
                  <c:v>2.5380319600000001</c:v>
                </c:pt>
                <c:pt idx="9">
                  <c:v>2.1810144199999999</c:v>
                </c:pt>
                <c:pt idx="10">
                  <c:v>1.6115597500000001</c:v>
                </c:pt>
                <c:pt idx="11">
                  <c:v>1.1760952899999999</c:v>
                </c:pt>
                <c:pt idx="12">
                  <c:v>1.35564748</c:v>
                </c:pt>
                <c:pt idx="13">
                  <c:v>1.1544712500000001</c:v>
                </c:pt>
                <c:pt idx="14">
                  <c:v>1.2216835399999999</c:v>
                </c:pt>
                <c:pt idx="15">
                  <c:v>0.97121740499999998</c:v>
                </c:pt>
                <c:pt idx="16">
                  <c:v>0.54280537600000001</c:v>
                </c:pt>
                <c:pt idx="17">
                  <c:v>-0.52340308599999996</c:v>
                </c:pt>
                <c:pt idx="18">
                  <c:v>-0.25636213699999999</c:v>
                </c:pt>
                <c:pt idx="19">
                  <c:v>0.13255497999999999</c:v>
                </c:pt>
                <c:pt idx="20">
                  <c:v>0.57048050299999997</c:v>
                </c:pt>
                <c:pt idx="21">
                  <c:v>1.9348242200000001</c:v>
                </c:pt>
                <c:pt idx="22">
                  <c:v>1.8660193700000001</c:v>
                </c:pt>
                <c:pt idx="23">
                  <c:v>1.8499059200000001</c:v>
                </c:pt>
                <c:pt idx="24">
                  <c:v>1.8207986899999999</c:v>
                </c:pt>
                <c:pt idx="25">
                  <c:v>1.7599264699999999</c:v>
                </c:pt>
                <c:pt idx="26">
                  <c:v>1.6624564399999999</c:v>
                </c:pt>
              </c:numCache>
            </c:numRef>
          </c:val>
          <c:smooth val="0"/>
          <c:extLst>
            <c:ext xmlns:c16="http://schemas.microsoft.com/office/drawing/2014/chart" uri="{C3380CC4-5D6E-409C-BE32-E72D297353CC}">
              <c16:uniqueId val="{00000001-B9A3-4480-9130-82B83CEF6122}"/>
            </c:ext>
          </c:extLst>
        </c:ser>
        <c:ser>
          <c:idx val="2"/>
          <c:order val="2"/>
          <c:tx>
            <c:strRef>
              <c:f>'Chart 13'!$D$1</c:f>
              <c:strCache>
                <c:ptCount val="1"/>
                <c:pt idx="0">
                  <c:v>Russia</c:v>
                </c:pt>
              </c:strCache>
            </c:strRef>
          </c:tx>
          <c:spPr>
            <a:ln w="19050">
              <a:solidFill>
                <a:srgbClr val="C00000"/>
              </a:solidFill>
            </a:ln>
          </c:spPr>
          <c:marker>
            <c:symbol val="none"/>
          </c:marker>
          <c:cat>
            <c:strRef>
              <c:f>'Chart 13'!$A$2:$A$28</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13'!$D$2:$D$28</c:f>
              <c:numCache>
                <c:formatCode>0.00</c:formatCode>
                <c:ptCount val="27"/>
                <c:pt idx="0">
                  <c:v>-0.28937162599999999</c:v>
                </c:pt>
                <c:pt idx="1">
                  <c:v>0.34197804700000001</c:v>
                </c:pt>
                <c:pt idx="2">
                  <c:v>0.25982410900000003</c:v>
                </c:pt>
                <c:pt idx="3">
                  <c:v>0.96871865300000004</c:v>
                </c:pt>
                <c:pt idx="4">
                  <c:v>1.5248231299999999</c:v>
                </c:pt>
                <c:pt idx="5">
                  <c:v>2.44464368</c:v>
                </c:pt>
                <c:pt idx="6">
                  <c:v>2.1886328000000002</c:v>
                </c:pt>
                <c:pt idx="7">
                  <c:v>0.46759079399999998</c:v>
                </c:pt>
                <c:pt idx="8">
                  <c:v>1.8720504</c:v>
                </c:pt>
                <c:pt idx="9">
                  <c:v>2.0317111400000001</c:v>
                </c:pt>
                <c:pt idx="10">
                  <c:v>2.09601704</c:v>
                </c:pt>
                <c:pt idx="11">
                  <c:v>2.7922655399999998</c:v>
                </c:pt>
                <c:pt idx="12">
                  <c:v>0.59623280400000001</c:v>
                </c:pt>
                <c:pt idx="13">
                  <c:v>0.83909829700000005</c:v>
                </c:pt>
                <c:pt idx="14">
                  <c:v>1.6414899300000001</c:v>
                </c:pt>
                <c:pt idx="15">
                  <c:v>2.0495626200000001</c:v>
                </c:pt>
                <c:pt idx="16">
                  <c:v>1.0524328000000001</c:v>
                </c:pt>
                <c:pt idx="17">
                  <c:v>0.13097737100000001</c:v>
                </c:pt>
                <c:pt idx="18">
                  <c:v>-0.45885539600000003</c:v>
                </c:pt>
                <c:pt idx="19">
                  <c:v>-0.72564583699999996</c:v>
                </c:pt>
                <c:pt idx="20">
                  <c:v>0.74791001199999996</c:v>
                </c:pt>
                <c:pt idx="21">
                  <c:v>1.0185850400000001</c:v>
                </c:pt>
                <c:pt idx="22">
                  <c:v>0.95931893400000001</c:v>
                </c:pt>
                <c:pt idx="23">
                  <c:v>1.17724878</c:v>
                </c:pt>
                <c:pt idx="24">
                  <c:v>1.3315995199999999</c:v>
                </c:pt>
                <c:pt idx="25">
                  <c:v>1.4718154999999999</c:v>
                </c:pt>
                <c:pt idx="26">
                  <c:v>1.6018744899999999</c:v>
                </c:pt>
              </c:numCache>
            </c:numRef>
          </c:val>
          <c:smooth val="0"/>
          <c:extLst>
            <c:ext xmlns:c16="http://schemas.microsoft.com/office/drawing/2014/chart" uri="{C3380CC4-5D6E-409C-BE32-E72D297353CC}">
              <c16:uniqueId val="{00000002-B9A3-4480-9130-82B83CEF6122}"/>
            </c:ext>
          </c:extLst>
        </c:ser>
        <c:dLbls>
          <c:showLegendKey val="0"/>
          <c:showVal val="0"/>
          <c:showCatName val="0"/>
          <c:showSerName val="0"/>
          <c:showPercent val="0"/>
          <c:showBubbleSize val="0"/>
        </c:dLbls>
        <c:smooth val="0"/>
        <c:axId val="107254528"/>
        <c:axId val="107256064"/>
      </c:lineChart>
      <c:catAx>
        <c:axId val="1072545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256064"/>
        <c:crosses val="autoZero"/>
        <c:auto val="1"/>
        <c:lblAlgn val="ctr"/>
        <c:lblOffset val="100"/>
        <c:noMultiLvlLbl val="0"/>
      </c:catAx>
      <c:valAx>
        <c:axId val="107256064"/>
        <c:scaling>
          <c:orientation val="minMax"/>
          <c:max val="4"/>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254528"/>
        <c:crosses val="autoZero"/>
        <c:crossBetween val="between"/>
      </c:valAx>
      <c:spPr>
        <a:noFill/>
        <a:ln>
          <a:noFill/>
        </a:ln>
        <a:effectLst/>
      </c:spPr>
    </c:plotArea>
    <c:legend>
      <c:legendPos val="b"/>
      <c:layout>
        <c:manualLayout>
          <c:xMode val="edge"/>
          <c:yMode val="edge"/>
          <c:x val="0"/>
          <c:y val="0.90364668103637869"/>
          <c:w val="0.94679641859283736"/>
          <c:h val="8.7582870261108364E-2"/>
        </c:manualLayout>
      </c:layout>
      <c:overlay val="0"/>
      <c:spPr>
        <a:noFill/>
        <a:ln>
          <a:noFill/>
        </a:ln>
        <a:effectLst/>
      </c:spPr>
      <c:txPr>
        <a:bodyPr rot="0" spcFirstLastPara="1" vertOverflow="ellipsis" vert="horz" wrap="square" anchor="ctr" anchorCtr="1"/>
        <a:lstStyle/>
        <a:p>
          <a:pPr>
            <a:defRPr sz="10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2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6984339281178558"/>
          <c:h val="0.64603867648504787"/>
        </c:manualLayout>
      </c:layout>
      <c:lineChart>
        <c:grouping val="standard"/>
        <c:varyColors val="0"/>
        <c:ser>
          <c:idx val="0"/>
          <c:order val="0"/>
          <c:tx>
            <c:strRef>
              <c:f>'Chart 14'!$B$1</c:f>
              <c:strCache>
                <c:ptCount val="1"/>
                <c:pt idx="0">
                  <c:v>USA</c:v>
                </c:pt>
              </c:strCache>
            </c:strRef>
          </c:tx>
          <c:spPr>
            <a:ln w="19050" cap="rnd">
              <a:solidFill>
                <a:schemeClr val="accent6"/>
              </a:solidFill>
              <a:round/>
            </a:ln>
            <a:effectLst/>
          </c:spPr>
          <c:marker>
            <c:symbol val="none"/>
          </c:marker>
          <c:cat>
            <c:strRef>
              <c:f>'Chart 14'!$A$10:$A$36</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14'!$B$10:$B$36</c:f>
              <c:numCache>
                <c:formatCode>0.00</c:formatCode>
                <c:ptCount val="27"/>
                <c:pt idx="0">
                  <c:v>1.0628595700000001</c:v>
                </c:pt>
                <c:pt idx="1">
                  <c:v>1.04861268</c:v>
                </c:pt>
                <c:pt idx="2">
                  <c:v>1.1427054800000001</c:v>
                </c:pt>
                <c:pt idx="3">
                  <c:v>1.76391144</c:v>
                </c:pt>
                <c:pt idx="4">
                  <c:v>2.48309778</c:v>
                </c:pt>
                <c:pt idx="5">
                  <c:v>1.89239987</c:v>
                </c:pt>
                <c:pt idx="6">
                  <c:v>1.9863426799999999</c:v>
                </c:pt>
                <c:pt idx="7">
                  <c:v>2.0770784</c:v>
                </c:pt>
                <c:pt idx="8">
                  <c:v>2.16562359</c:v>
                </c:pt>
                <c:pt idx="9">
                  <c:v>2.6845864399999999</c:v>
                </c:pt>
                <c:pt idx="10">
                  <c:v>2.6284180400000001</c:v>
                </c:pt>
                <c:pt idx="11">
                  <c:v>2.1698029499999998</c:v>
                </c:pt>
                <c:pt idx="12">
                  <c:v>1.6154557199999999</c:v>
                </c:pt>
                <c:pt idx="13">
                  <c:v>1.80275052</c:v>
                </c:pt>
                <c:pt idx="14">
                  <c:v>1.75054032</c:v>
                </c:pt>
                <c:pt idx="15">
                  <c:v>2.0067510099999999</c:v>
                </c:pt>
                <c:pt idx="16">
                  <c:v>2.0174397499999999</c:v>
                </c:pt>
                <c:pt idx="17">
                  <c:v>1.6388133199999999</c:v>
                </c:pt>
                <c:pt idx="18">
                  <c:v>1.6680379700000001</c:v>
                </c:pt>
                <c:pt idx="19">
                  <c:v>1.43578662</c:v>
                </c:pt>
                <c:pt idx="20">
                  <c:v>1.4706039</c:v>
                </c:pt>
                <c:pt idx="21">
                  <c:v>1.4530563700000001</c:v>
                </c:pt>
                <c:pt idx="22">
                  <c:v>1.33154672</c:v>
                </c:pt>
                <c:pt idx="23">
                  <c:v>1.3836293900000001</c:v>
                </c:pt>
                <c:pt idx="24">
                  <c:v>1.51067632</c:v>
                </c:pt>
                <c:pt idx="25">
                  <c:v>1.6905308699999999</c:v>
                </c:pt>
                <c:pt idx="26">
                  <c:v>1.8086922400000001</c:v>
                </c:pt>
              </c:numCache>
            </c:numRef>
          </c:val>
          <c:smooth val="0"/>
          <c:extLst>
            <c:ext xmlns:c16="http://schemas.microsoft.com/office/drawing/2014/chart" uri="{C3380CC4-5D6E-409C-BE32-E72D297353CC}">
              <c16:uniqueId val="{00000000-3FC1-49A2-8013-B74E5EF372A9}"/>
            </c:ext>
          </c:extLst>
        </c:ser>
        <c:ser>
          <c:idx val="1"/>
          <c:order val="1"/>
          <c:tx>
            <c:strRef>
              <c:f>'Chart 14'!$C$1</c:f>
              <c:strCache>
                <c:ptCount val="1"/>
                <c:pt idx="0">
                  <c:v>Eurozone</c:v>
                </c:pt>
              </c:strCache>
            </c:strRef>
          </c:tx>
          <c:spPr>
            <a:ln w="19050" cap="rnd">
              <a:solidFill>
                <a:srgbClr val="002060"/>
              </a:solidFill>
              <a:round/>
            </a:ln>
            <a:effectLst/>
          </c:spPr>
          <c:marker>
            <c:symbol val="none"/>
          </c:marker>
          <c:cat>
            <c:strRef>
              <c:f>'Chart 14'!$A$10:$A$36</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14'!$C$10:$C$36</c:f>
              <c:numCache>
                <c:formatCode>0.00</c:formatCode>
                <c:ptCount val="27"/>
                <c:pt idx="0">
                  <c:v>8.0045981599999996E-2</c:v>
                </c:pt>
                <c:pt idx="1">
                  <c:v>-9.8200804000000003E-2</c:v>
                </c:pt>
                <c:pt idx="2">
                  <c:v>0.25038907100000002</c:v>
                </c:pt>
                <c:pt idx="3">
                  <c:v>0.73518747500000003</c:v>
                </c:pt>
                <c:pt idx="4">
                  <c:v>1.77781513</c:v>
                </c:pt>
                <c:pt idx="5">
                  <c:v>1.4960974</c:v>
                </c:pt>
                <c:pt idx="6">
                  <c:v>1.4203329</c:v>
                </c:pt>
                <c:pt idx="7">
                  <c:v>1.41551132</c:v>
                </c:pt>
                <c:pt idx="8">
                  <c:v>1.10096555</c:v>
                </c:pt>
                <c:pt idx="9">
                  <c:v>1.765536</c:v>
                </c:pt>
                <c:pt idx="10">
                  <c:v>2.2458832599999998</c:v>
                </c:pt>
                <c:pt idx="11">
                  <c:v>1.81799778</c:v>
                </c:pt>
                <c:pt idx="12">
                  <c:v>1.4186316699999999</c:v>
                </c:pt>
                <c:pt idx="13">
                  <c:v>1.3929601199999999</c:v>
                </c:pt>
                <c:pt idx="14">
                  <c:v>0.93878664199999995</c:v>
                </c:pt>
                <c:pt idx="15">
                  <c:v>1.0066455999999999</c:v>
                </c:pt>
                <c:pt idx="16">
                  <c:v>1.0910025299999999</c:v>
                </c:pt>
                <c:pt idx="17">
                  <c:v>0.621377972</c:v>
                </c:pt>
                <c:pt idx="18">
                  <c:v>0.536608109</c:v>
                </c:pt>
                <c:pt idx="19">
                  <c:v>0.509857958</c:v>
                </c:pt>
                <c:pt idx="20">
                  <c:v>0.56309538699999995</c:v>
                </c:pt>
                <c:pt idx="21">
                  <c:v>0.69450227499999995</c:v>
                </c:pt>
                <c:pt idx="22">
                  <c:v>0.84011123899999995</c:v>
                </c:pt>
                <c:pt idx="23">
                  <c:v>1.0118744399999999</c:v>
                </c:pt>
                <c:pt idx="24">
                  <c:v>1.1333656700000001</c:v>
                </c:pt>
                <c:pt idx="25">
                  <c:v>1.23389294</c:v>
                </c:pt>
                <c:pt idx="26">
                  <c:v>1.3198599499999999</c:v>
                </c:pt>
              </c:numCache>
            </c:numRef>
          </c:val>
          <c:smooth val="0"/>
          <c:extLst>
            <c:ext xmlns:c16="http://schemas.microsoft.com/office/drawing/2014/chart" uri="{C3380CC4-5D6E-409C-BE32-E72D297353CC}">
              <c16:uniqueId val="{00000001-3FC1-49A2-8013-B74E5EF372A9}"/>
            </c:ext>
          </c:extLst>
        </c:ser>
        <c:ser>
          <c:idx val="2"/>
          <c:order val="2"/>
          <c:tx>
            <c:strRef>
              <c:f>'Chart 14'!$D$1</c:f>
              <c:strCache>
                <c:ptCount val="1"/>
                <c:pt idx="0">
                  <c:v>Russia</c:v>
                </c:pt>
              </c:strCache>
            </c:strRef>
          </c:tx>
          <c:spPr>
            <a:ln w="19050" cap="rnd">
              <a:solidFill>
                <a:srgbClr val="C00000"/>
              </a:solidFill>
              <a:round/>
            </a:ln>
            <a:effectLst/>
          </c:spPr>
          <c:marker>
            <c:symbol val="none"/>
          </c:marker>
          <c:cat>
            <c:strRef>
              <c:f>'Chart 14'!$A$10:$A$36</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14'!$D$10:$D$36</c:f>
              <c:numCache>
                <c:formatCode>0.00</c:formatCode>
                <c:ptCount val="27"/>
                <c:pt idx="0">
                  <c:v>8.0618037600000001</c:v>
                </c:pt>
                <c:pt idx="1">
                  <c:v>7.1331755699999997</c:v>
                </c:pt>
                <c:pt idx="2">
                  <c:v>6.5535122100000001</c:v>
                </c:pt>
                <c:pt idx="3">
                  <c:v>5.5102311500000001</c:v>
                </c:pt>
                <c:pt idx="4">
                  <c:v>4.5910353800000001</c:v>
                </c:pt>
                <c:pt idx="5">
                  <c:v>4.1639892400000003</c:v>
                </c:pt>
                <c:pt idx="6">
                  <c:v>3.2367740999999999</c:v>
                </c:pt>
                <c:pt idx="7">
                  <c:v>2.4984850600000001</c:v>
                </c:pt>
                <c:pt idx="8">
                  <c:v>2.32063759</c:v>
                </c:pt>
                <c:pt idx="9">
                  <c:v>2.36489825</c:v>
                </c:pt>
                <c:pt idx="10">
                  <c:v>2.8917614700000001</c:v>
                </c:pt>
                <c:pt idx="11">
                  <c:v>3.8097287299999998</c:v>
                </c:pt>
                <c:pt idx="12">
                  <c:v>5.0737603800000004</c:v>
                </c:pt>
                <c:pt idx="13">
                  <c:v>4.8690583299999997</c:v>
                </c:pt>
                <c:pt idx="14">
                  <c:v>4.1888839000000004</c:v>
                </c:pt>
                <c:pt idx="15">
                  <c:v>3.4019447500000002</c:v>
                </c:pt>
                <c:pt idx="16">
                  <c:v>2.46477272</c:v>
                </c:pt>
                <c:pt idx="17">
                  <c:v>2.42576948</c:v>
                </c:pt>
                <c:pt idx="18">
                  <c:v>2.7566095000000002</c:v>
                </c:pt>
                <c:pt idx="19">
                  <c:v>3.1927335999999999</c:v>
                </c:pt>
                <c:pt idx="20">
                  <c:v>3.5085148799999999</c:v>
                </c:pt>
                <c:pt idx="21">
                  <c:v>3.6813097199999998</c:v>
                </c:pt>
                <c:pt idx="22">
                  <c:v>3.7804680300000002</c:v>
                </c:pt>
                <c:pt idx="23">
                  <c:v>3.8167757600000001</c:v>
                </c:pt>
                <c:pt idx="24">
                  <c:v>3.8151370500000001</c:v>
                </c:pt>
                <c:pt idx="25">
                  <c:v>3.7933444600000001</c:v>
                </c:pt>
                <c:pt idx="26">
                  <c:v>3.7636056999999998</c:v>
                </c:pt>
              </c:numCache>
            </c:numRef>
          </c:val>
          <c:smooth val="0"/>
          <c:extLst>
            <c:ext xmlns:c16="http://schemas.microsoft.com/office/drawing/2014/chart" uri="{C3380CC4-5D6E-409C-BE32-E72D297353CC}">
              <c16:uniqueId val="{00000002-3FC1-49A2-8013-B74E5EF372A9}"/>
            </c:ext>
          </c:extLst>
        </c:ser>
        <c:dLbls>
          <c:showLegendKey val="0"/>
          <c:showVal val="0"/>
          <c:showCatName val="0"/>
          <c:showSerName val="0"/>
          <c:showPercent val="0"/>
          <c:showBubbleSize val="0"/>
        </c:dLbls>
        <c:smooth val="0"/>
        <c:axId val="107820928"/>
        <c:axId val="107822464"/>
      </c:lineChart>
      <c:catAx>
        <c:axId val="1078209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822464"/>
        <c:crosses val="autoZero"/>
        <c:auto val="1"/>
        <c:lblAlgn val="ctr"/>
        <c:lblOffset val="100"/>
        <c:noMultiLvlLbl val="0"/>
      </c:catAx>
      <c:valAx>
        <c:axId val="107822464"/>
        <c:scaling>
          <c:orientation val="minMax"/>
          <c:max val="9"/>
          <c:min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820928"/>
        <c:crosses val="autoZero"/>
        <c:crossBetween val="between"/>
      </c:valAx>
      <c:spPr>
        <a:noFill/>
        <a:ln>
          <a:noFill/>
        </a:ln>
        <a:effectLst/>
      </c:spPr>
    </c:plotArea>
    <c:legend>
      <c:legendPos val="b"/>
      <c:layout>
        <c:manualLayout>
          <c:xMode val="edge"/>
          <c:yMode val="edge"/>
          <c:x val="3.0114701024783696E-3"/>
          <c:y val="0.87424344084532035"/>
          <c:w val="0.85345758191516385"/>
          <c:h val="0.112235152178707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2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3259144018288"/>
          <c:y val="5.9701492537313432E-2"/>
          <c:w val="0.74749650749301499"/>
          <c:h val="0.58841435185185187"/>
        </c:manualLayout>
      </c:layout>
      <c:lineChart>
        <c:grouping val="standard"/>
        <c:varyColors val="0"/>
        <c:ser>
          <c:idx val="0"/>
          <c:order val="0"/>
          <c:tx>
            <c:strRef>
              <c:f>'Chart 15'!$B$1</c:f>
              <c:strCache>
                <c:ptCount val="1"/>
                <c:pt idx="0">
                  <c:v>International oil prices (US dollar/barrel, left-hand scale)</c:v>
                </c:pt>
              </c:strCache>
            </c:strRef>
          </c:tx>
          <c:spPr>
            <a:ln w="12700" cap="rnd">
              <a:solidFill>
                <a:schemeClr val="tx2"/>
              </a:solidFill>
              <a:round/>
            </a:ln>
            <a:effectLst/>
          </c:spPr>
          <c:marker>
            <c:symbol val="none"/>
          </c:marker>
          <c:cat>
            <c:strRef>
              <c:f>'Chart 15'!$A$2:$A$28</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15'!$B$2:$B$28</c:f>
              <c:numCache>
                <c:formatCode>0.00</c:formatCode>
                <c:ptCount val="27"/>
                <c:pt idx="0">
                  <c:v>34.185668</c:v>
                </c:pt>
                <c:pt idx="1">
                  <c:v>45.873539899999997</c:v>
                </c:pt>
                <c:pt idx="2">
                  <c:v>45.797071000000003</c:v>
                </c:pt>
                <c:pt idx="3">
                  <c:v>49.983003199999999</c:v>
                </c:pt>
                <c:pt idx="4">
                  <c:v>54.0945556</c:v>
                </c:pt>
                <c:pt idx="5">
                  <c:v>50.211200900000001</c:v>
                </c:pt>
                <c:pt idx="6">
                  <c:v>51.675845899999999</c:v>
                </c:pt>
                <c:pt idx="7">
                  <c:v>61.4017421</c:v>
                </c:pt>
                <c:pt idx="8">
                  <c:v>66.936637200000007</c:v>
                </c:pt>
                <c:pt idx="9">
                  <c:v>74.459891400000004</c:v>
                </c:pt>
                <c:pt idx="10">
                  <c:v>75.437317500000006</c:v>
                </c:pt>
                <c:pt idx="11">
                  <c:v>66.6511323</c:v>
                </c:pt>
                <c:pt idx="12">
                  <c:v>63.198952800000001</c:v>
                </c:pt>
                <c:pt idx="13">
                  <c:v>68.247360999999998</c:v>
                </c:pt>
                <c:pt idx="14">
                  <c:v>61.8284679</c:v>
                </c:pt>
                <c:pt idx="15">
                  <c:v>62.597325900000001</c:v>
                </c:pt>
                <c:pt idx="16">
                  <c:v>52.0455884</c:v>
                </c:pt>
                <c:pt idx="17">
                  <c:v>35.184879700000003</c:v>
                </c:pt>
                <c:pt idx="18">
                  <c:v>35.527557999999999</c:v>
                </c:pt>
                <c:pt idx="19">
                  <c:v>38.558384599999997</c:v>
                </c:pt>
                <c:pt idx="20">
                  <c:v>40.487387699999999</c:v>
                </c:pt>
                <c:pt idx="21">
                  <c:v>41.7266263</c:v>
                </c:pt>
                <c:pt idx="22">
                  <c:v>42.600826099999999</c:v>
                </c:pt>
                <c:pt idx="23">
                  <c:v>43.2593453</c:v>
                </c:pt>
                <c:pt idx="24">
                  <c:v>43.789517799999999</c:v>
                </c:pt>
                <c:pt idx="25">
                  <c:v>44.237523500000002</c:v>
                </c:pt>
                <c:pt idx="26">
                  <c:v>44.633068199999997</c:v>
                </c:pt>
              </c:numCache>
            </c:numRef>
          </c:val>
          <c:smooth val="0"/>
          <c:extLst>
            <c:ext xmlns:c16="http://schemas.microsoft.com/office/drawing/2014/chart" uri="{C3380CC4-5D6E-409C-BE32-E72D297353CC}">
              <c16:uniqueId val="{00000000-E4F0-41D9-BB7F-0C2C7567B067}"/>
            </c:ext>
          </c:extLst>
        </c:ser>
        <c:ser>
          <c:idx val="2"/>
          <c:order val="2"/>
          <c:tx>
            <c:strRef>
              <c:f>'Chart 15'!$D$1</c:f>
              <c:strCache>
                <c:ptCount val="1"/>
                <c:pt idx="0">
                  <c:v>Food price index (FAO index, left-hand scale)</c:v>
                </c:pt>
              </c:strCache>
            </c:strRef>
          </c:tx>
          <c:spPr>
            <a:ln w="12700" cap="rnd">
              <a:solidFill>
                <a:schemeClr val="accent6">
                  <a:lumMod val="75000"/>
                </a:schemeClr>
              </a:solidFill>
              <a:round/>
            </a:ln>
            <a:effectLst/>
          </c:spPr>
          <c:marker>
            <c:symbol val="none"/>
          </c:marker>
          <c:cat>
            <c:strRef>
              <c:f>'Chart 15'!$A$2:$A$28</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15'!$D$2:$D$28</c:f>
              <c:numCache>
                <c:formatCode>0.00</c:formatCode>
                <c:ptCount val="27"/>
                <c:pt idx="0">
                  <c:v>149.933761</c:v>
                </c:pt>
                <c:pt idx="1">
                  <c:v>157.74893299999999</c:v>
                </c:pt>
                <c:pt idx="2">
                  <c:v>166.63039000000001</c:v>
                </c:pt>
                <c:pt idx="3">
                  <c:v>171.457615</c:v>
                </c:pt>
                <c:pt idx="4">
                  <c:v>173.89854</c:v>
                </c:pt>
                <c:pt idx="5">
                  <c:v>172.38641999999999</c:v>
                </c:pt>
                <c:pt idx="6">
                  <c:v>178.26559399999999</c:v>
                </c:pt>
                <c:pt idx="7">
                  <c:v>173.727464</c:v>
                </c:pt>
                <c:pt idx="8">
                  <c:v>171.004133</c:v>
                </c:pt>
                <c:pt idx="9">
                  <c:v>174.175027</c:v>
                </c:pt>
                <c:pt idx="10">
                  <c:v>166.47861499999999</c:v>
                </c:pt>
                <c:pt idx="11">
                  <c:v>162.14166800000001</c:v>
                </c:pt>
                <c:pt idx="12">
                  <c:v>166.15872300000001</c:v>
                </c:pt>
                <c:pt idx="13">
                  <c:v>172.56142800000001</c:v>
                </c:pt>
                <c:pt idx="14">
                  <c:v>170.19658100000001</c:v>
                </c:pt>
                <c:pt idx="15">
                  <c:v>176.626678</c:v>
                </c:pt>
                <c:pt idx="16">
                  <c:v>181.295423</c:v>
                </c:pt>
                <c:pt idx="17">
                  <c:v>182.22772699999999</c:v>
                </c:pt>
                <c:pt idx="18">
                  <c:v>179.468783</c:v>
                </c:pt>
                <c:pt idx="19">
                  <c:v>178.198409</c:v>
                </c:pt>
                <c:pt idx="20">
                  <c:v>177.66559599999999</c:v>
                </c:pt>
                <c:pt idx="21">
                  <c:v>177.68125699999999</c:v>
                </c:pt>
                <c:pt idx="22">
                  <c:v>178.18374900000001</c:v>
                </c:pt>
                <c:pt idx="23">
                  <c:v>178.95329799999999</c:v>
                </c:pt>
                <c:pt idx="24">
                  <c:v>179.88621599999999</c:v>
                </c:pt>
                <c:pt idx="25">
                  <c:v>180.906295</c:v>
                </c:pt>
                <c:pt idx="26">
                  <c:v>181.97461699999999</c:v>
                </c:pt>
              </c:numCache>
            </c:numRef>
          </c:val>
          <c:smooth val="0"/>
          <c:extLst>
            <c:ext xmlns:c16="http://schemas.microsoft.com/office/drawing/2014/chart" uri="{C3380CC4-5D6E-409C-BE32-E72D297353CC}">
              <c16:uniqueId val="{00000001-E4F0-41D9-BB7F-0C2C7567B067}"/>
            </c:ext>
          </c:extLst>
        </c:ser>
        <c:dLbls>
          <c:showLegendKey val="0"/>
          <c:showVal val="0"/>
          <c:showCatName val="0"/>
          <c:showSerName val="0"/>
          <c:showPercent val="0"/>
          <c:showBubbleSize val="0"/>
        </c:dLbls>
        <c:marker val="1"/>
        <c:smooth val="0"/>
        <c:axId val="109875584"/>
        <c:axId val="109877120"/>
      </c:lineChart>
      <c:lineChart>
        <c:grouping val="standard"/>
        <c:varyColors val="0"/>
        <c:ser>
          <c:idx val="1"/>
          <c:order val="1"/>
          <c:tx>
            <c:strRef>
              <c:f>'Chart 15'!$C$1</c:f>
              <c:strCache>
                <c:ptCount val="1"/>
                <c:pt idx="0">
                  <c:v>International copper prices (US dollar/ton, right-hand scale)</c:v>
                </c:pt>
              </c:strCache>
            </c:strRef>
          </c:tx>
          <c:spPr>
            <a:ln w="12700" cap="rnd">
              <a:solidFill>
                <a:srgbClr val="C00000"/>
              </a:solidFill>
              <a:round/>
            </a:ln>
            <a:effectLst/>
          </c:spPr>
          <c:marker>
            <c:symbol val="none"/>
          </c:marker>
          <c:cat>
            <c:strRef>
              <c:f>'Chart 15'!$A$2:$A$28</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15'!$C$2:$C$28</c:f>
              <c:numCache>
                <c:formatCode>0.00</c:formatCode>
                <c:ptCount val="27"/>
                <c:pt idx="0">
                  <c:v>4670.3468000000003</c:v>
                </c:pt>
                <c:pt idx="1">
                  <c:v>4735.3949199999997</c:v>
                </c:pt>
                <c:pt idx="2">
                  <c:v>4779.1961499999998</c:v>
                </c:pt>
                <c:pt idx="3">
                  <c:v>5265.3862499999996</c:v>
                </c:pt>
                <c:pt idx="4">
                  <c:v>5839.52891</c:v>
                </c:pt>
                <c:pt idx="5">
                  <c:v>5667.5154499999999</c:v>
                </c:pt>
                <c:pt idx="6">
                  <c:v>6343.8761999999997</c:v>
                </c:pt>
                <c:pt idx="7">
                  <c:v>6822.6710000000003</c:v>
                </c:pt>
                <c:pt idx="8">
                  <c:v>6956.2381100000002</c:v>
                </c:pt>
                <c:pt idx="9">
                  <c:v>6880.6102499999997</c:v>
                </c:pt>
                <c:pt idx="10">
                  <c:v>6116.79979</c:v>
                </c:pt>
                <c:pt idx="11">
                  <c:v>6163.2848299999996</c:v>
                </c:pt>
                <c:pt idx="12">
                  <c:v>6222.7373600000001</c:v>
                </c:pt>
                <c:pt idx="13">
                  <c:v>6108.3053900000004</c:v>
                </c:pt>
                <c:pt idx="14">
                  <c:v>5802.4473099999996</c:v>
                </c:pt>
                <c:pt idx="15">
                  <c:v>5896.6058400000002</c:v>
                </c:pt>
                <c:pt idx="16">
                  <c:v>5744.6812900000004</c:v>
                </c:pt>
                <c:pt idx="17">
                  <c:v>5076.7533999999996</c:v>
                </c:pt>
                <c:pt idx="18">
                  <c:v>5058.4974499999998</c:v>
                </c:pt>
                <c:pt idx="19">
                  <c:v>5241.7783200000003</c:v>
                </c:pt>
                <c:pt idx="20">
                  <c:v>5342.6780500000004</c:v>
                </c:pt>
                <c:pt idx="21">
                  <c:v>5397.63706</c:v>
                </c:pt>
                <c:pt idx="22">
                  <c:v>5433.6001999999999</c:v>
                </c:pt>
                <c:pt idx="23">
                  <c:v>5459.9955</c:v>
                </c:pt>
                <c:pt idx="24">
                  <c:v>5482.5247399999998</c:v>
                </c:pt>
                <c:pt idx="25">
                  <c:v>5503.8007299999999</c:v>
                </c:pt>
                <c:pt idx="26">
                  <c:v>5525.3783599999997</c:v>
                </c:pt>
              </c:numCache>
            </c:numRef>
          </c:val>
          <c:smooth val="0"/>
          <c:extLst>
            <c:ext xmlns:c16="http://schemas.microsoft.com/office/drawing/2014/chart" uri="{C3380CC4-5D6E-409C-BE32-E72D297353CC}">
              <c16:uniqueId val="{00000002-E4F0-41D9-BB7F-0C2C7567B067}"/>
            </c:ext>
          </c:extLst>
        </c:ser>
        <c:dLbls>
          <c:showLegendKey val="0"/>
          <c:showVal val="0"/>
          <c:showCatName val="0"/>
          <c:showSerName val="0"/>
          <c:showPercent val="0"/>
          <c:showBubbleSize val="0"/>
        </c:dLbls>
        <c:marker val="1"/>
        <c:smooth val="0"/>
        <c:axId val="109888640"/>
        <c:axId val="109878656"/>
      </c:lineChart>
      <c:catAx>
        <c:axId val="1098755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9877120"/>
        <c:crosses val="autoZero"/>
        <c:auto val="1"/>
        <c:lblAlgn val="ctr"/>
        <c:lblOffset val="100"/>
        <c:noMultiLvlLbl val="0"/>
      </c:catAx>
      <c:valAx>
        <c:axId val="109877120"/>
        <c:scaling>
          <c:orientation val="minMax"/>
          <c:max val="190"/>
          <c:min val="3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ln>
                  <a:noFill/>
                </a:ln>
                <a:solidFill>
                  <a:sysClr val="windowText" lastClr="000000"/>
                </a:solidFill>
                <a:latin typeface="GHEA Grapalat" panose="02000506050000020003" pitchFamily="50" charset="0"/>
                <a:ea typeface="+mn-ea"/>
                <a:cs typeface="+mn-cs"/>
              </a:defRPr>
            </a:pPr>
            <a:endParaRPr lang="en-US"/>
          </a:p>
        </c:txPr>
        <c:crossAx val="109875584"/>
        <c:crosses val="autoZero"/>
        <c:crossBetween val="between"/>
      </c:valAx>
      <c:valAx>
        <c:axId val="109878656"/>
        <c:scaling>
          <c:orientation val="minMax"/>
          <c:max val="7500"/>
          <c:min val="40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9888640"/>
        <c:crosses val="max"/>
        <c:crossBetween val="between"/>
        <c:majorUnit val="500"/>
      </c:valAx>
      <c:catAx>
        <c:axId val="109888640"/>
        <c:scaling>
          <c:orientation val="minMax"/>
        </c:scaling>
        <c:delete val="1"/>
        <c:axPos val="b"/>
        <c:numFmt formatCode="General" sourceLinked="1"/>
        <c:majorTickMark val="out"/>
        <c:minorTickMark val="none"/>
        <c:tickLblPos val="nextTo"/>
        <c:crossAx val="109878656"/>
        <c:crosses val="autoZero"/>
        <c:auto val="1"/>
        <c:lblAlgn val="ctr"/>
        <c:lblOffset val="100"/>
        <c:noMultiLvlLbl val="0"/>
      </c:catAx>
      <c:spPr>
        <a:blipFill dpi="0" rotWithShape="1">
          <a:blip xmlns:r="http://schemas.openxmlformats.org/officeDocument/2006/relationships" r:embed="rId1"/>
          <a:srcRect/>
          <a:stretch>
            <a:fillRect l="59000"/>
          </a:stretch>
        </a:blipFill>
        <a:ln>
          <a:noFill/>
        </a:ln>
        <a:effectLst/>
      </c:spPr>
    </c:plotArea>
    <c:legend>
      <c:legendPos val="b"/>
      <c:layout>
        <c:manualLayout>
          <c:xMode val="edge"/>
          <c:yMode val="edge"/>
          <c:x val="8.4626984126984113E-3"/>
          <c:y val="0.75272361111111108"/>
          <c:w val="0.97333015873015871"/>
          <c:h val="0.2307597222222222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GHEA Grapalat" panose="02000506050000020003" pitchFamily="50" charset="0"/>
                <a:ea typeface="+mn-ea"/>
                <a:cs typeface="+mn-cs"/>
              </a:defRPr>
            </a:pPr>
            <a:r>
              <a:rPr lang="en-US" sz="1400">
                <a:latin typeface="GHEA Grapalat" panose="02000506050000020003" pitchFamily="50" charset="0"/>
              </a:rPr>
              <a:t>Timetable of measures taken </a:t>
            </a:r>
            <a:endParaRPr lang="hy-AM" sz="1400">
              <a:latin typeface="GHEA Grapalat" panose="02000506050000020003" pitchFamily="50"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GHEA Grapalat" panose="02000506050000020003" pitchFamily="50" charset="0"/>
              <a:ea typeface="+mn-ea"/>
              <a:cs typeface="+mn-cs"/>
            </a:defRPr>
          </a:pPr>
          <a:endParaRPr lang="en-US"/>
        </a:p>
      </c:txPr>
    </c:title>
    <c:autoTitleDeleted val="0"/>
    <c:plotArea>
      <c:layout>
        <c:manualLayout>
          <c:layoutTarget val="inner"/>
          <c:xMode val="edge"/>
          <c:yMode val="edge"/>
          <c:x val="7.6318920139898036E-2"/>
          <c:y val="9.4161805874146826E-2"/>
          <c:w val="0.9079407213575541"/>
          <c:h val="0.68104206653121979"/>
        </c:manualLayout>
      </c:layout>
      <c:lineChart>
        <c:grouping val="standard"/>
        <c:varyColors val="0"/>
        <c:ser>
          <c:idx val="0"/>
          <c:order val="0"/>
          <c:tx>
            <c:strRef>
              <c:f>'[1]Գրաֆիկ 18'!$B$1</c:f>
              <c:strCache>
                <c:ptCount val="1"/>
                <c:pt idx="0">
                  <c:v>Հաստատված դեպքեր</c:v>
                </c:pt>
              </c:strCache>
            </c:strRef>
          </c:tx>
          <c:spPr>
            <a:ln w="28575" cap="rnd">
              <a:solidFill>
                <a:schemeClr val="tx1"/>
              </a:solidFill>
              <a:round/>
            </a:ln>
            <a:effectLst/>
          </c:spPr>
          <c:marker>
            <c:symbol val="none"/>
          </c:marker>
          <c:dPt>
            <c:idx val="6"/>
            <c:marker>
              <c:symbol val="circle"/>
              <c:size val="10"/>
              <c:spPr>
                <a:solidFill>
                  <a:schemeClr val="tx1"/>
                </a:solidFill>
                <a:ln w="9525">
                  <a:solidFill>
                    <a:schemeClr val="tx1"/>
                  </a:solidFill>
                </a:ln>
                <a:effectLst/>
              </c:spPr>
            </c:marker>
            <c:bubble3D val="0"/>
            <c:extLst>
              <c:ext xmlns:c16="http://schemas.microsoft.com/office/drawing/2014/chart" uri="{C3380CC4-5D6E-409C-BE32-E72D297353CC}">
                <c16:uniqueId val="{00000000-84F3-4A4A-A731-CEE294B7C3DA}"/>
              </c:ext>
            </c:extLst>
          </c:dPt>
          <c:dPt>
            <c:idx val="18"/>
            <c:marker>
              <c:symbol val="circle"/>
              <c:size val="10"/>
              <c:spPr>
                <a:solidFill>
                  <a:schemeClr val="tx1"/>
                </a:solidFill>
                <a:ln w="9525">
                  <a:solidFill>
                    <a:schemeClr val="tx1"/>
                  </a:solidFill>
                </a:ln>
                <a:effectLst/>
              </c:spPr>
            </c:marker>
            <c:bubble3D val="0"/>
            <c:extLst>
              <c:ext xmlns:c16="http://schemas.microsoft.com/office/drawing/2014/chart" uri="{C3380CC4-5D6E-409C-BE32-E72D297353CC}">
                <c16:uniqueId val="{00000001-84F3-4A4A-A731-CEE294B7C3DA}"/>
              </c:ext>
            </c:extLst>
          </c:dPt>
          <c:dPt>
            <c:idx val="20"/>
            <c:marker>
              <c:symbol val="circle"/>
              <c:size val="10"/>
              <c:spPr>
                <a:solidFill>
                  <a:schemeClr val="tx1"/>
                </a:solidFill>
                <a:ln w="9525">
                  <a:solidFill>
                    <a:schemeClr val="tx1"/>
                  </a:solidFill>
                </a:ln>
                <a:effectLst/>
              </c:spPr>
            </c:marker>
            <c:bubble3D val="0"/>
            <c:extLst>
              <c:ext xmlns:c16="http://schemas.microsoft.com/office/drawing/2014/chart" uri="{C3380CC4-5D6E-409C-BE32-E72D297353CC}">
                <c16:uniqueId val="{00000002-84F3-4A4A-A731-CEE294B7C3DA}"/>
              </c:ext>
            </c:extLst>
          </c:dPt>
          <c:dPt>
            <c:idx val="21"/>
            <c:marker>
              <c:symbol val="circle"/>
              <c:size val="10"/>
              <c:spPr>
                <a:solidFill>
                  <a:schemeClr val="tx1"/>
                </a:solidFill>
                <a:ln w="9525">
                  <a:solidFill>
                    <a:schemeClr val="tx1"/>
                  </a:solidFill>
                </a:ln>
                <a:effectLst/>
              </c:spPr>
            </c:marker>
            <c:bubble3D val="0"/>
            <c:extLst>
              <c:ext xmlns:c16="http://schemas.microsoft.com/office/drawing/2014/chart" uri="{C3380CC4-5D6E-409C-BE32-E72D297353CC}">
                <c16:uniqueId val="{00000003-84F3-4A4A-A731-CEE294B7C3DA}"/>
              </c:ext>
            </c:extLst>
          </c:dPt>
          <c:dPt>
            <c:idx val="22"/>
            <c:marker>
              <c:symbol val="circle"/>
              <c:size val="10"/>
              <c:spPr>
                <a:solidFill>
                  <a:schemeClr val="tx1"/>
                </a:solidFill>
                <a:ln w="9525">
                  <a:solidFill>
                    <a:schemeClr val="tx1"/>
                  </a:solidFill>
                </a:ln>
                <a:effectLst/>
              </c:spPr>
            </c:marker>
            <c:bubble3D val="0"/>
            <c:extLst>
              <c:ext xmlns:c16="http://schemas.microsoft.com/office/drawing/2014/chart" uri="{C3380CC4-5D6E-409C-BE32-E72D297353CC}">
                <c16:uniqueId val="{00000004-84F3-4A4A-A731-CEE294B7C3DA}"/>
              </c:ext>
            </c:extLst>
          </c:dPt>
          <c:dPt>
            <c:idx val="29"/>
            <c:marker>
              <c:symbol val="circle"/>
              <c:size val="10"/>
              <c:spPr>
                <a:solidFill>
                  <a:schemeClr val="tx1"/>
                </a:solidFill>
                <a:ln w="9525">
                  <a:solidFill>
                    <a:schemeClr val="tx1"/>
                  </a:solidFill>
                </a:ln>
                <a:effectLst/>
              </c:spPr>
            </c:marker>
            <c:bubble3D val="0"/>
            <c:extLst>
              <c:ext xmlns:c16="http://schemas.microsoft.com/office/drawing/2014/chart" uri="{C3380CC4-5D6E-409C-BE32-E72D297353CC}">
                <c16:uniqueId val="{00000005-84F3-4A4A-A731-CEE294B7C3DA}"/>
              </c:ext>
            </c:extLst>
          </c:dPt>
          <c:cat>
            <c:numRef>
              <c:f>'[1]Գրաֆիկ 18'!$A$12:$A$41</c:f>
              <c:numCache>
                <c:formatCode>General</c:formatCode>
                <c:ptCount val="30"/>
                <c:pt idx="0">
                  <c:v>43885</c:v>
                </c:pt>
                <c:pt idx="1">
                  <c:v>43886</c:v>
                </c:pt>
                <c:pt idx="2">
                  <c:v>43887</c:v>
                </c:pt>
                <c:pt idx="3">
                  <c:v>43888</c:v>
                </c:pt>
                <c:pt idx="4">
                  <c:v>43889</c:v>
                </c:pt>
                <c:pt idx="5">
                  <c:v>43890</c:v>
                </c:pt>
                <c:pt idx="6">
                  <c:v>43891</c:v>
                </c:pt>
                <c:pt idx="7">
                  <c:v>43892</c:v>
                </c:pt>
                <c:pt idx="8">
                  <c:v>43893</c:v>
                </c:pt>
                <c:pt idx="9">
                  <c:v>43894</c:v>
                </c:pt>
                <c:pt idx="10">
                  <c:v>43895</c:v>
                </c:pt>
                <c:pt idx="11">
                  <c:v>43896</c:v>
                </c:pt>
                <c:pt idx="12">
                  <c:v>43897</c:v>
                </c:pt>
                <c:pt idx="13">
                  <c:v>43898</c:v>
                </c:pt>
                <c:pt idx="14">
                  <c:v>43899</c:v>
                </c:pt>
                <c:pt idx="15">
                  <c:v>43900</c:v>
                </c:pt>
                <c:pt idx="16">
                  <c:v>43901</c:v>
                </c:pt>
                <c:pt idx="17">
                  <c:v>43902</c:v>
                </c:pt>
                <c:pt idx="18">
                  <c:v>43903</c:v>
                </c:pt>
                <c:pt idx="19">
                  <c:v>43904</c:v>
                </c:pt>
                <c:pt idx="20">
                  <c:v>43905</c:v>
                </c:pt>
                <c:pt idx="21">
                  <c:v>43906</c:v>
                </c:pt>
                <c:pt idx="22">
                  <c:v>43907</c:v>
                </c:pt>
                <c:pt idx="23">
                  <c:v>43908</c:v>
                </c:pt>
                <c:pt idx="24">
                  <c:v>43909</c:v>
                </c:pt>
                <c:pt idx="25">
                  <c:v>43910</c:v>
                </c:pt>
                <c:pt idx="26">
                  <c:v>43911</c:v>
                </c:pt>
                <c:pt idx="27">
                  <c:v>43912</c:v>
                </c:pt>
                <c:pt idx="28">
                  <c:v>43913</c:v>
                </c:pt>
                <c:pt idx="29">
                  <c:v>43914</c:v>
                </c:pt>
              </c:numCache>
            </c:numRef>
          </c:cat>
          <c:val>
            <c:numRef>
              <c:f>'[1]Գրաֆիկ 18'!$B$12:$B$41</c:f>
              <c:numCache>
                <c:formatCode>General</c:formatCode>
                <c:ptCount val="30"/>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4</c:v>
                </c:pt>
                <c:pt idx="18">
                  <c:v>6</c:v>
                </c:pt>
                <c:pt idx="19">
                  <c:v>13</c:v>
                </c:pt>
                <c:pt idx="20">
                  <c:v>20</c:v>
                </c:pt>
                <c:pt idx="21">
                  <c:v>28</c:v>
                </c:pt>
                <c:pt idx="22">
                  <c:v>45</c:v>
                </c:pt>
                <c:pt idx="23">
                  <c:v>78</c:v>
                </c:pt>
                <c:pt idx="24">
                  <c:v>110</c:v>
                </c:pt>
                <c:pt idx="25">
                  <c:v>136</c:v>
                </c:pt>
                <c:pt idx="26">
                  <c:v>160</c:v>
                </c:pt>
                <c:pt idx="27">
                  <c:v>190</c:v>
                </c:pt>
                <c:pt idx="28">
                  <c:v>194</c:v>
                </c:pt>
                <c:pt idx="29">
                  <c:v>235</c:v>
                </c:pt>
              </c:numCache>
            </c:numRef>
          </c:val>
          <c:smooth val="0"/>
          <c:extLst>
            <c:ext xmlns:c16="http://schemas.microsoft.com/office/drawing/2014/chart" uri="{C3380CC4-5D6E-409C-BE32-E72D297353CC}">
              <c16:uniqueId val="{00000006-84F3-4A4A-A731-CEE294B7C3DA}"/>
            </c:ext>
          </c:extLst>
        </c:ser>
        <c:dLbls>
          <c:showLegendKey val="0"/>
          <c:showVal val="0"/>
          <c:showCatName val="0"/>
          <c:showSerName val="0"/>
          <c:showPercent val="0"/>
          <c:showBubbleSize val="0"/>
        </c:dLbls>
        <c:smooth val="0"/>
        <c:axId val="56759808"/>
        <c:axId val="56761344"/>
      </c:lineChart>
      <c:catAx>
        <c:axId val="5675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56761344"/>
        <c:crosses val="autoZero"/>
        <c:auto val="1"/>
        <c:lblAlgn val="ctr"/>
        <c:lblOffset val="100"/>
        <c:noMultiLvlLbl val="0"/>
      </c:catAx>
      <c:valAx>
        <c:axId val="56761344"/>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GHEA Grapalat" panose="02000506050000020003" pitchFamily="50" charset="0"/>
                    <a:ea typeface="+mn-ea"/>
                    <a:cs typeface="+mn-cs"/>
                  </a:defRPr>
                </a:pPr>
                <a:r>
                  <a:rPr lang="en-US">
                    <a:latin typeface="GHEA Grapalat" panose="02000506050000020003" pitchFamily="50" charset="0"/>
                  </a:rPr>
                  <a:t>Number of confirmed cases</a:t>
                </a:r>
              </a:p>
            </c:rich>
          </c:tx>
          <c:layout>
            <c:manualLayout>
              <c:xMode val="edge"/>
              <c:yMode val="edge"/>
              <c:x val="1.1158546879532346E-2"/>
              <c:y val="0.2611550253149857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GHEA Grapalat" panose="02000506050000020003" pitchFamily="50"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5675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48261318081507"/>
          <c:y val="0.17259800014876683"/>
          <c:w val="0.84349248304087676"/>
          <c:h val="0.61151933287070959"/>
        </c:manualLayout>
      </c:layout>
      <c:scatterChart>
        <c:scatterStyle val="smoothMarker"/>
        <c:varyColors val="0"/>
        <c:ser>
          <c:idx val="0"/>
          <c:order val="0"/>
          <c:tx>
            <c:strRef>
              <c:f>[2]Sheet1!$B$1</c:f>
              <c:strCache>
                <c:ptCount val="1"/>
                <c:pt idx="0">
                  <c:v>28-Feb-20</c:v>
                </c:pt>
              </c:strCache>
            </c:strRef>
          </c:tx>
          <c:marker>
            <c:symbol val="none"/>
          </c:marker>
          <c:xVal>
            <c:numRef>
              <c:f>[2]Sheet1!$A$2:$A$16</c:f>
              <c:numCache>
                <c:formatCode>General</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c:v>30</c:v>
                </c:pt>
              </c:numCache>
            </c:numRef>
          </c:xVal>
          <c:yVal>
            <c:numRef>
              <c:f>[2]Sheet1!$B$2:$B$16</c:f>
              <c:numCache>
                <c:formatCode>General</c:formatCode>
                <c:ptCount val="15"/>
                <c:pt idx="0">
                  <c:v>5.5408999999999997</c:v>
                </c:pt>
                <c:pt idx="1">
                  <c:v>5.5602</c:v>
                </c:pt>
                <c:pt idx="2">
                  <c:v>5.6</c:v>
                </c:pt>
                <c:pt idx="3">
                  <c:v>5.6600999999999999</c:v>
                </c:pt>
                <c:pt idx="4">
                  <c:v>5.7211999999999996</c:v>
                </c:pt>
                <c:pt idx="5">
                  <c:v>5.7816999999999998</c:v>
                </c:pt>
                <c:pt idx="6">
                  <c:v>6.0235000000000003</c:v>
                </c:pt>
                <c:pt idx="7">
                  <c:v>6.2723000000000004</c:v>
                </c:pt>
                <c:pt idx="8">
                  <c:v>6.4923999999999999</c:v>
                </c:pt>
                <c:pt idx="9">
                  <c:v>6.7001999999999997</c:v>
                </c:pt>
                <c:pt idx="10">
                  <c:v>7.1132999999999997</c:v>
                </c:pt>
                <c:pt idx="11">
                  <c:v>7.7184999999999997</c:v>
                </c:pt>
                <c:pt idx="12">
                  <c:v>8.3813999999999993</c:v>
                </c:pt>
                <c:pt idx="13">
                  <c:v>8.8394999999999992</c:v>
                </c:pt>
                <c:pt idx="14">
                  <c:v>9.5503999999999998</c:v>
                </c:pt>
              </c:numCache>
            </c:numRef>
          </c:yVal>
          <c:smooth val="1"/>
          <c:extLst>
            <c:ext xmlns:c16="http://schemas.microsoft.com/office/drawing/2014/chart" uri="{C3380CC4-5D6E-409C-BE32-E72D297353CC}">
              <c16:uniqueId val="{00000000-8927-4BB8-97AC-E739AFCC008C}"/>
            </c:ext>
          </c:extLst>
        </c:ser>
        <c:ser>
          <c:idx val="1"/>
          <c:order val="1"/>
          <c:tx>
            <c:strRef>
              <c:f>[2]Sheet1!$C$1</c:f>
              <c:strCache>
                <c:ptCount val="1"/>
                <c:pt idx="0">
                  <c:v>24-Mar-20</c:v>
                </c:pt>
              </c:strCache>
            </c:strRef>
          </c:tx>
          <c:marker>
            <c:symbol val="none"/>
          </c:marker>
          <c:xVal>
            <c:numRef>
              <c:f>[2]Sheet1!$A$2:$A$16</c:f>
              <c:numCache>
                <c:formatCode>General</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c:v>30</c:v>
                </c:pt>
              </c:numCache>
            </c:numRef>
          </c:xVal>
          <c:yVal>
            <c:numRef>
              <c:f>[2]Sheet1!$C$2:$C$16</c:f>
              <c:numCache>
                <c:formatCode>General</c:formatCode>
                <c:ptCount val="15"/>
                <c:pt idx="0">
                  <c:v>5.5202</c:v>
                </c:pt>
                <c:pt idx="1">
                  <c:v>5.5380000000000003</c:v>
                </c:pt>
                <c:pt idx="2">
                  <c:v>5.5746000000000002</c:v>
                </c:pt>
                <c:pt idx="3">
                  <c:v>5.6332000000000004</c:v>
                </c:pt>
                <c:pt idx="4">
                  <c:v>5.7083000000000004</c:v>
                </c:pt>
                <c:pt idx="5">
                  <c:v>5.7785000000000002</c:v>
                </c:pt>
                <c:pt idx="6">
                  <c:v>6.0593000000000004</c:v>
                </c:pt>
                <c:pt idx="7">
                  <c:v>6.3905000000000003</c:v>
                </c:pt>
                <c:pt idx="8">
                  <c:v>6.7058999999999997</c:v>
                </c:pt>
                <c:pt idx="9">
                  <c:v>7.0007000000000001</c:v>
                </c:pt>
                <c:pt idx="10">
                  <c:v>7.5861000000000001</c:v>
                </c:pt>
                <c:pt idx="11">
                  <c:v>8.4047999999999998</c:v>
                </c:pt>
                <c:pt idx="12">
                  <c:v>9.1234999999999999</c:v>
                </c:pt>
                <c:pt idx="13">
                  <c:v>9.5523000000000007</c:v>
                </c:pt>
                <c:pt idx="14">
                  <c:v>10.136900000000001</c:v>
                </c:pt>
              </c:numCache>
            </c:numRef>
          </c:yVal>
          <c:smooth val="1"/>
          <c:extLst>
            <c:ext xmlns:c16="http://schemas.microsoft.com/office/drawing/2014/chart" uri="{C3380CC4-5D6E-409C-BE32-E72D297353CC}">
              <c16:uniqueId val="{00000001-8927-4BB8-97AC-E739AFCC008C}"/>
            </c:ext>
          </c:extLst>
        </c:ser>
        <c:dLbls>
          <c:showLegendKey val="0"/>
          <c:showVal val="0"/>
          <c:showCatName val="0"/>
          <c:showSerName val="0"/>
          <c:showPercent val="0"/>
          <c:showBubbleSize val="0"/>
        </c:dLbls>
        <c:axId val="110932736"/>
        <c:axId val="110934656"/>
      </c:scatterChart>
      <c:valAx>
        <c:axId val="110932736"/>
        <c:scaling>
          <c:orientation val="minMax"/>
          <c:max val="20"/>
        </c:scaling>
        <c:delete val="0"/>
        <c:axPos val="b"/>
        <c:title>
          <c:tx>
            <c:rich>
              <a:bodyPr rot="0" vert="horz"/>
              <a:lstStyle/>
              <a:p>
                <a:pPr>
                  <a:defRPr i="1"/>
                </a:pPr>
                <a:r>
                  <a:rPr lang="en-US" i="1"/>
                  <a:t>Period (year)</a:t>
                </a:r>
              </a:p>
            </c:rich>
          </c:tx>
          <c:layout>
            <c:manualLayout>
              <c:xMode val="edge"/>
              <c:yMode val="edge"/>
              <c:x val="0.84153596630955296"/>
              <c:y val="0.8651278367593836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10934656"/>
        <c:crosses val="autoZero"/>
        <c:crossBetween val="midCat"/>
      </c:valAx>
      <c:valAx>
        <c:axId val="110934656"/>
        <c:scaling>
          <c:orientation val="minMax"/>
          <c:max val="12"/>
          <c:min val="5"/>
        </c:scaling>
        <c:delete val="0"/>
        <c:axPos val="l"/>
        <c:title>
          <c:tx>
            <c:rich>
              <a:bodyPr rot="0"/>
              <a:lstStyle/>
              <a:p>
                <a:pPr>
                  <a:defRPr i="1"/>
                </a:pPr>
                <a:r>
                  <a:rPr lang="en-US" i="1"/>
                  <a:t>held-to-maturity</a:t>
                </a:r>
                <a:r>
                  <a:rPr lang="hy-AM" i="1"/>
                  <a:t> </a:t>
                </a:r>
                <a:r>
                  <a:rPr lang="en-US" i="1"/>
                  <a:t>%</a:t>
                </a:r>
              </a:p>
            </c:rich>
          </c:tx>
          <c:layout>
            <c:manualLayout>
              <c:xMode val="edge"/>
              <c:yMode val="edge"/>
              <c:x val="6.7010355048902473E-2"/>
              <c:y val="0"/>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10932736"/>
        <c:crosses val="autoZero"/>
        <c:crossBetween val="midCat"/>
      </c:valAx>
      <c:spPr>
        <a:noFill/>
        <a:ln>
          <a:noFill/>
        </a:ln>
        <a:effectLst/>
      </c:spPr>
    </c:plotArea>
    <c:legend>
      <c:legendPos val="r"/>
      <c:layout>
        <c:manualLayout>
          <c:xMode val="edge"/>
          <c:yMode val="edge"/>
          <c:x val="1.6574607278567792E-2"/>
          <c:y val="0.8925287173111458"/>
          <c:w val="0.74547974916309112"/>
          <c:h val="7.7236466131388751E-2"/>
        </c:manualLayout>
      </c:layout>
      <c:overlay val="0"/>
      <c:spPr>
        <a:noFill/>
        <a:ln>
          <a:noFill/>
        </a:ln>
        <a:effectLst/>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600">
          <a:latin typeface="GHEA Grapalat" panose="02000506050000020003" pitchFamily="50"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0"/>
          <c:order val="0"/>
          <c:tx>
            <c:strRef>
              <c:f>'Chart 19'!$A$2</c:f>
              <c:strCache>
                <c:ptCount val="1"/>
                <c:pt idx="0">
                  <c:v>Private spending</c:v>
                </c:pt>
              </c:strCache>
            </c:strRef>
          </c:tx>
          <c:invertIfNegative val="0"/>
          <c:cat>
            <c:numRef>
              <c:f>'Chart 19'!$B$1:$I$1</c:f>
              <c:numCache>
                <c:formatCode>General</c:formatCode>
                <c:ptCount val="8"/>
                <c:pt idx="0">
                  <c:v>2015</c:v>
                </c:pt>
                <c:pt idx="1">
                  <c:v>2016</c:v>
                </c:pt>
                <c:pt idx="2">
                  <c:v>2017</c:v>
                </c:pt>
                <c:pt idx="3">
                  <c:v>2018</c:v>
                </c:pt>
                <c:pt idx="4">
                  <c:v>2019</c:v>
                </c:pt>
                <c:pt idx="5">
                  <c:v>2020</c:v>
                </c:pt>
                <c:pt idx="6">
                  <c:v>2021</c:v>
                </c:pt>
                <c:pt idx="7">
                  <c:v>2022</c:v>
                </c:pt>
              </c:numCache>
            </c:numRef>
          </c:cat>
          <c:val>
            <c:numRef>
              <c:f>'Chart 19'!$B$2:$I$2</c:f>
              <c:numCache>
                <c:formatCode>0.00</c:formatCode>
                <c:ptCount val="8"/>
                <c:pt idx="0">
                  <c:v>-6.5324908761907921</c:v>
                </c:pt>
                <c:pt idx="1">
                  <c:v>-3.5085607868210618</c:v>
                </c:pt>
                <c:pt idx="2">
                  <c:v>10.298742899082445</c:v>
                </c:pt>
                <c:pt idx="3">
                  <c:v>6.3805955989171066</c:v>
                </c:pt>
                <c:pt idx="4">
                  <c:v>10.255819201275655</c:v>
                </c:pt>
                <c:pt idx="5">
                  <c:v>0.44050156040164584</c:v>
                </c:pt>
                <c:pt idx="6">
                  <c:v>6.490995028437367</c:v>
                </c:pt>
                <c:pt idx="7">
                  <c:v>4.2091315928318362</c:v>
                </c:pt>
              </c:numCache>
            </c:numRef>
          </c:val>
          <c:extLst>
            <c:ext xmlns:c16="http://schemas.microsoft.com/office/drawing/2014/chart" uri="{C3380CC4-5D6E-409C-BE32-E72D297353CC}">
              <c16:uniqueId val="{00000000-D10B-4143-8CB2-114CBD32C340}"/>
            </c:ext>
          </c:extLst>
        </c:ser>
        <c:ser>
          <c:idx val="1"/>
          <c:order val="1"/>
          <c:tx>
            <c:strRef>
              <c:f>'Chart 19'!$A$3</c:f>
              <c:strCache>
                <c:ptCount val="1"/>
                <c:pt idx="0">
                  <c:v>Public spending</c:v>
                </c:pt>
              </c:strCache>
            </c:strRef>
          </c:tx>
          <c:invertIfNegative val="0"/>
          <c:cat>
            <c:numRef>
              <c:f>'Chart 19'!$B$1:$I$1</c:f>
              <c:numCache>
                <c:formatCode>General</c:formatCode>
                <c:ptCount val="8"/>
                <c:pt idx="0">
                  <c:v>2015</c:v>
                </c:pt>
                <c:pt idx="1">
                  <c:v>2016</c:v>
                </c:pt>
                <c:pt idx="2">
                  <c:v>2017</c:v>
                </c:pt>
                <c:pt idx="3">
                  <c:v>2018</c:v>
                </c:pt>
                <c:pt idx="4">
                  <c:v>2019</c:v>
                </c:pt>
                <c:pt idx="5">
                  <c:v>2020</c:v>
                </c:pt>
                <c:pt idx="6">
                  <c:v>2021</c:v>
                </c:pt>
                <c:pt idx="7">
                  <c:v>2022</c:v>
                </c:pt>
              </c:numCache>
            </c:numRef>
          </c:cat>
          <c:val>
            <c:numRef>
              <c:f>'Chart 19'!$B$3:$I$3</c:f>
              <c:numCache>
                <c:formatCode>0.00</c:formatCode>
                <c:ptCount val="8"/>
                <c:pt idx="0">
                  <c:v>0.96234031746174498</c:v>
                </c:pt>
                <c:pt idx="1">
                  <c:v>0.14679897911217774</c:v>
                </c:pt>
                <c:pt idx="2">
                  <c:v>0.57783244959738644</c:v>
                </c:pt>
                <c:pt idx="3">
                  <c:v>-0.67487660117120207</c:v>
                </c:pt>
                <c:pt idx="4">
                  <c:v>0.82641746938876237</c:v>
                </c:pt>
                <c:pt idx="5">
                  <c:v>1.4156816635214617</c:v>
                </c:pt>
                <c:pt idx="6">
                  <c:v>0.80964385546850326</c:v>
                </c:pt>
                <c:pt idx="7">
                  <c:v>0.52217359945682817</c:v>
                </c:pt>
              </c:numCache>
            </c:numRef>
          </c:val>
          <c:extLst>
            <c:ext xmlns:c16="http://schemas.microsoft.com/office/drawing/2014/chart" uri="{C3380CC4-5D6E-409C-BE32-E72D297353CC}">
              <c16:uniqueId val="{00000001-D10B-4143-8CB2-114CBD32C340}"/>
            </c:ext>
          </c:extLst>
        </c:ser>
        <c:ser>
          <c:idx val="2"/>
          <c:order val="2"/>
          <c:tx>
            <c:strRef>
              <c:f>'Chart 19'!$A$4</c:f>
              <c:strCache>
                <c:ptCount val="1"/>
                <c:pt idx="0">
                  <c:v>Net export</c:v>
                </c:pt>
              </c:strCache>
            </c:strRef>
          </c:tx>
          <c:invertIfNegative val="0"/>
          <c:cat>
            <c:numRef>
              <c:f>'Chart 19'!$B$1:$I$1</c:f>
              <c:numCache>
                <c:formatCode>General</c:formatCode>
                <c:ptCount val="8"/>
                <c:pt idx="0">
                  <c:v>2015</c:v>
                </c:pt>
                <c:pt idx="1">
                  <c:v>2016</c:v>
                </c:pt>
                <c:pt idx="2">
                  <c:v>2017</c:v>
                </c:pt>
                <c:pt idx="3">
                  <c:v>2018</c:v>
                </c:pt>
                <c:pt idx="4">
                  <c:v>2019</c:v>
                </c:pt>
                <c:pt idx="5">
                  <c:v>2020</c:v>
                </c:pt>
                <c:pt idx="6">
                  <c:v>2021</c:v>
                </c:pt>
                <c:pt idx="7">
                  <c:v>2022</c:v>
                </c:pt>
              </c:numCache>
            </c:numRef>
          </c:cat>
          <c:val>
            <c:numRef>
              <c:f>'Chart 19'!$B$4:$I$4</c:f>
              <c:numCache>
                <c:formatCode>0.00</c:formatCode>
                <c:ptCount val="8"/>
                <c:pt idx="0">
                  <c:v>8.5297838333808631</c:v>
                </c:pt>
                <c:pt idx="1">
                  <c:v>2.4955742211443579</c:v>
                </c:pt>
                <c:pt idx="2">
                  <c:v>-4.3164267903610094</c:v>
                </c:pt>
                <c:pt idx="3">
                  <c:v>-5.2815224536219656</c:v>
                </c:pt>
                <c:pt idx="4">
                  <c:v>-0.99440729020745655</c:v>
                </c:pt>
                <c:pt idx="5">
                  <c:v>3.3157969262505742</c:v>
                </c:pt>
                <c:pt idx="6">
                  <c:v>-0.20278354069607829</c:v>
                </c:pt>
                <c:pt idx="7">
                  <c:v>0.99665428281906587</c:v>
                </c:pt>
              </c:numCache>
            </c:numRef>
          </c:val>
          <c:extLst>
            <c:ext xmlns:c16="http://schemas.microsoft.com/office/drawing/2014/chart" uri="{C3380CC4-5D6E-409C-BE32-E72D297353CC}">
              <c16:uniqueId val="{00000002-D10B-4143-8CB2-114CBD32C340}"/>
            </c:ext>
          </c:extLst>
        </c:ser>
        <c:dLbls>
          <c:showLegendKey val="0"/>
          <c:showVal val="0"/>
          <c:showCatName val="0"/>
          <c:showSerName val="0"/>
          <c:showPercent val="0"/>
          <c:showBubbleSize val="0"/>
        </c:dLbls>
        <c:gapWidth val="150"/>
        <c:overlap val="100"/>
        <c:axId val="111478272"/>
        <c:axId val="111479808"/>
      </c:barChart>
      <c:catAx>
        <c:axId val="111478272"/>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11479808"/>
        <c:crosses val="autoZero"/>
        <c:auto val="1"/>
        <c:lblAlgn val="ctr"/>
        <c:lblOffset val="100"/>
        <c:noMultiLvlLbl val="0"/>
      </c:catAx>
      <c:valAx>
        <c:axId val="111479808"/>
        <c:scaling>
          <c:orientation val="minMax"/>
        </c:scaling>
        <c:delete val="0"/>
        <c:axPos val="l"/>
        <c:numFmt formatCode="0.00" sourceLinked="1"/>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11478272"/>
        <c:crosses val="autoZero"/>
        <c:crossBetween val="between"/>
      </c:valAx>
      <c:spPr>
        <a:noFill/>
      </c:spPr>
    </c:plotArea>
    <c:legend>
      <c:legendPos val="tr"/>
      <c:layout>
        <c:manualLayout>
          <c:xMode val="edge"/>
          <c:yMode val="edge"/>
          <c:x val="0"/>
          <c:y val="0.84357582718680379"/>
          <c:w val="0.77964027178054363"/>
          <c:h val="0.15395319873240801"/>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90423172528768E-2"/>
          <c:y val="3.3536585365853661E-2"/>
          <c:w val="0.67231711378604875"/>
          <c:h val="0.79804373919723437"/>
        </c:manualLayout>
      </c:layout>
      <c:lineChart>
        <c:grouping val="standard"/>
        <c:varyColors val="0"/>
        <c:ser>
          <c:idx val="0"/>
          <c:order val="0"/>
          <c:tx>
            <c:strRef>
              <c:f>'Chart 2'!$B$1</c:f>
              <c:strCache>
                <c:ptCount val="1"/>
                <c:pt idx="0">
                  <c:v>China</c:v>
                </c:pt>
              </c:strCache>
            </c:strRef>
          </c:tx>
          <c:spPr>
            <a:ln w="28575" cap="rnd">
              <a:solidFill>
                <a:schemeClr val="accent1"/>
              </a:solidFill>
              <a:round/>
            </a:ln>
            <a:effectLst/>
          </c:spPr>
          <c:marker>
            <c:symbol val="none"/>
          </c:marker>
          <c:dLbls>
            <c:dLbl>
              <c:idx val="8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2'!$B$2:$B$86</c:f>
              <c:numCache>
                <c:formatCode>0.00</c:formatCode>
                <c:ptCount val="85"/>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2</c:v>
                </c:pt>
                <c:pt idx="16">
                  <c:v>2</c:v>
                </c:pt>
                <c:pt idx="17">
                  <c:v>2</c:v>
                </c:pt>
                <c:pt idx="18">
                  <c:v>2</c:v>
                </c:pt>
                <c:pt idx="19">
                  <c:v>3</c:v>
                </c:pt>
                <c:pt idx="20">
                  <c:v>3</c:v>
                </c:pt>
                <c:pt idx="21">
                  <c:v>6</c:v>
                </c:pt>
                <c:pt idx="22">
                  <c:v>17</c:v>
                </c:pt>
                <c:pt idx="23">
                  <c:v>17</c:v>
                </c:pt>
                <c:pt idx="24">
                  <c:v>26</c:v>
                </c:pt>
                <c:pt idx="25">
                  <c:v>41</c:v>
                </c:pt>
                <c:pt idx="26">
                  <c:v>56</c:v>
                </c:pt>
                <c:pt idx="27">
                  <c:v>81</c:v>
                </c:pt>
                <c:pt idx="28">
                  <c:v>106</c:v>
                </c:pt>
                <c:pt idx="29">
                  <c:v>132</c:v>
                </c:pt>
                <c:pt idx="30">
                  <c:v>170</c:v>
                </c:pt>
                <c:pt idx="31">
                  <c:v>213</c:v>
                </c:pt>
                <c:pt idx="32">
                  <c:v>259</c:v>
                </c:pt>
                <c:pt idx="33">
                  <c:v>304</c:v>
                </c:pt>
                <c:pt idx="34">
                  <c:v>361</c:v>
                </c:pt>
                <c:pt idx="35">
                  <c:v>426</c:v>
                </c:pt>
                <c:pt idx="36">
                  <c:v>492</c:v>
                </c:pt>
                <c:pt idx="37">
                  <c:v>564</c:v>
                </c:pt>
                <c:pt idx="38">
                  <c:v>637</c:v>
                </c:pt>
                <c:pt idx="39">
                  <c:v>723</c:v>
                </c:pt>
                <c:pt idx="40">
                  <c:v>812</c:v>
                </c:pt>
                <c:pt idx="41">
                  <c:v>909</c:v>
                </c:pt>
                <c:pt idx="42">
                  <c:v>1017</c:v>
                </c:pt>
                <c:pt idx="43">
                  <c:v>1114</c:v>
                </c:pt>
                <c:pt idx="44">
                  <c:v>1368</c:v>
                </c:pt>
                <c:pt idx="45">
                  <c:v>1381</c:v>
                </c:pt>
                <c:pt idx="46">
                  <c:v>1524</c:v>
                </c:pt>
                <c:pt idx="47">
                  <c:v>1666</c:v>
                </c:pt>
                <c:pt idx="48">
                  <c:v>1771</c:v>
                </c:pt>
                <c:pt idx="49">
                  <c:v>1869</c:v>
                </c:pt>
                <c:pt idx="50">
                  <c:v>2008</c:v>
                </c:pt>
                <c:pt idx="51">
                  <c:v>2120</c:v>
                </c:pt>
                <c:pt idx="52">
                  <c:v>2238</c:v>
                </c:pt>
                <c:pt idx="53">
                  <c:v>2347</c:v>
                </c:pt>
                <c:pt idx="54">
                  <c:v>2445</c:v>
                </c:pt>
                <c:pt idx="55">
                  <c:v>2595</c:v>
                </c:pt>
                <c:pt idx="56">
                  <c:v>2665</c:v>
                </c:pt>
                <c:pt idx="57">
                  <c:v>2717</c:v>
                </c:pt>
                <c:pt idx="58">
                  <c:v>2746</c:v>
                </c:pt>
                <c:pt idx="59">
                  <c:v>2790</c:v>
                </c:pt>
                <c:pt idx="60">
                  <c:v>2837</c:v>
                </c:pt>
                <c:pt idx="61">
                  <c:v>2872</c:v>
                </c:pt>
                <c:pt idx="62">
                  <c:v>2914</c:v>
                </c:pt>
                <c:pt idx="63">
                  <c:v>2946</c:v>
                </c:pt>
                <c:pt idx="64">
                  <c:v>2983</c:v>
                </c:pt>
                <c:pt idx="65">
                  <c:v>3014</c:v>
                </c:pt>
                <c:pt idx="66">
                  <c:v>3044</c:v>
                </c:pt>
                <c:pt idx="67">
                  <c:v>3072</c:v>
                </c:pt>
                <c:pt idx="68">
                  <c:v>3099</c:v>
                </c:pt>
                <c:pt idx="69">
                  <c:v>3122</c:v>
                </c:pt>
                <c:pt idx="70">
                  <c:v>3139</c:v>
                </c:pt>
                <c:pt idx="71">
                  <c:v>3161</c:v>
                </c:pt>
                <c:pt idx="72">
                  <c:v>3172</c:v>
                </c:pt>
                <c:pt idx="73">
                  <c:v>3179</c:v>
                </c:pt>
                <c:pt idx="74">
                  <c:v>3194</c:v>
                </c:pt>
                <c:pt idx="75">
                  <c:v>3203</c:v>
                </c:pt>
                <c:pt idx="76">
                  <c:v>3217</c:v>
                </c:pt>
                <c:pt idx="77">
                  <c:v>3226</c:v>
                </c:pt>
                <c:pt idx="78">
                  <c:v>3242</c:v>
                </c:pt>
                <c:pt idx="79">
                  <c:v>3250</c:v>
                </c:pt>
                <c:pt idx="80">
                  <c:v>3254</c:v>
                </c:pt>
                <c:pt idx="81">
                  <c:v>3261</c:v>
                </c:pt>
                <c:pt idx="82">
                  <c:v>3267</c:v>
                </c:pt>
                <c:pt idx="83">
                  <c:v>3276</c:v>
                </c:pt>
                <c:pt idx="84">
                  <c:v>3283</c:v>
                </c:pt>
              </c:numCache>
            </c:numRef>
          </c:val>
          <c:smooth val="0"/>
          <c:extLst>
            <c:ext xmlns:c16="http://schemas.microsoft.com/office/drawing/2014/chart" uri="{C3380CC4-5D6E-409C-BE32-E72D297353CC}">
              <c16:uniqueId val="{00000001-42B9-47B3-8F65-F579E00F2A30}"/>
            </c:ext>
          </c:extLst>
        </c:ser>
        <c:ser>
          <c:idx val="1"/>
          <c:order val="1"/>
          <c:tx>
            <c:strRef>
              <c:f>'Chart 2'!$C$1</c:f>
              <c:strCache>
                <c:ptCount val="1"/>
                <c:pt idx="0">
                  <c:v>Italy</c:v>
                </c:pt>
              </c:strCache>
            </c:strRef>
          </c:tx>
          <c:spPr>
            <a:ln w="28575" cap="rnd">
              <a:solidFill>
                <a:schemeClr val="accent2"/>
              </a:solidFill>
              <a:round/>
            </a:ln>
            <a:effectLst/>
          </c:spPr>
          <c:marker>
            <c:symbol val="none"/>
          </c:marker>
          <c:dLbls>
            <c:dLbl>
              <c:idx val="8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2'!$C$2:$C$86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2</c:v>
                </c:pt>
                <c:pt idx="55">
                  <c:v>2</c:v>
                </c:pt>
                <c:pt idx="56">
                  <c:v>6</c:v>
                </c:pt>
                <c:pt idx="57">
                  <c:v>11</c:v>
                </c:pt>
                <c:pt idx="58">
                  <c:v>12</c:v>
                </c:pt>
                <c:pt idx="59">
                  <c:v>17</c:v>
                </c:pt>
                <c:pt idx="60">
                  <c:v>21</c:v>
                </c:pt>
                <c:pt idx="61">
                  <c:v>29</c:v>
                </c:pt>
                <c:pt idx="62">
                  <c:v>35</c:v>
                </c:pt>
                <c:pt idx="63">
                  <c:v>52</c:v>
                </c:pt>
                <c:pt idx="64">
                  <c:v>80</c:v>
                </c:pt>
                <c:pt idx="65">
                  <c:v>107</c:v>
                </c:pt>
                <c:pt idx="66">
                  <c:v>148</c:v>
                </c:pt>
                <c:pt idx="67">
                  <c:v>197</c:v>
                </c:pt>
                <c:pt idx="68">
                  <c:v>233</c:v>
                </c:pt>
                <c:pt idx="69">
                  <c:v>366</c:v>
                </c:pt>
                <c:pt idx="70">
                  <c:v>464</c:v>
                </c:pt>
                <c:pt idx="71">
                  <c:v>631</c:v>
                </c:pt>
                <c:pt idx="72">
                  <c:v>827</c:v>
                </c:pt>
                <c:pt idx="73">
                  <c:v>1016</c:v>
                </c:pt>
                <c:pt idx="74">
                  <c:v>1268</c:v>
                </c:pt>
                <c:pt idx="75">
                  <c:v>1441</c:v>
                </c:pt>
                <c:pt idx="76">
                  <c:v>1811</c:v>
                </c:pt>
                <c:pt idx="77">
                  <c:v>2158</c:v>
                </c:pt>
                <c:pt idx="78">
                  <c:v>2505</c:v>
                </c:pt>
                <c:pt idx="79">
                  <c:v>2978</c:v>
                </c:pt>
                <c:pt idx="80">
                  <c:v>3407</c:v>
                </c:pt>
                <c:pt idx="81">
                  <c:v>4032</c:v>
                </c:pt>
                <c:pt idx="82">
                  <c:v>4827</c:v>
                </c:pt>
                <c:pt idx="83">
                  <c:v>5476</c:v>
                </c:pt>
                <c:pt idx="84">
                  <c:v>6077</c:v>
                </c:pt>
              </c:numCache>
            </c:numRef>
          </c:val>
          <c:smooth val="0"/>
          <c:extLst>
            <c:ext xmlns:c16="http://schemas.microsoft.com/office/drawing/2014/chart" uri="{C3380CC4-5D6E-409C-BE32-E72D297353CC}">
              <c16:uniqueId val="{00000003-42B9-47B3-8F65-F579E00F2A30}"/>
            </c:ext>
          </c:extLst>
        </c:ser>
        <c:ser>
          <c:idx val="2"/>
          <c:order val="2"/>
          <c:tx>
            <c:strRef>
              <c:f>'Chart 2'!$D$1</c:f>
              <c:strCache>
                <c:ptCount val="1"/>
                <c:pt idx="0">
                  <c:v>USA</c:v>
                </c:pt>
              </c:strCache>
            </c:strRef>
          </c:tx>
          <c:spPr>
            <a:ln w="28575" cap="rnd">
              <a:solidFill>
                <a:srgbClr val="C00000"/>
              </a:solidFill>
              <a:round/>
            </a:ln>
            <a:effectLst/>
          </c:spPr>
          <c:marker>
            <c:symbol val="none"/>
          </c:marker>
          <c:dLbls>
            <c:dLbl>
              <c:idx val="84"/>
              <c:layout>
                <c:manualLayout>
                  <c:x val="1.8903591682418272E-3"/>
                  <c:y val="-3.658536585365853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2'!$D$2:$D$86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1</c:v>
                </c:pt>
                <c:pt idx="62">
                  <c:v>2</c:v>
                </c:pt>
                <c:pt idx="63">
                  <c:v>6</c:v>
                </c:pt>
                <c:pt idx="64">
                  <c:v>9</c:v>
                </c:pt>
                <c:pt idx="65">
                  <c:v>11</c:v>
                </c:pt>
                <c:pt idx="66">
                  <c:v>12</c:v>
                </c:pt>
                <c:pt idx="67">
                  <c:v>14</c:v>
                </c:pt>
                <c:pt idx="68">
                  <c:v>17</c:v>
                </c:pt>
                <c:pt idx="69">
                  <c:v>21</c:v>
                </c:pt>
                <c:pt idx="70">
                  <c:v>26</c:v>
                </c:pt>
                <c:pt idx="71">
                  <c:v>28</c:v>
                </c:pt>
                <c:pt idx="72">
                  <c:v>30</c:v>
                </c:pt>
                <c:pt idx="73">
                  <c:v>40</c:v>
                </c:pt>
                <c:pt idx="74">
                  <c:v>47</c:v>
                </c:pt>
                <c:pt idx="75">
                  <c:v>57</c:v>
                </c:pt>
                <c:pt idx="76">
                  <c:v>69</c:v>
                </c:pt>
                <c:pt idx="77">
                  <c:v>85</c:v>
                </c:pt>
                <c:pt idx="78">
                  <c:v>108</c:v>
                </c:pt>
                <c:pt idx="79">
                  <c:v>150</c:v>
                </c:pt>
                <c:pt idx="80">
                  <c:v>150</c:v>
                </c:pt>
                <c:pt idx="81">
                  <c:v>260</c:v>
                </c:pt>
                <c:pt idx="82">
                  <c:v>340</c:v>
                </c:pt>
                <c:pt idx="83">
                  <c:v>471</c:v>
                </c:pt>
                <c:pt idx="84">
                  <c:v>590</c:v>
                </c:pt>
              </c:numCache>
            </c:numRef>
          </c:val>
          <c:smooth val="0"/>
          <c:extLst>
            <c:ext xmlns:c16="http://schemas.microsoft.com/office/drawing/2014/chart" uri="{C3380CC4-5D6E-409C-BE32-E72D297353CC}">
              <c16:uniqueId val="{00000005-42B9-47B3-8F65-F579E00F2A30}"/>
            </c:ext>
          </c:extLst>
        </c:ser>
        <c:ser>
          <c:idx val="3"/>
          <c:order val="3"/>
          <c:tx>
            <c:strRef>
              <c:f>'Chart 2'!$E$1</c:f>
              <c:strCache>
                <c:ptCount val="1"/>
                <c:pt idx="0">
                  <c:v>Spain</c:v>
                </c:pt>
              </c:strCache>
            </c:strRef>
          </c:tx>
          <c:spPr>
            <a:ln w="28575" cap="rnd">
              <a:solidFill>
                <a:schemeClr val="accent4"/>
              </a:solidFill>
              <a:round/>
            </a:ln>
            <a:effectLst/>
          </c:spPr>
          <c:marker>
            <c:symbol val="none"/>
          </c:marker>
          <c:dLbls>
            <c:dLbl>
              <c:idx val="8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2'!$E$2:$E$86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3</c:v>
                </c:pt>
                <c:pt idx="67">
                  <c:v>5</c:v>
                </c:pt>
                <c:pt idx="68">
                  <c:v>5</c:v>
                </c:pt>
                <c:pt idx="69">
                  <c:v>5</c:v>
                </c:pt>
                <c:pt idx="70">
                  <c:v>28</c:v>
                </c:pt>
                <c:pt idx="71">
                  <c:v>35</c:v>
                </c:pt>
                <c:pt idx="72">
                  <c:v>47</c:v>
                </c:pt>
                <c:pt idx="73">
                  <c:v>84</c:v>
                </c:pt>
                <c:pt idx="74">
                  <c:v>121</c:v>
                </c:pt>
                <c:pt idx="75">
                  <c:v>136</c:v>
                </c:pt>
                <c:pt idx="76">
                  <c:v>288</c:v>
                </c:pt>
                <c:pt idx="77">
                  <c:v>309</c:v>
                </c:pt>
                <c:pt idx="78">
                  <c:v>491</c:v>
                </c:pt>
                <c:pt idx="79">
                  <c:v>598</c:v>
                </c:pt>
                <c:pt idx="80">
                  <c:v>767</c:v>
                </c:pt>
                <c:pt idx="81">
                  <c:v>1002</c:v>
                </c:pt>
                <c:pt idx="82">
                  <c:v>1326</c:v>
                </c:pt>
                <c:pt idx="83">
                  <c:v>1720</c:v>
                </c:pt>
                <c:pt idx="84">
                  <c:v>2182</c:v>
                </c:pt>
              </c:numCache>
            </c:numRef>
          </c:val>
          <c:smooth val="0"/>
          <c:extLst>
            <c:ext xmlns:c16="http://schemas.microsoft.com/office/drawing/2014/chart" uri="{C3380CC4-5D6E-409C-BE32-E72D297353CC}">
              <c16:uniqueId val="{00000007-42B9-47B3-8F65-F579E00F2A30}"/>
            </c:ext>
          </c:extLst>
        </c:ser>
        <c:ser>
          <c:idx val="4"/>
          <c:order val="4"/>
          <c:tx>
            <c:strRef>
              <c:f>'Chart 2'!$F$1</c:f>
              <c:strCache>
                <c:ptCount val="1"/>
                <c:pt idx="0">
                  <c:v>Germany</c:v>
                </c:pt>
              </c:strCache>
            </c:strRef>
          </c:tx>
          <c:spPr>
            <a:ln w="28575" cap="rnd">
              <a:solidFill>
                <a:schemeClr val="accent5"/>
              </a:solidFill>
              <a:round/>
            </a:ln>
            <a:effectLst/>
          </c:spPr>
          <c:marker>
            <c:symbol val="none"/>
          </c:marker>
          <c:dLbls>
            <c:dLbl>
              <c:idx val="84"/>
              <c:layout>
                <c:manualLayout>
                  <c:x val="1.8903591682418272E-3"/>
                  <c:y val="3.9634146341463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2'!$F$2:$F$86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2</c:v>
                </c:pt>
                <c:pt idx="71">
                  <c:v>2</c:v>
                </c:pt>
                <c:pt idx="72">
                  <c:v>3</c:v>
                </c:pt>
                <c:pt idx="73">
                  <c:v>5</c:v>
                </c:pt>
                <c:pt idx="74">
                  <c:v>5</c:v>
                </c:pt>
                <c:pt idx="75">
                  <c:v>8</c:v>
                </c:pt>
                <c:pt idx="76">
                  <c:v>12</c:v>
                </c:pt>
                <c:pt idx="77">
                  <c:v>13</c:v>
                </c:pt>
                <c:pt idx="78">
                  <c:v>13</c:v>
                </c:pt>
                <c:pt idx="79">
                  <c:v>13</c:v>
                </c:pt>
                <c:pt idx="80">
                  <c:v>43</c:v>
                </c:pt>
                <c:pt idx="81">
                  <c:v>45</c:v>
                </c:pt>
                <c:pt idx="82">
                  <c:v>67</c:v>
                </c:pt>
                <c:pt idx="83">
                  <c:v>94</c:v>
                </c:pt>
                <c:pt idx="84">
                  <c:v>126</c:v>
                </c:pt>
              </c:numCache>
            </c:numRef>
          </c:val>
          <c:smooth val="0"/>
          <c:extLst>
            <c:ext xmlns:c16="http://schemas.microsoft.com/office/drawing/2014/chart" uri="{C3380CC4-5D6E-409C-BE32-E72D297353CC}">
              <c16:uniqueId val="{00000009-42B9-47B3-8F65-F579E00F2A30}"/>
            </c:ext>
          </c:extLst>
        </c:ser>
        <c:ser>
          <c:idx val="5"/>
          <c:order val="5"/>
          <c:tx>
            <c:strRef>
              <c:f>'Chart 2'!$G$1</c:f>
              <c:strCache>
                <c:ptCount val="1"/>
                <c:pt idx="0">
                  <c:v>France</c:v>
                </c:pt>
              </c:strCache>
            </c:strRef>
          </c:tx>
          <c:spPr>
            <a:ln w="28575" cap="rnd">
              <a:solidFill>
                <a:schemeClr val="accent6"/>
              </a:solidFill>
              <a:round/>
            </a:ln>
            <a:effectLst/>
          </c:spPr>
          <c:marker>
            <c:symbol val="none"/>
          </c:marker>
          <c:dLbls>
            <c:dLbl>
              <c:idx val="84"/>
              <c:layout>
                <c:manualLayout>
                  <c:x val="3.780718336483932E-3"/>
                  <c:y val="8.536585365853646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2'!$G$2:$G$86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1</c:v>
                </c:pt>
                <c:pt idx="50">
                  <c:v>1</c:v>
                </c:pt>
                <c:pt idx="51">
                  <c:v>1</c:v>
                </c:pt>
                <c:pt idx="52">
                  <c:v>1</c:v>
                </c:pt>
                <c:pt idx="53">
                  <c:v>1</c:v>
                </c:pt>
                <c:pt idx="54">
                  <c:v>1</c:v>
                </c:pt>
                <c:pt idx="55">
                  <c:v>1</c:v>
                </c:pt>
                <c:pt idx="56">
                  <c:v>1</c:v>
                </c:pt>
                <c:pt idx="57">
                  <c:v>1</c:v>
                </c:pt>
                <c:pt idx="58">
                  <c:v>2</c:v>
                </c:pt>
                <c:pt idx="59">
                  <c:v>2</c:v>
                </c:pt>
                <c:pt idx="60">
                  <c:v>2</c:v>
                </c:pt>
                <c:pt idx="61">
                  <c:v>2</c:v>
                </c:pt>
                <c:pt idx="62">
                  <c:v>2</c:v>
                </c:pt>
                <c:pt idx="63">
                  <c:v>3</c:v>
                </c:pt>
                <c:pt idx="64">
                  <c:v>4</c:v>
                </c:pt>
                <c:pt idx="65">
                  <c:v>4</c:v>
                </c:pt>
                <c:pt idx="66">
                  <c:v>7</c:v>
                </c:pt>
                <c:pt idx="67">
                  <c:v>9</c:v>
                </c:pt>
                <c:pt idx="68">
                  <c:v>10</c:v>
                </c:pt>
                <c:pt idx="69">
                  <c:v>19</c:v>
                </c:pt>
                <c:pt idx="70">
                  <c:v>30</c:v>
                </c:pt>
                <c:pt idx="71">
                  <c:v>33</c:v>
                </c:pt>
                <c:pt idx="72">
                  <c:v>48</c:v>
                </c:pt>
                <c:pt idx="73">
                  <c:v>61</c:v>
                </c:pt>
                <c:pt idx="74">
                  <c:v>79</c:v>
                </c:pt>
                <c:pt idx="75">
                  <c:v>91</c:v>
                </c:pt>
                <c:pt idx="76">
                  <c:v>127</c:v>
                </c:pt>
                <c:pt idx="77">
                  <c:v>148</c:v>
                </c:pt>
                <c:pt idx="78">
                  <c:v>175</c:v>
                </c:pt>
                <c:pt idx="79">
                  <c:v>244</c:v>
                </c:pt>
                <c:pt idx="80">
                  <c:v>372</c:v>
                </c:pt>
                <c:pt idx="81">
                  <c:v>450</c:v>
                </c:pt>
                <c:pt idx="82">
                  <c:v>562</c:v>
                </c:pt>
                <c:pt idx="83">
                  <c:v>674</c:v>
                </c:pt>
                <c:pt idx="84">
                  <c:v>860</c:v>
                </c:pt>
              </c:numCache>
            </c:numRef>
          </c:val>
          <c:smooth val="0"/>
          <c:extLst>
            <c:ext xmlns:c16="http://schemas.microsoft.com/office/drawing/2014/chart" uri="{C3380CC4-5D6E-409C-BE32-E72D297353CC}">
              <c16:uniqueId val="{0000000B-42B9-47B3-8F65-F579E00F2A30}"/>
            </c:ext>
          </c:extLst>
        </c:ser>
        <c:ser>
          <c:idx val="6"/>
          <c:order val="6"/>
          <c:tx>
            <c:strRef>
              <c:f>'Chart 2'!$H$1</c:f>
              <c:strCache>
                <c:ptCount val="1"/>
                <c:pt idx="0">
                  <c:v>Iran</c:v>
                </c:pt>
              </c:strCache>
            </c:strRef>
          </c:tx>
          <c:spPr>
            <a:ln w="28575" cap="rnd">
              <a:solidFill>
                <a:schemeClr val="accent1">
                  <a:lumMod val="60000"/>
                </a:schemeClr>
              </a:solidFill>
              <a:round/>
            </a:ln>
            <a:effectLst/>
          </c:spPr>
          <c:marker>
            <c:symbol val="none"/>
          </c:marker>
          <c:dLbls>
            <c:dLbl>
              <c:idx val="84"/>
              <c:layout>
                <c:manualLayout>
                  <c:x val="3.780718336483932E-2"/>
                  <c:y val="4.268292682926829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42B9-47B3-8F65-F579E00F2A30}"/>
                </c:ext>
              </c:extLst>
            </c:dLbl>
            <c:spPr>
              <a:noFill/>
              <a:ln>
                <a:noFill/>
              </a:ln>
              <a:effectLst/>
            </c:spPr>
            <c:txPr>
              <a:bodyPr rot="0" spcFirstLastPara="1" vertOverflow="ellipsis" vert="horz" wrap="square" anchor="ctr" anchorCtr="1"/>
              <a:lstStyle/>
              <a:p>
                <a:pPr>
                  <a:defRPr sz="600" b="0" i="1" u="none" strike="noStrike" kern="1200" baseline="0">
                    <a:solidFill>
                      <a:schemeClr val="tx1"/>
                    </a:solidFill>
                    <a:latin typeface="GHEA Grapalat" panose="02000506050000020003" pitchFamily="50"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2'!$A$2:$A$86</c:f>
              <c:numCache>
                <c:formatCode>dd/mm/yy;@</c:formatCode>
                <c:ptCount val="85"/>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numCache>
            </c:numRef>
          </c:cat>
          <c:val>
            <c:numRef>
              <c:f>'Chart 2'!$H$2:$H$86</c:f>
              <c:numCache>
                <c:formatCode>0.00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2</c:v>
                </c:pt>
                <c:pt idx="52">
                  <c:v>2</c:v>
                </c:pt>
                <c:pt idx="53">
                  <c:v>4</c:v>
                </c:pt>
                <c:pt idx="54">
                  <c:v>5</c:v>
                </c:pt>
                <c:pt idx="55">
                  <c:v>8</c:v>
                </c:pt>
                <c:pt idx="56">
                  <c:v>12</c:v>
                </c:pt>
                <c:pt idx="57">
                  <c:v>15</c:v>
                </c:pt>
                <c:pt idx="58">
                  <c:v>19</c:v>
                </c:pt>
                <c:pt idx="59">
                  <c:v>26</c:v>
                </c:pt>
                <c:pt idx="60">
                  <c:v>34</c:v>
                </c:pt>
                <c:pt idx="61">
                  <c:v>43</c:v>
                </c:pt>
                <c:pt idx="62">
                  <c:v>54</c:v>
                </c:pt>
                <c:pt idx="63">
                  <c:v>66</c:v>
                </c:pt>
                <c:pt idx="64">
                  <c:v>77</c:v>
                </c:pt>
                <c:pt idx="65">
                  <c:v>92</c:v>
                </c:pt>
                <c:pt idx="66">
                  <c:v>107</c:v>
                </c:pt>
                <c:pt idx="67">
                  <c:v>124</c:v>
                </c:pt>
                <c:pt idx="68">
                  <c:v>145</c:v>
                </c:pt>
                <c:pt idx="69">
                  <c:v>194</c:v>
                </c:pt>
                <c:pt idx="70">
                  <c:v>237</c:v>
                </c:pt>
                <c:pt idx="71">
                  <c:v>291</c:v>
                </c:pt>
                <c:pt idx="72">
                  <c:v>354</c:v>
                </c:pt>
                <c:pt idx="73">
                  <c:v>429</c:v>
                </c:pt>
                <c:pt idx="74">
                  <c:v>514</c:v>
                </c:pt>
                <c:pt idx="75">
                  <c:v>611</c:v>
                </c:pt>
                <c:pt idx="76">
                  <c:v>724</c:v>
                </c:pt>
                <c:pt idx="77">
                  <c:v>853</c:v>
                </c:pt>
                <c:pt idx="78">
                  <c:v>988</c:v>
                </c:pt>
                <c:pt idx="79">
                  <c:v>1135</c:v>
                </c:pt>
                <c:pt idx="80">
                  <c:v>1284</c:v>
                </c:pt>
                <c:pt idx="81">
                  <c:v>1433</c:v>
                </c:pt>
                <c:pt idx="82">
                  <c:v>1556</c:v>
                </c:pt>
                <c:pt idx="83">
                  <c:v>1685</c:v>
                </c:pt>
                <c:pt idx="84">
                  <c:v>1812</c:v>
                </c:pt>
              </c:numCache>
            </c:numRef>
          </c:val>
          <c:smooth val="0"/>
          <c:extLst>
            <c:ext xmlns:c16="http://schemas.microsoft.com/office/drawing/2014/chart" uri="{C3380CC4-5D6E-409C-BE32-E72D297353CC}">
              <c16:uniqueId val="{0000000D-42B9-47B3-8F65-F579E00F2A30}"/>
            </c:ext>
          </c:extLst>
        </c:ser>
        <c:dLbls>
          <c:showLegendKey val="0"/>
          <c:showVal val="0"/>
          <c:showCatName val="0"/>
          <c:showSerName val="0"/>
          <c:showPercent val="0"/>
          <c:showBubbleSize val="0"/>
        </c:dLbls>
        <c:smooth val="0"/>
        <c:axId val="94837760"/>
        <c:axId val="94847744"/>
      </c:lineChart>
      <c:dateAx>
        <c:axId val="94837760"/>
        <c:scaling>
          <c:orientation val="minMax"/>
        </c:scaling>
        <c:delete val="0"/>
        <c:axPos val="b"/>
        <c:numFmt formatCode="dd/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solidFill>
                <a:latin typeface="GHEA Grapalat" panose="02000506050000020003" pitchFamily="50" charset="0"/>
                <a:ea typeface="+mn-ea"/>
                <a:cs typeface="+mn-cs"/>
              </a:defRPr>
            </a:pPr>
            <a:endParaRPr lang="en-US"/>
          </a:p>
        </c:txPr>
        <c:crossAx val="94847744"/>
        <c:crosses val="autoZero"/>
        <c:auto val="1"/>
        <c:lblOffset val="100"/>
        <c:baseTimeUnit val="days"/>
        <c:majorUnit val="7"/>
        <c:majorTimeUnit val="days"/>
      </c:dateAx>
      <c:valAx>
        <c:axId val="948477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GHEA Grapalat" panose="02000506050000020003" pitchFamily="50" charset="0"/>
                <a:ea typeface="+mn-ea"/>
                <a:cs typeface="+mn-cs"/>
              </a:defRPr>
            </a:pPr>
            <a:endParaRPr lang="en-US"/>
          </a:p>
        </c:txPr>
        <c:crossAx val="9483776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376207398743629E-2"/>
          <c:y val="4.5954028689512628E-2"/>
          <c:w val="0.90011366689400041"/>
          <c:h val="0.6067768842128185"/>
        </c:manualLayout>
      </c:layout>
      <c:lineChart>
        <c:grouping val="standard"/>
        <c:varyColors val="0"/>
        <c:ser>
          <c:idx val="0"/>
          <c:order val="0"/>
          <c:tx>
            <c:strRef>
              <c:f>'Chart 20'!$B$1</c:f>
              <c:strCache>
                <c:ptCount val="1"/>
                <c:pt idx="0">
                  <c:v>Real export, %</c:v>
                </c:pt>
              </c:strCache>
            </c:strRef>
          </c:tx>
          <c:spPr>
            <a:ln w="12700">
              <a:solidFill>
                <a:srgbClr val="002060"/>
              </a:solidFill>
            </a:ln>
          </c:spPr>
          <c:marker>
            <c:symbol val="none"/>
          </c:marker>
          <c:cat>
            <c:numRef>
              <c:f>'Chart 20'!$A$2:$A$10</c:f>
              <c:numCache>
                <c:formatCode>General</c:formatCode>
                <c:ptCount val="8"/>
                <c:pt idx="0">
                  <c:v>2015</c:v>
                </c:pt>
                <c:pt idx="1">
                  <c:v>2016</c:v>
                </c:pt>
                <c:pt idx="2" formatCode="0">
                  <c:v>2017</c:v>
                </c:pt>
                <c:pt idx="3" formatCode="0">
                  <c:v>2018</c:v>
                </c:pt>
                <c:pt idx="4" formatCode="0">
                  <c:v>2019</c:v>
                </c:pt>
                <c:pt idx="5" formatCode="0">
                  <c:v>2020</c:v>
                </c:pt>
                <c:pt idx="6" formatCode="0">
                  <c:v>2021</c:v>
                </c:pt>
                <c:pt idx="7" formatCode="0">
                  <c:v>2022</c:v>
                </c:pt>
              </c:numCache>
            </c:numRef>
          </c:cat>
          <c:val>
            <c:numRef>
              <c:f>'Chart 20'!$B$2:$B$10</c:f>
              <c:numCache>
                <c:formatCode>0.00</c:formatCode>
                <c:ptCount val="8"/>
                <c:pt idx="0">
                  <c:v>4.899972000367157</c:v>
                </c:pt>
                <c:pt idx="1">
                  <c:v>19.133128549696622</c:v>
                </c:pt>
                <c:pt idx="2">
                  <c:v>18.7</c:v>
                </c:pt>
                <c:pt idx="3">
                  <c:v>2.9199916791742879</c:v>
                </c:pt>
                <c:pt idx="4">
                  <c:v>10.329599631837667</c:v>
                </c:pt>
                <c:pt idx="5">
                  <c:v>-5.7672887643084749</c:v>
                </c:pt>
                <c:pt idx="6">
                  <c:v>10.346805154932042</c:v>
                </c:pt>
                <c:pt idx="7">
                  <c:v>8.0416701363667613</c:v>
                </c:pt>
              </c:numCache>
            </c:numRef>
          </c:val>
          <c:smooth val="0"/>
          <c:extLst>
            <c:ext xmlns:c16="http://schemas.microsoft.com/office/drawing/2014/chart" uri="{C3380CC4-5D6E-409C-BE32-E72D297353CC}">
              <c16:uniqueId val="{00000000-2286-4D53-B363-9C609F9BBB92}"/>
            </c:ext>
          </c:extLst>
        </c:ser>
        <c:ser>
          <c:idx val="1"/>
          <c:order val="1"/>
          <c:tx>
            <c:strRef>
              <c:f>'Chart 20'!$C$1</c:f>
              <c:strCache>
                <c:ptCount val="1"/>
                <c:pt idx="0">
                  <c:v>Real import, %</c:v>
                </c:pt>
              </c:strCache>
            </c:strRef>
          </c:tx>
          <c:spPr>
            <a:ln w="12700">
              <a:solidFill>
                <a:srgbClr val="C00000"/>
              </a:solidFill>
            </a:ln>
          </c:spPr>
          <c:marker>
            <c:symbol val="none"/>
          </c:marker>
          <c:cat>
            <c:numRef>
              <c:f>'Chart 20'!$A$2:$A$10</c:f>
              <c:numCache>
                <c:formatCode>General</c:formatCode>
                <c:ptCount val="8"/>
                <c:pt idx="0">
                  <c:v>2015</c:v>
                </c:pt>
                <c:pt idx="1">
                  <c:v>2016</c:v>
                </c:pt>
                <c:pt idx="2" formatCode="0">
                  <c:v>2017</c:v>
                </c:pt>
                <c:pt idx="3" formatCode="0">
                  <c:v>2018</c:v>
                </c:pt>
                <c:pt idx="4" formatCode="0">
                  <c:v>2019</c:v>
                </c:pt>
                <c:pt idx="5" formatCode="0">
                  <c:v>2020</c:v>
                </c:pt>
                <c:pt idx="6" formatCode="0">
                  <c:v>2021</c:v>
                </c:pt>
                <c:pt idx="7" formatCode="0">
                  <c:v>2022</c:v>
                </c:pt>
              </c:numCache>
            </c:numRef>
          </c:cat>
          <c:val>
            <c:numRef>
              <c:f>'Chart 20'!$C$2:$C$10</c:f>
              <c:numCache>
                <c:formatCode>0.00</c:formatCode>
                <c:ptCount val="8"/>
                <c:pt idx="0">
                  <c:v>-15.126592974192604</c:v>
                </c:pt>
                <c:pt idx="1">
                  <c:v>7.60946111792083</c:v>
                </c:pt>
                <c:pt idx="2">
                  <c:v>24.6</c:v>
                </c:pt>
                <c:pt idx="3">
                  <c:v>12.844054316714065</c:v>
                </c:pt>
                <c:pt idx="4">
                  <c:v>9.1455572572410659</c:v>
                </c:pt>
                <c:pt idx="5">
                  <c:v>-10.312808972979454</c:v>
                </c:pt>
                <c:pt idx="6">
                  <c:v>6.5989136072247732</c:v>
                </c:pt>
                <c:pt idx="7">
                  <c:v>4.0829151000332615</c:v>
                </c:pt>
              </c:numCache>
            </c:numRef>
          </c:val>
          <c:smooth val="0"/>
          <c:extLst>
            <c:ext xmlns:c16="http://schemas.microsoft.com/office/drawing/2014/chart" uri="{C3380CC4-5D6E-409C-BE32-E72D297353CC}">
              <c16:uniqueId val="{00000001-2286-4D53-B363-9C609F9BBB92}"/>
            </c:ext>
          </c:extLst>
        </c:ser>
        <c:ser>
          <c:idx val="2"/>
          <c:order val="2"/>
          <c:tx>
            <c:strRef>
              <c:f>'Chart 20'!$D$1</c:f>
              <c:strCache>
                <c:ptCount val="1"/>
                <c:pt idx="0">
                  <c:v>Real export, previous forecast, %</c:v>
                </c:pt>
              </c:strCache>
            </c:strRef>
          </c:tx>
          <c:spPr>
            <a:ln w="12700">
              <a:solidFill>
                <a:srgbClr val="002060"/>
              </a:solidFill>
              <a:prstDash val="dash"/>
            </a:ln>
          </c:spPr>
          <c:marker>
            <c:symbol val="none"/>
          </c:marker>
          <c:cat>
            <c:numRef>
              <c:f>'Chart 20'!$A$2:$A$10</c:f>
              <c:numCache>
                <c:formatCode>General</c:formatCode>
                <c:ptCount val="8"/>
                <c:pt idx="0">
                  <c:v>2015</c:v>
                </c:pt>
                <c:pt idx="1">
                  <c:v>2016</c:v>
                </c:pt>
                <c:pt idx="2" formatCode="0">
                  <c:v>2017</c:v>
                </c:pt>
                <c:pt idx="3" formatCode="0">
                  <c:v>2018</c:v>
                </c:pt>
                <c:pt idx="4" formatCode="0">
                  <c:v>2019</c:v>
                </c:pt>
                <c:pt idx="5" formatCode="0">
                  <c:v>2020</c:v>
                </c:pt>
                <c:pt idx="6" formatCode="0">
                  <c:v>2021</c:v>
                </c:pt>
                <c:pt idx="7" formatCode="0">
                  <c:v>2022</c:v>
                </c:pt>
              </c:numCache>
            </c:numRef>
          </c:cat>
          <c:val>
            <c:numRef>
              <c:f>'Chart 20'!$D$2:$D$9</c:f>
              <c:numCache>
                <c:formatCode>0.00</c:formatCode>
                <c:ptCount val="7"/>
                <c:pt idx="1">
                  <c:v>19.133128549696622</c:v>
                </c:pt>
                <c:pt idx="2">
                  <c:v>18.7</c:v>
                </c:pt>
                <c:pt idx="3">
                  <c:v>2.9199916791742879</c:v>
                </c:pt>
                <c:pt idx="4">
                  <c:v>9.6583823095535166</c:v>
                </c:pt>
                <c:pt idx="5">
                  <c:v>6.472484136382306</c:v>
                </c:pt>
                <c:pt idx="6">
                  <c:v>7.8571758385209733</c:v>
                </c:pt>
              </c:numCache>
            </c:numRef>
          </c:val>
          <c:smooth val="0"/>
          <c:extLst>
            <c:ext xmlns:c16="http://schemas.microsoft.com/office/drawing/2014/chart" uri="{C3380CC4-5D6E-409C-BE32-E72D297353CC}">
              <c16:uniqueId val="{00000002-2286-4D53-B363-9C609F9BBB92}"/>
            </c:ext>
          </c:extLst>
        </c:ser>
        <c:ser>
          <c:idx val="3"/>
          <c:order val="3"/>
          <c:tx>
            <c:strRef>
              <c:f>'Chart 20'!$E$1</c:f>
              <c:strCache>
                <c:ptCount val="1"/>
                <c:pt idx="0">
                  <c:v>Real import, previous forecast, %</c:v>
                </c:pt>
              </c:strCache>
            </c:strRef>
          </c:tx>
          <c:spPr>
            <a:ln w="12700">
              <a:solidFill>
                <a:srgbClr val="C00000"/>
              </a:solidFill>
              <a:prstDash val="dash"/>
            </a:ln>
          </c:spPr>
          <c:marker>
            <c:symbol val="none"/>
          </c:marker>
          <c:cat>
            <c:numRef>
              <c:f>'Chart 20'!$A$2:$A$10</c:f>
              <c:numCache>
                <c:formatCode>General</c:formatCode>
                <c:ptCount val="8"/>
                <c:pt idx="0">
                  <c:v>2015</c:v>
                </c:pt>
                <c:pt idx="1">
                  <c:v>2016</c:v>
                </c:pt>
                <c:pt idx="2" formatCode="0">
                  <c:v>2017</c:v>
                </c:pt>
                <c:pt idx="3" formatCode="0">
                  <c:v>2018</c:v>
                </c:pt>
                <c:pt idx="4" formatCode="0">
                  <c:v>2019</c:v>
                </c:pt>
                <c:pt idx="5" formatCode="0">
                  <c:v>2020</c:v>
                </c:pt>
                <c:pt idx="6" formatCode="0">
                  <c:v>2021</c:v>
                </c:pt>
                <c:pt idx="7" formatCode="0">
                  <c:v>2022</c:v>
                </c:pt>
              </c:numCache>
            </c:numRef>
          </c:cat>
          <c:val>
            <c:numRef>
              <c:f>'Chart 20'!$E$2:$E$10</c:f>
              <c:numCache>
                <c:formatCode>0.00</c:formatCode>
                <c:ptCount val="8"/>
                <c:pt idx="1">
                  <c:v>7.60946111792083</c:v>
                </c:pt>
                <c:pt idx="2">
                  <c:v>24.6</c:v>
                </c:pt>
                <c:pt idx="3">
                  <c:v>12.844054316714065</c:v>
                </c:pt>
                <c:pt idx="4">
                  <c:v>4.8792634048146368</c:v>
                </c:pt>
                <c:pt idx="5">
                  <c:v>-0.81422662949680102</c:v>
                </c:pt>
                <c:pt idx="6">
                  <c:v>5.7</c:v>
                </c:pt>
              </c:numCache>
            </c:numRef>
          </c:val>
          <c:smooth val="0"/>
          <c:extLst>
            <c:ext xmlns:c16="http://schemas.microsoft.com/office/drawing/2014/chart" uri="{C3380CC4-5D6E-409C-BE32-E72D297353CC}">
              <c16:uniqueId val="{00000003-2286-4D53-B363-9C609F9BBB92}"/>
            </c:ext>
          </c:extLst>
        </c:ser>
        <c:dLbls>
          <c:showLegendKey val="0"/>
          <c:showVal val="0"/>
          <c:showCatName val="0"/>
          <c:showSerName val="0"/>
          <c:showPercent val="0"/>
          <c:showBubbleSize val="0"/>
        </c:dLbls>
        <c:smooth val="0"/>
        <c:axId val="111567232"/>
        <c:axId val="111568768"/>
      </c:lineChart>
      <c:catAx>
        <c:axId val="111567232"/>
        <c:scaling>
          <c:orientation val="minMax"/>
        </c:scaling>
        <c:delete val="0"/>
        <c:axPos val="b"/>
        <c:numFmt formatCode="General" sourceLinked="1"/>
        <c:majorTickMark val="out"/>
        <c:minorTickMark val="none"/>
        <c:tickLblPos val="low"/>
        <c:spPr>
          <a:ln>
            <a:solidFill>
              <a:schemeClr val="tx1"/>
            </a:solidFill>
          </a:ln>
        </c:spPr>
        <c:txPr>
          <a:bodyPr/>
          <a:lstStyle/>
          <a:p>
            <a:pPr>
              <a:defRPr sz="600">
                <a:latin typeface="GHEA Grapalat" panose="02000506050000020003" pitchFamily="50" charset="0"/>
              </a:defRPr>
            </a:pPr>
            <a:endParaRPr lang="en-US"/>
          </a:p>
        </c:txPr>
        <c:crossAx val="111568768"/>
        <c:crosses val="autoZero"/>
        <c:auto val="1"/>
        <c:lblAlgn val="ctr"/>
        <c:lblOffset val="100"/>
        <c:noMultiLvlLbl val="0"/>
      </c:catAx>
      <c:valAx>
        <c:axId val="111568768"/>
        <c:scaling>
          <c:orientation val="minMax"/>
          <c:max val="25"/>
          <c:min val="-15"/>
        </c:scaling>
        <c:delete val="0"/>
        <c:axPos val="l"/>
        <c:numFmt formatCode="0" sourceLinked="0"/>
        <c:majorTickMark val="out"/>
        <c:minorTickMark val="none"/>
        <c:tickLblPos val="nextTo"/>
        <c:spPr>
          <a:ln w="9525">
            <a:solidFill>
              <a:schemeClr val="tx1"/>
            </a:solidFill>
          </a:ln>
        </c:spPr>
        <c:txPr>
          <a:bodyPr/>
          <a:lstStyle/>
          <a:p>
            <a:pPr>
              <a:defRPr sz="600">
                <a:latin typeface="GHEA Grapalat" panose="02000506050000020003" pitchFamily="50" charset="0"/>
              </a:defRPr>
            </a:pPr>
            <a:endParaRPr lang="en-US"/>
          </a:p>
        </c:txPr>
        <c:crossAx val="111567232"/>
        <c:crosses val="autoZero"/>
        <c:crossBetween val="between"/>
        <c:majorUnit val="5"/>
      </c:valAx>
      <c:spPr>
        <a:noFill/>
        <a:ln>
          <a:noFill/>
        </a:ln>
      </c:spPr>
    </c:plotArea>
    <c:legend>
      <c:legendPos val="b"/>
      <c:layout>
        <c:manualLayout>
          <c:xMode val="edge"/>
          <c:yMode val="edge"/>
          <c:x val="6.7750666751333474E-3"/>
          <c:y val="0.74839776165879879"/>
          <c:w val="0.9028296314552694"/>
          <c:h val="0.22671886684555489"/>
        </c:manualLayout>
      </c:layout>
      <c:overlay val="0"/>
      <c:txPr>
        <a:bodyPr/>
        <a:lstStyle/>
        <a:p>
          <a:pPr>
            <a:defRPr sz="800" b="0" i="1" baseline="-14000">
              <a:latin typeface="GHEA Grapalat" panose="02000506050000020003" pitchFamily="50"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231140462282E-2"/>
          <c:y val="6.4686856806821527E-2"/>
          <c:w val="0.88422815595631188"/>
          <c:h val="0.54688407994869503"/>
        </c:manualLayout>
      </c:layout>
      <c:lineChart>
        <c:grouping val="standard"/>
        <c:varyColors val="0"/>
        <c:ser>
          <c:idx val="0"/>
          <c:order val="0"/>
          <c:tx>
            <c:strRef>
              <c:f>'Chart 21'!$B$1</c:f>
              <c:strCache>
                <c:ptCount val="1"/>
                <c:pt idx="0">
                  <c:v>Private wage</c:v>
                </c:pt>
              </c:strCache>
            </c:strRef>
          </c:tx>
          <c:spPr>
            <a:ln>
              <a:solidFill>
                <a:srgbClr val="C00000"/>
              </a:solidFill>
            </a:ln>
            <a:effectLst/>
          </c:spPr>
          <c:marker>
            <c:symbol val="none"/>
          </c:marker>
          <c:cat>
            <c:strRef>
              <c:f>'Chart 21'!$A$2:$A$25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21'!$B$2:$B$25</c:f>
              <c:numCache>
                <c:formatCode>0.00</c:formatCode>
                <c:ptCount val="24"/>
                <c:pt idx="0">
                  <c:v>2.9667580788287418</c:v>
                </c:pt>
                <c:pt idx="1">
                  <c:v>3.3975131122250701</c:v>
                </c:pt>
                <c:pt idx="2">
                  <c:v>3.4414398384440599</c:v>
                </c:pt>
                <c:pt idx="3">
                  <c:v>6.2</c:v>
                </c:pt>
                <c:pt idx="4">
                  <c:v>5.0221094029557065</c:v>
                </c:pt>
                <c:pt idx="5">
                  <c:v>4.9622860691974182</c:v>
                </c:pt>
                <c:pt idx="6">
                  <c:v>2.7228988627880284</c:v>
                </c:pt>
                <c:pt idx="7">
                  <c:v>3.949278546811712</c:v>
                </c:pt>
                <c:pt idx="8">
                  <c:v>3</c:v>
                </c:pt>
                <c:pt idx="9">
                  <c:v>3.6</c:v>
                </c:pt>
                <c:pt idx="10">
                  <c:v>3.5</c:v>
                </c:pt>
                <c:pt idx="11">
                  <c:v>3</c:v>
                </c:pt>
                <c:pt idx="12">
                  <c:v>8.1</c:v>
                </c:pt>
                <c:pt idx="13">
                  <c:v>7.4</c:v>
                </c:pt>
                <c:pt idx="14">
                  <c:v>7.6</c:v>
                </c:pt>
                <c:pt idx="15">
                  <c:v>7.8</c:v>
                </c:pt>
                <c:pt idx="16">
                  <c:v>6.9</c:v>
                </c:pt>
                <c:pt idx="17">
                  <c:v>7.2</c:v>
                </c:pt>
                <c:pt idx="18">
                  <c:v>7.4</c:v>
                </c:pt>
                <c:pt idx="19">
                  <c:v>7.5</c:v>
                </c:pt>
                <c:pt idx="20">
                  <c:v>7.7</c:v>
                </c:pt>
                <c:pt idx="21">
                  <c:v>7.9</c:v>
                </c:pt>
                <c:pt idx="22">
                  <c:v>8.1</c:v>
                </c:pt>
                <c:pt idx="23">
                  <c:v>8.3000000000000007</c:v>
                </c:pt>
              </c:numCache>
            </c:numRef>
          </c:val>
          <c:smooth val="0"/>
          <c:extLst>
            <c:ext xmlns:c16="http://schemas.microsoft.com/office/drawing/2014/chart" uri="{C3380CC4-5D6E-409C-BE32-E72D297353CC}">
              <c16:uniqueId val="{00000000-EDCD-4CB5-935E-DC99306C55D8}"/>
            </c:ext>
          </c:extLst>
        </c:ser>
        <c:dLbls>
          <c:showLegendKey val="0"/>
          <c:showVal val="0"/>
          <c:showCatName val="0"/>
          <c:showSerName val="0"/>
          <c:showPercent val="0"/>
          <c:showBubbleSize val="0"/>
        </c:dLbls>
        <c:smooth val="0"/>
        <c:axId val="111243264"/>
        <c:axId val="111244800"/>
      </c:lineChart>
      <c:catAx>
        <c:axId val="11124326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1244800"/>
        <c:crosses val="autoZero"/>
        <c:auto val="1"/>
        <c:lblAlgn val="ctr"/>
        <c:lblOffset val="100"/>
        <c:noMultiLvlLbl val="0"/>
      </c:catAx>
      <c:valAx>
        <c:axId val="111244800"/>
        <c:scaling>
          <c:orientation val="minMax"/>
          <c:min val="2"/>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1243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59912369824741"/>
          <c:y val="6.5262533372886386E-2"/>
          <c:w val="0.82423958597917191"/>
          <c:h val="0.74691871614535277"/>
        </c:manualLayout>
      </c:layout>
      <c:lineChart>
        <c:grouping val="standard"/>
        <c:varyColors val="0"/>
        <c:ser>
          <c:idx val="0"/>
          <c:order val="0"/>
          <c:tx>
            <c:strRef>
              <c:f>'Chart 22'!$B$1</c:f>
              <c:strCache>
                <c:ptCount val="1"/>
                <c:pt idx="0">
                  <c:v>Current forecast</c:v>
                </c:pt>
              </c:strCache>
            </c:strRef>
          </c:tx>
          <c:spPr>
            <a:ln>
              <a:solidFill>
                <a:srgbClr val="002060"/>
              </a:solidFill>
            </a:ln>
          </c:spPr>
          <c:marker>
            <c:symbol val="circle"/>
            <c:size val="5"/>
            <c:spPr>
              <a:noFill/>
              <a:ln w="12700">
                <a:noFill/>
              </a:ln>
              <a:effectLst/>
            </c:spPr>
          </c:marker>
          <c:cat>
            <c:strRef>
              <c:f>'Chart 22'!$A$2:$A$21</c:f>
              <c:strCache>
                <c:ptCount val="20"/>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strCache>
            </c:strRef>
          </c:cat>
          <c:val>
            <c:numRef>
              <c:f>'Chart 22'!$B$2:$B$21</c:f>
              <c:numCache>
                <c:formatCode>0.00</c:formatCode>
                <c:ptCount val="20"/>
                <c:pt idx="0">
                  <c:v>-7.1312672332760201</c:v>
                </c:pt>
                <c:pt idx="1">
                  <c:v>0.4218404089866965</c:v>
                </c:pt>
                <c:pt idx="2">
                  <c:v>1.249658025468392</c:v>
                </c:pt>
                <c:pt idx="3">
                  <c:v>-6.0456161346975819</c:v>
                </c:pt>
                <c:pt idx="4">
                  <c:v>-4.9000000000000004</c:v>
                </c:pt>
                <c:pt idx="5">
                  <c:v>0.5</c:v>
                </c:pt>
                <c:pt idx="6">
                  <c:v>-0.4</c:v>
                </c:pt>
                <c:pt idx="7">
                  <c:v>-3</c:v>
                </c:pt>
                <c:pt idx="8">
                  <c:v>0.1</c:v>
                </c:pt>
                <c:pt idx="9">
                  <c:v>0.5</c:v>
                </c:pt>
                <c:pt idx="10">
                  <c:v>0.9</c:v>
                </c:pt>
                <c:pt idx="11">
                  <c:v>1.4</c:v>
                </c:pt>
                <c:pt idx="12">
                  <c:v>1.9</c:v>
                </c:pt>
                <c:pt idx="13">
                  <c:v>2.7</c:v>
                </c:pt>
                <c:pt idx="14">
                  <c:v>3.2</c:v>
                </c:pt>
                <c:pt idx="15">
                  <c:v>3.6</c:v>
                </c:pt>
                <c:pt idx="16">
                  <c:v>3.8</c:v>
                </c:pt>
                <c:pt idx="17">
                  <c:v>3.9</c:v>
                </c:pt>
                <c:pt idx="18">
                  <c:v>4</c:v>
                </c:pt>
                <c:pt idx="19">
                  <c:v>4.0999999999999996</c:v>
                </c:pt>
              </c:numCache>
            </c:numRef>
          </c:val>
          <c:smooth val="0"/>
          <c:extLst>
            <c:ext xmlns:c16="http://schemas.microsoft.com/office/drawing/2014/chart" uri="{C3380CC4-5D6E-409C-BE32-E72D297353CC}">
              <c16:uniqueId val="{00000000-A960-472B-A0DC-7602170F3DF1}"/>
            </c:ext>
          </c:extLst>
        </c:ser>
        <c:dLbls>
          <c:showLegendKey val="0"/>
          <c:showVal val="0"/>
          <c:showCatName val="0"/>
          <c:showSerName val="0"/>
          <c:showPercent val="0"/>
          <c:showBubbleSize val="0"/>
        </c:dLbls>
        <c:marker val="1"/>
        <c:smooth val="0"/>
        <c:axId val="110708608"/>
        <c:axId val="110714880"/>
      </c:lineChart>
      <c:catAx>
        <c:axId val="110708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0714880"/>
        <c:crosses val="autoZero"/>
        <c:auto val="1"/>
        <c:lblAlgn val="ctr"/>
        <c:lblOffset val="100"/>
        <c:noMultiLvlLbl val="0"/>
      </c:catAx>
      <c:valAx>
        <c:axId val="110714880"/>
        <c:scaling>
          <c:orientation val="minMax"/>
          <c:max val="9"/>
          <c:min val="-9"/>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0708608"/>
        <c:crosses val="autoZero"/>
        <c:crossBetween val="between"/>
        <c:majorUnit val="2"/>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45998476809104E-2"/>
          <c:y val="5.6079601990049771E-2"/>
          <c:w val="0.88013066711984744"/>
          <c:h val="0.63498441698346431"/>
        </c:manualLayout>
      </c:layout>
      <c:lineChart>
        <c:grouping val="standard"/>
        <c:varyColors val="0"/>
        <c:ser>
          <c:idx val="2"/>
          <c:order val="0"/>
          <c:tx>
            <c:strRef>
              <c:f>'Chart 23'!$B$1</c:f>
              <c:strCache>
                <c:ptCount val="1"/>
                <c:pt idx="0">
                  <c:v>US real economic growth: previous quarter’s forecast</c:v>
                </c:pt>
              </c:strCache>
            </c:strRef>
          </c:tx>
          <c:spPr>
            <a:ln>
              <a:solidFill>
                <a:srgbClr val="002060"/>
              </a:solidFill>
            </a:ln>
          </c:spPr>
          <c:marker>
            <c:symbol val="none"/>
          </c:marker>
          <c:cat>
            <c:numRef>
              <c:f>'Chart 23'!$A$2:$A$10</c:f>
              <c:numCache>
                <c:formatCode>General</c:formatCode>
                <c:ptCount val="8"/>
                <c:pt idx="0">
                  <c:v>2015</c:v>
                </c:pt>
                <c:pt idx="1">
                  <c:v>2016</c:v>
                </c:pt>
                <c:pt idx="2">
                  <c:v>2017</c:v>
                </c:pt>
                <c:pt idx="3">
                  <c:v>2018</c:v>
                </c:pt>
                <c:pt idx="4">
                  <c:v>2019</c:v>
                </c:pt>
                <c:pt idx="5">
                  <c:v>2020</c:v>
                </c:pt>
                <c:pt idx="6">
                  <c:v>2021</c:v>
                </c:pt>
                <c:pt idx="7">
                  <c:v>2022</c:v>
                </c:pt>
              </c:numCache>
            </c:numRef>
          </c:cat>
          <c:val>
            <c:numRef>
              <c:f>'Chart 23'!$B$2:$B$10</c:f>
              <c:numCache>
                <c:formatCode>0.00</c:formatCode>
                <c:ptCount val="8"/>
                <c:pt idx="0">
                  <c:v>2.8730000000000002</c:v>
                </c:pt>
                <c:pt idx="1">
                  <c:v>1.6240000000000001</c:v>
                </c:pt>
                <c:pt idx="2">
                  <c:v>2.34</c:v>
                </c:pt>
                <c:pt idx="3">
                  <c:v>2.88</c:v>
                </c:pt>
                <c:pt idx="4">
                  <c:v>2.2599999999999998</c:v>
                </c:pt>
                <c:pt idx="5">
                  <c:v>1.92</c:v>
                </c:pt>
                <c:pt idx="6">
                  <c:v>1.98</c:v>
                </c:pt>
              </c:numCache>
            </c:numRef>
          </c:val>
          <c:smooth val="0"/>
          <c:extLst>
            <c:ext xmlns:c16="http://schemas.microsoft.com/office/drawing/2014/chart" uri="{C3380CC4-5D6E-409C-BE32-E72D297353CC}">
              <c16:uniqueId val="{00000000-3E3D-4332-BC15-ECDCF8A54608}"/>
            </c:ext>
          </c:extLst>
        </c:ser>
        <c:ser>
          <c:idx val="3"/>
          <c:order val="1"/>
          <c:tx>
            <c:strRef>
              <c:f>'Chart 23'!$C$1</c:f>
              <c:strCache>
                <c:ptCount val="1"/>
                <c:pt idx="0">
                  <c:v>US real economic growth: current quarter’s forecast</c:v>
                </c:pt>
              </c:strCache>
            </c:strRef>
          </c:tx>
          <c:spPr>
            <a:ln>
              <a:solidFill>
                <a:srgbClr val="C00000"/>
              </a:solidFill>
            </a:ln>
          </c:spPr>
          <c:marker>
            <c:symbol val="none"/>
          </c:marker>
          <c:cat>
            <c:numRef>
              <c:f>'Chart 23'!$A$2:$A$10</c:f>
              <c:numCache>
                <c:formatCode>General</c:formatCode>
                <c:ptCount val="8"/>
                <c:pt idx="0">
                  <c:v>2015</c:v>
                </c:pt>
                <c:pt idx="1">
                  <c:v>2016</c:v>
                </c:pt>
                <c:pt idx="2">
                  <c:v>2017</c:v>
                </c:pt>
                <c:pt idx="3">
                  <c:v>2018</c:v>
                </c:pt>
                <c:pt idx="4">
                  <c:v>2019</c:v>
                </c:pt>
                <c:pt idx="5">
                  <c:v>2020</c:v>
                </c:pt>
                <c:pt idx="6">
                  <c:v>2021</c:v>
                </c:pt>
                <c:pt idx="7">
                  <c:v>2022</c:v>
                </c:pt>
              </c:numCache>
            </c:numRef>
          </c:cat>
          <c:val>
            <c:numRef>
              <c:f>'Chart 23'!$C$2:$C$10</c:f>
              <c:numCache>
                <c:formatCode>0.00</c:formatCode>
                <c:ptCount val="8"/>
                <c:pt idx="0">
                  <c:v>2.8730000000000002</c:v>
                </c:pt>
                <c:pt idx="1">
                  <c:v>1.6240000000000001</c:v>
                </c:pt>
                <c:pt idx="2">
                  <c:v>2.34</c:v>
                </c:pt>
                <c:pt idx="3">
                  <c:v>2.88</c:v>
                </c:pt>
                <c:pt idx="4">
                  <c:v>2.30476934</c:v>
                </c:pt>
                <c:pt idx="5">
                  <c:v>0.53</c:v>
                </c:pt>
                <c:pt idx="6">
                  <c:v>2.8</c:v>
                </c:pt>
                <c:pt idx="7">
                  <c:v>2.0750000000000002</c:v>
                </c:pt>
              </c:numCache>
            </c:numRef>
          </c:val>
          <c:smooth val="0"/>
          <c:extLst>
            <c:ext xmlns:c16="http://schemas.microsoft.com/office/drawing/2014/chart" uri="{C3380CC4-5D6E-409C-BE32-E72D297353CC}">
              <c16:uniqueId val="{00000001-3E3D-4332-BC15-ECDCF8A54608}"/>
            </c:ext>
          </c:extLst>
        </c:ser>
        <c:dLbls>
          <c:showLegendKey val="0"/>
          <c:showVal val="0"/>
          <c:showCatName val="0"/>
          <c:showSerName val="0"/>
          <c:showPercent val="0"/>
          <c:showBubbleSize val="0"/>
        </c:dLbls>
        <c:smooth val="0"/>
        <c:axId val="110868352"/>
        <c:axId val="110869888"/>
      </c:lineChart>
      <c:catAx>
        <c:axId val="1108683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0869888"/>
        <c:crosses val="autoZero"/>
        <c:auto val="1"/>
        <c:lblAlgn val="ctr"/>
        <c:lblOffset val="100"/>
        <c:noMultiLvlLbl val="0"/>
      </c:catAx>
      <c:valAx>
        <c:axId val="110869888"/>
        <c:scaling>
          <c:orientation val="minMax"/>
          <c:min val="0"/>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0868352"/>
        <c:crosses val="autoZero"/>
        <c:crossBetween val="between"/>
      </c:valAx>
      <c:spPr>
        <a:noFill/>
        <a:ln>
          <a:noFill/>
        </a:ln>
        <a:effectLst/>
      </c:spPr>
    </c:plotArea>
    <c:legend>
      <c:legendPos val="b"/>
      <c:layout>
        <c:manualLayout>
          <c:xMode val="edge"/>
          <c:yMode val="edge"/>
          <c:x val="1.3349711074422149E-2"/>
          <c:y val="0.80739577184364031"/>
          <c:w val="0.97545219638242897"/>
          <c:h val="0.19260422815635975"/>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8556767158434895"/>
        </c:manualLayout>
      </c:layout>
      <c:lineChart>
        <c:grouping val="standard"/>
        <c:varyColors val="0"/>
        <c:ser>
          <c:idx val="0"/>
          <c:order val="0"/>
          <c:tx>
            <c:strRef>
              <c:f>'Chart 24'!$B$1</c:f>
              <c:strCache>
                <c:ptCount val="1"/>
                <c:pt idx="0">
                  <c:v>EU real economic growth: previous quarter’s forecast</c:v>
                </c:pt>
              </c:strCache>
            </c:strRef>
          </c:tx>
          <c:spPr>
            <a:ln w="12700" cap="rnd">
              <a:solidFill>
                <a:srgbClr val="002060"/>
              </a:solidFill>
              <a:round/>
            </a:ln>
            <a:effectLst/>
          </c:spPr>
          <c:marker>
            <c:symbol val="none"/>
          </c:marker>
          <c:cat>
            <c:numRef>
              <c:f>'Chart 24'!$A$2:$A$10</c:f>
              <c:numCache>
                <c:formatCode>General</c:formatCode>
                <c:ptCount val="8"/>
                <c:pt idx="0">
                  <c:v>2015</c:v>
                </c:pt>
                <c:pt idx="1">
                  <c:v>2016</c:v>
                </c:pt>
                <c:pt idx="2">
                  <c:v>2017</c:v>
                </c:pt>
                <c:pt idx="3">
                  <c:v>2018</c:v>
                </c:pt>
                <c:pt idx="4">
                  <c:v>2019</c:v>
                </c:pt>
                <c:pt idx="5">
                  <c:v>2020</c:v>
                </c:pt>
                <c:pt idx="6">
                  <c:v>2021</c:v>
                </c:pt>
                <c:pt idx="7">
                  <c:v>2022</c:v>
                </c:pt>
              </c:numCache>
            </c:numRef>
          </c:cat>
          <c:val>
            <c:numRef>
              <c:f>'Chart 24'!$B$2:$B$10</c:f>
              <c:numCache>
                <c:formatCode>0.00</c:formatCode>
                <c:ptCount val="8"/>
                <c:pt idx="0">
                  <c:v>1.96</c:v>
                </c:pt>
                <c:pt idx="1">
                  <c:v>1.91</c:v>
                </c:pt>
                <c:pt idx="2">
                  <c:v>2.448</c:v>
                </c:pt>
                <c:pt idx="3">
                  <c:v>1.867</c:v>
                </c:pt>
                <c:pt idx="4">
                  <c:v>1.1499999999999999</c:v>
                </c:pt>
                <c:pt idx="5">
                  <c:v>0.91</c:v>
                </c:pt>
                <c:pt idx="6">
                  <c:v>1.135</c:v>
                </c:pt>
              </c:numCache>
            </c:numRef>
          </c:val>
          <c:smooth val="0"/>
          <c:extLst>
            <c:ext xmlns:c16="http://schemas.microsoft.com/office/drawing/2014/chart" uri="{C3380CC4-5D6E-409C-BE32-E72D297353CC}">
              <c16:uniqueId val="{00000000-016F-4C27-BC21-8D796D8DE1F3}"/>
            </c:ext>
          </c:extLst>
        </c:ser>
        <c:ser>
          <c:idx val="1"/>
          <c:order val="1"/>
          <c:tx>
            <c:strRef>
              <c:f>'Chart 24'!$C$1</c:f>
              <c:strCache>
                <c:ptCount val="1"/>
                <c:pt idx="0">
                  <c:v>EU real economic growth: current quarter’s forecast</c:v>
                </c:pt>
              </c:strCache>
            </c:strRef>
          </c:tx>
          <c:spPr>
            <a:ln w="12700" cap="rnd">
              <a:solidFill>
                <a:srgbClr val="C00000"/>
              </a:solidFill>
              <a:round/>
            </a:ln>
            <a:effectLst/>
          </c:spPr>
          <c:marker>
            <c:symbol val="none"/>
          </c:marker>
          <c:cat>
            <c:numRef>
              <c:f>'Chart 24'!$A$2:$A$10</c:f>
              <c:numCache>
                <c:formatCode>General</c:formatCode>
                <c:ptCount val="8"/>
                <c:pt idx="0">
                  <c:v>2015</c:v>
                </c:pt>
                <c:pt idx="1">
                  <c:v>2016</c:v>
                </c:pt>
                <c:pt idx="2">
                  <c:v>2017</c:v>
                </c:pt>
                <c:pt idx="3">
                  <c:v>2018</c:v>
                </c:pt>
                <c:pt idx="4">
                  <c:v>2019</c:v>
                </c:pt>
                <c:pt idx="5">
                  <c:v>2020</c:v>
                </c:pt>
                <c:pt idx="6">
                  <c:v>2021</c:v>
                </c:pt>
                <c:pt idx="7">
                  <c:v>2022</c:v>
                </c:pt>
              </c:numCache>
            </c:numRef>
          </c:cat>
          <c:val>
            <c:numRef>
              <c:f>'Chart 24'!$C$2:$C$10</c:f>
              <c:numCache>
                <c:formatCode>0.00</c:formatCode>
                <c:ptCount val="8"/>
                <c:pt idx="0">
                  <c:v>1.96</c:v>
                </c:pt>
                <c:pt idx="1">
                  <c:v>1.91</c:v>
                </c:pt>
                <c:pt idx="2">
                  <c:v>2.448</c:v>
                </c:pt>
                <c:pt idx="3">
                  <c:v>1.867</c:v>
                </c:pt>
                <c:pt idx="4">
                  <c:v>1.17575491875</c:v>
                </c:pt>
                <c:pt idx="5">
                  <c:v>-0.03</c:v>
                </c:pt>
                <c:pt idx="6">
                  <c:v>1.55</c:v>
                </c:pt>
                <c:pt idx="7">
                  <c:v>1.7</c:v>
                </c:pt>
              </c:numCache>
            </c:numRef>
          </c:val>
          <c:smooth val="0"/>
          <c:extLst>
            <c:ext xmlns:c16="http://schemas.microsoft.com/office/drawing/2014/chart" uri="{C3380CC4-5D6E-409C-BE32-E72D297353CC}">
              <c16:uniqueId val="{00000001-016F-4C27-BC21-8D796D8DE1F3}"/>
            </c:ext>
          </c:extLst>
        </c:ser>
        <c:dLbls>
          <c:showLegendKey val="0"/>
          <c:showVal val="0"/>
          <c:showCatName val="0"/>
          <c:showSerName val="0"/>
          <c:showPercent val="0"/>
          <c:showBubbleSize val="0"/>
        </c:dLbls>
        <c:smooth val="0"/>
        <c:axId val="107128704"/>
        <c:axId val="107130240"/>
      </c:lineChart>
      <c:catAx>
        <c:axId val="10712870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130240"/>
        <c:crosses val="autoZero"/>
        <c:auto val="1"/>
        <c:lblAlgn val="ctr"/>
        <c:lblOffset val="100"/>
        <c:noMultiLvlLbl val="0"/>
      </c:catAx>
      <c:valAx>
        <c:axId val="107130240"/>
        <c:scaling>
          <c:orientation val="minMax"/>
          <c:min val="-1"/>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7128704"/>
        <c:crosses val="autoZero"/>
        <c:crossBetween val="between"/>
      </c:valAx>
      <c:spPr>
        <a:noFill/>
        <a:ln>
          <a:noFill/>
        </a:ln>
        <a:effectLst/>
      </c:spPr>
    </c:plotArea>
    <c:legend>
      <c:legendPos val="b"/>
      <c:layout>
        <c:manualLayout>
          <c:xMode val="edge"/>
          <c:yMode val="edge"/>
          <c:x val="3.1935369780905143E-3"/>
          <c:y val="0.8303288500098488"/>
          <c:w val="0.97260088582677162"/>
          <c:h val="0.1617107675523882"/>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54395525436261016"/>
        </c:manualLayout>
      </c:layout>
      <c:lineChart>
        <c:grouping val="standard"/>
        <c:varyColors val="0"/>
        <c:ser>
          <c:idx val="4"/>
          <c:order val="0"/>
          <c:tx>
            <c:strRef>
              <c:f>'Chart 25'!$B$1</c:f>
              <c:strCache>
                <c:ptCount val="1"/>
                <c:pt idx="0">
                  <c:v>Russia real economic growth: previous quarter’s forecast</c:v>
                </c:pt>
              </c:strCache>
            </c:strRef>
          </c:tx>
          <c:spPr>
            <a:ln>
              <a:solidFill>
                <a:srgbClr val="002060"/>
              </a:solidFill>
            </a:ln>
          </c:spPr>
          <c:marker>
            <c:symbol val="none"/>
          </c:marker>
          <c:cat>
            <c:numRef>
              <c:f>'Chart 25'!$A$2:$A$10</c:f>
              <c:numCache>
                <c:formatCode>General</c:formatCode>
                <c:ptCount val="8"/>
                <c:pt idx="0">
                  <c:v>2015</c:v>
                </c:pt>
                <c:pt idx="1">
                  <c:v>2016</c:v>
                </c:pt>
                <c:pt idx="2">
                  <c:v>2017</c:v>
                </c:pt>
                <c:pt idx="3">
                  <c:v>2018</c:v>
                </c:pt>
                <c:pt idx="4">
                  <c:v>2019</c:v>
                </c:pt>
                <c:pt idx="5">
                  <c:v>2020</c:v>
                </c:pt>
                <c:pt idx="6">
                  <c:v>2021</c:v>
                </c:pt>
                <c:pt idx="7">
                  <c:v>2022</c:v>
                </c:pt>
              </c:numCache>
            </c:numRef>
          </c:cat>
          <c:val>
            <c:numRef>
              <c:f>'Chart 25'!$B$2:$B$10</c:f>
              <c:numCache>
                <c:formatCode>0.00</c:formatCode>
                <c:ptCount val="8"/>
                <c:pt idx="0">
                  <c:v>-2.2999999999999998</c:v>
                </c:pt>
                <c:pt idx="1">
                  <c:v>0.3</c:v>
                </c:pt>
                <c:pt idx="2">
                  <c:v>1.66</c:v>
                </c:pt>
                <c:pt idx="3">
                  <c:v>2.2000000000000002</c:v>
                </c:pt>
                <c:pt idx="4">
                  <c:v>1.27</c:v>
                </c:pt>
                <c:pt idx="5">
                  <c:v>1.96</c:v>
                </c:pt>
                <c:pt idx="6">
                  <c:v>1.87</c:v>
                </c:pt>
              </c:numCache>
            </c:numRef>
          </c:val>
          <c:smooth val="0"/>
          <c:extLst>
            <c:ext xmlns:c16="http://schemas.microsoft.com/office/drawing/2014/chart" uri="{C3380CC4-5D6E-409C-BE32-E72D297353CC}">
              <c16:uniqueId val="{00000000-2D4A-4C59-B4DF-628FAA7F3BB6}"/>
            </c:ext>
          </c:extLst>
        </c:ser>
        <c:ser>
          <c:idx val="5"/>
          <c:order val="1"/>
          <c:tx>
            <c:strRef>
              <c:f>'Chart 25'!$C$1</c:f>
              <c:strCache>
                <c:ptCount val="1"/>
                <c:pt idx="0">
                  <c:v>Russia real economic growth: current quarter’s forecast</c:v>
                </c:pt>
              </c:strCache>
            </c:strRef>
          </c:tx>
          <c:spPr>
            <a:ln>
              <a:solidFill>
                <a:srgbClr val="C00000"/>
              </a:solidFill>
            </a:ln>
          </c:spPr>
          <c:marker>
            <c:symbol val="none"/>
          </c:marker>
          <c:cat>
            <c:numRef>
              <c:f>'Chart 25'!$A$2:$A$10</c:f>
              <c:numCache>
                <c:formatCode>General</c:formatCode>
                <c:ptCount val="8"/>
                <c:pt idx="0">
                  <c:v>2015</c:v>
                </c:pt>
                <c:pt idx="1">
                  <c:v>2016</c:v>
                </c:pt>
                <c:pt idx="2">
                  <c:v>2017</c:v>
                </c:pt>
                <c:pt idx="3">
                  <c:v>2018</c:v>
                </c:pt>
                <c:pt idx="4">
                  <c:v>2019</c:v>
                </c:pt>
                <c:pt idx="5">
                  <c:v>2020</c:v>
                </c:pt>
                <c:pt idx="6">
                  <c:v>2021</c:v>
                </c:pt>
                <c:pt idx="7">
                  <c:v>2022</c:v>
                </c:pt>
              </c:numCache>
            </c:numRef>
          </c:cat>
          <c:val>
            <c:numRef>
              <c:f>'Chart 25'!$C$2:$C$10</c:f>
              <c:numCache>
                <c:formatCode>0.00</c:formatCode>
                <c:ptCount val="8"/>
                <c:pt idx="0">
                  <c:v>-2.2999999999999998</c:v>
                </c:pt>
                <c:pt idx="1">
                  <c:v>0.3</c:v>
                </c:pt>
                <c:pt idx="2">
                  <c:v>1.66</c:v>
                </c:pt>
                <c:pt idx="3">
                  <c:v>2.2000000000000002</c:v>
                </c:pt>
                <c:pt idx="4">
                  <c:v>1.2815959127500001</c:v>
                </c:pt>
                <c:pt idx="5">
                  <c:v>0</c:v>
                </c:pt>
                <c:pt idx="6">
                  <c:v>0.98</c:v>
                </c:pt>
                <c:pt idx="7">
                  <c:v>1.53</c:v>
                </c:pt>
              </c:numCache>
            </c:numRef>
          </c:val>
          <c:smooth val="0"/>
          <c:extLst>
            <c:ext xmlns:c16="http://schemas.microsoft.com/office/drawing/2014/chart" uri="{C3380CC4-5D6E-409C-BE32-E72D297353CC}">
              <c16:uniqueId val="{00000001-2D4A-4C59-B4DF-628FAA7F3BB6}"/>
            </c:ext>
          </c:extLst>
        </c:ser>
        <c:dLbls>
          <c:showLegendKey val="0"/>
          <c:showVal val="0"/>
          <c:showCatName val="0"/>
          <c:showSerName val="0"/>
          <c:showPercent val="0"/>
          <c:showBubbleSize val="0"/>
        </c:dLbls>
        <c:smooth val="0"/>
        <c:axId val="111843200"/>
        <c:axId val="111844736"/>
      </c:lineChart>
      <c:catAx>
        <c:axId val="11184320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1844736"/>
        <c:crosses val="autoZero"/>
        <c:auto val="1"/>
        <c:lblAlgn val="ctr"/>
        <c:lblOffset val="100"/>
        <c:noMultiLvlLbl val="0"/>
      </c:catAx>
      <c:valAx>
        <c:axId val="111844736"/>
        <c:scaling>
          <c:orientation val="minMax"/>
        </c:scaling>
        <c:delete val="0"/>
        <c:axPos val="l"/>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1843200"/>
        <c:crosses val="autoZero"/>
        <c:crossBetween val="between"/>
      </c:valAx>
      <c:spPr>
        <a:noFill/>
        <a:ln>
          <a:noFill/>
        </a:ln>
        <a:effectLst/>
      </c:spPr>
    </c:plotArea>
    <c:legend>
      <c:legendPos val="b"/>
      <c:layout>
        <c:manualLayout>
          <c:xMode val="edge"/>
          <c:yMode val="edge"/>
          <c:x val="0"/>
          <c:y val="0.7188025294642032"/>
          <c:w val="0.98126098970108011"/>
          <c:h val="0.26714230770377484"/>
        </c:manualLayout>
      </c:layout>
      <c:overlay val="0"/>
      <c:spPr>
        <a:noFill/>
        <a:ln>
          <a:noFill/>
        </a:ln>
        <a:effectLst/>
      </c:spPr>
      <c:txPr>
        <a:bodyPr rot="0" spcFirstLastPara="1" vertOverflow="ellipsis" vert="horz" wrap="square" anchor="ctr" anchorCtr="1"/>
        <a:lstStyle/>
        <a:p>
          <a:pPr>
            <a:defRPr sz="7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54791143807753"/>
        </c:manualLayout>
      </c:layout>
      <c:lineChart>
        <c:grouping val="standard"/>
        <c:varyColors val="0"/>
        <c:ser>
          <c:idx val="2"/>
          <c:order val="0"/>
          <c:tx>
            <c:strRef>
              <c:f>'Chart 26'!$B$1</c:f>
              <c:strCache>
                <c:ptCount val="1"/>
                <c:pt idx="0">
                  <c:v>International food prices: previous quarter’s forecast</c:v>
                </c:pt>
              </c:strCache>
            </c:strRef>
          </c:tx>
          <c:spPr>
            <a:ln>
              <a:solidFill>
                <a:srgbClr val="002060"/>
              </a:solidFill>
            </a:ln>
          </c:spPr>
          <c:marker>
            <c:symbol val="none"/>
          </c:marker>
          <c:cat>
            <c:strRef>
              <c:f>'Chart 26'!$A$2:$A$36</c:f>
              <c:strCache>
                <c:ptCount val="31"/>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pt idx="27">
                  <c:v>IV</c:v>
                </c:pt>
                <c:pt idx="28">
                  <c:v>I 22</c:v>
                </c:pt>
                <c:pt idx="29">
                  <c:v>II</c:v>
                </c:pt>
                <c:pt idx="30">
                  <c:v>III</c:v>
                </c:pt>
              </c:strCache>
            </c:strRef>
          </c:cat>
          <c:val>
            <c:numRef>
              <c:f>'Chart 26'!$B$2:$B$36</c:f>
              <c:numCache>
                <c:formatCode>0.00</c:formatCode>
                <c:ptCount val="31"/>
                <c:pt idx="0">
                  <c:v>175.366354</c:v>
                </c:pt>
                <c:pt idx="1">
                  <c:v>166.83400399999999</c:v>
                </c:pt>
                <c:pt idx="2">
                  <c:v>158.08239599999999</c:v>
                </c:pt>
                <c:pt idx="3">
                  <c:v>155.582572</c:v>
                </c:pt>
                <c:pt idx="4">
                  <c:v>149.933761</c:v>
                </c:pt>
                <c:pt idx="5">
                  <c:v>157.74893299999999</c:v>
                </c:pt>
                <c:pt idx="6">
                  <c:v>166.63039000000001</c:v>
                </c:pt>
                <c:pt idx="7">
                  <c:v>171.457615</c:v>
                </c:pt>
                <c:pt idx="8">
                  <c:v>173.89854</c:v>
                </c:pt>
                <c:pt idx="9">
                  <c:v>172.38641999999999</c:v>
                </c:pt>
                <c:pt idx="10">
                  <c:v>178.26559399999999</c:v>
                </c:pt>
                <c:pt idx="11">
                  <c:v>173.727464</c:v>
                </c:pt>
                <c:pt idx="12">
                  <c:v>171.004133</c:v>
                </c:pt>
                <c:pt idx="13">
                  <c:v>174.175027</c:v>
                </c:pt>
                <c:pt idx="14">
                  <c:v>166.47861499999999</c:v>
                </c:pt>
                <c:pt idx="15">
                  <c:v>162.14166800000001</c:v>
                </c:pt>
                <c:pt idx="16">
                  <c:v>166.15872300000001</c:v>
                </c:pt>
                <c:pt idx="17">
                  <c:v>172.56142800000001</c:v>
                </c:pt>
                <c:pt idx="18">
                  <c:v>170.36406500000001</c:v>
                </c:pt>
                <c:pt idx="19">
                  <c:v>171.81761499999999</c:v>
                </c:pt>
                <c:pt idx="20">
                  <c:v>172.10472999999999</c:v>
                </c:pt>
                <c:pt idx="21">
                  <c:v>171.59845999999999</c:v>
                </c:pt>
                <c:pt idx="22">
                  <c:v>171.54050100000001</c:v>
                </c:pt>
                <c:pt idx="23">
                  <c:v>171.820502</c:v>
                </c:pt>
                <c:pt idx="24">
                  <c:v>172.34690599999999</c:v>
                </c:pt>
                <c:pt idx="25">
                  <c:v>173.039557</c:v>
                </c:pt>
                <c:pt idx="26">
                  <c:v>173.89415700000001</c:v>
                </c:pt>
                <c:pt idx="27">
                  <c:v>174.876442</c:v>
                </c:pt>
                <c:pt idx="28">
                  <c:v>175.978015</c:v>
                </c:pt>
                <c:pt idx="29">
                  <c:v>177.174791</c:v>
                </c:pt>
              </c:numCache>
            </c:numRef>
          </c:val>
          <c:smooth val="0"/>
          <c:extLst>
            <c:ext xmlns:c16="http://schemas.microsoft.com/office/drawing/2014/chart" uri="{C3380CC4-5D6E-409C-BE32-E72D297353CC}">
              <c16:uniqueId val="{00000000-FAF1-43F8-BBFC-B80833C120AA}"/>
            </c:ext>
          </c:extLst>
        </c:ser>
        <c:ser>
          <c:idx val="6"/>
          <c:order val="1"/>
          <c:tx>
            <c:strRef>
              <c:f>'Chart 26'!$C$1</c:f>
              <c:strCache>
                <c:ptCount val="1"/>
                <c:pt idx="0">
                  <c:v>International food prices: current quarter’s forecast</c:v>
                </c:pt>
              </c:strCache>
            </c:strRef>
          </c:tx>
          <c:spPr>
            <a:ln>
              <a:solidFill>
                <a:srgbClr val="C00000"/>
              </a:solidFill>
            </a:ln>
          </c:spPr>
          <c:marker>
            <c:symbol val="none"/>
          </c:marker>
          <c:cat>
            <c:strRef>
              <c:f>'Chart 26'!$A$2:$A$36</c:f>
              <c:strCache>
                <c:ptCount val="31"/>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pt idx="27">
                  <c:v>IV</c:v>
                </c:pt>
                <c:pt idx="28">
                  <c:v>I 22</c:v>
                </c:pt>
                <c:pt idx="29">
                  <c:v>II</c:v>
                </c:pt>
                <c:pt idx="30">
                  <c:v>III</c:v>
                </c:pt>
              </c:strCache>
            </c:strRef>
          </c:cat>
          <c:val>
            <c:numRef>
              <c:f>'Chart 26'!$C$2:$C$36</c:f>
              <c:numCache>
                <c:formatCode>0.00</c:formatCode>
                <c:ptCount val="31"/>
                <c:pt idx="0">
                  <c:v>175.36627999999999</c:v>
                </c:pt>
                <c:pt idx="1">
                  <c:v>166.83389399999999</c:v>
                </c:pt>
                <c:pt idx="2">
                  <c:v>158.08212900000001</c:v>
                </c:pt>
                <c:pt idx="3">
                  <c:v>155.58271400000001</c:v>
                </c:pt>
                <c:pt idx="4">
                  <c:v>149.933761</c:v>
                </c:pt>
                <c:pt idx="5">
                  <c:v>157.74893299999999</c:v>
                </c:pt>
                <c:pt idx="6">
                  <c:v>166.63039000000001</c:v>
                </c:pt>
                <c:pt idx="7">
                  <c:v>171.457615</c:v>
                </c:pt>
                <c:pt idx="8">
                  <c:v>173.89854</c:v>
                </c:pt>
                <c:pt idx="9">
                  <c:v>172.38641999999999</c:v>
                </c:pt>
                <c:pt idx="10">
                  <c:v>178.26559399999999</c:v>
                </c:pt>
                <c:pt idx="11">
                  <c:v>173.727464</c:v>
                </c:pt>
                <c:pt idx="12">
                  <c:v>171.004133</c:v>
                </c:pt>
                <c:pt idx="13">
                  <c:v>174.175027</c:v>
                </c:pt>
                <c:pt idx="14">
                  <c:v>166.47861499999999</c:v>
                </c:pt>
                <c:pt idx="15">
                  <c:v>162.14166800000001</c:v>
                </c:pt>
                <c:pt idx="16">
                  <c:v>166.15872300000001</c:v>
                </c:pt>
                <c:pt idx="17">
                  <c:v>172.56142800000001</c:v>
                </c:pt>
                <c:pt idx="18">
                  <c:v>170.19658100000001</c:v>
                </c:pt>
                <c:pt idx="19">
                  <c:v>176.626678</c:v>
                </c:pt>
                <c:pt idx="20">
                  <c:v>181.295423</c:v>
                </c:pt>
                <c:pt idx="21">
                  <c:v>182.22772699999999</c:v>
                </c:pt>
                <c:pt idx="22">
                  <c:v>179.468783</c:v>
                </c:pt>
                <c:pt idx="23">
                  <c:v>178.198409</c:v>
                </c:pt>
                <c:pt idx="24">
                  <c:v>177.66559599999999</c:v>
                </c:pt>
                <c:pt idx="25">
                  <c:v>177.68125699999999</c:v>
                </c:pt>
                <c:pt idx="26">
                  <c:v>178.18374900000001</c:v>
                </c:pt>
                <c:pt idx="27">
                  <c:v>178.95329799999999</c:v>
                </c:pt>
                <c:pt idx="28">
                  <c:v>179.88621599999999</c:v>
                </c:pt>
                <c:pt idx="29">
                  <c:v>180.906295</c:v>
                </c:pt>
                <c:pt idx="30">
                  <c:v>181.97461699999999</c:v>
                </c:pt>
              </c:numCache>
            </c:numRef>
          </c:val>
          <c:smooth val="0"/>
          <c:extLst>
            <c:ext xmlns:c16="http://schemas.microsoft.com/office/drawing/2014/chart" uri="{C3380CC4-5D6E-409C-BE32-E72D297353CC}">
              <c16:uniqueId val="{00000001-FAF1-43F8-BBFC-B80833C120AA}"/>
            </c:ext>
          </c:extLst>
        </c:ser>
        <c:dLbls>
          <c:showLegendKey val="0"/>
          <c:showVal val="0"/>
          <c:showCatName val="0"/>
          <c:showSerName val="0"/>
          <c:showPercent val="0"/>
          <c:showBubbleSize val="0"/>
        </c:dLbls>
        <c:smooth val="0"/>
        <c:axId val="113355392"/>
        <c:axId val="113357184"/>
      </c:lineChart>
      <c:catAx>
        <c:axId val="1133553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3357184"/>
        <c:crosses val="autoZero"/>
        <c:auto val="1"/>
        <c:lblAlgn val="ctr"/>
        <c:lblOffset val="100"/>
        <c:noMultiLvlLbl val="0"/>
      </c:catAx>
      <c:valAx>
        <c:axId val="113357184"/>
        <c:scaling>
          <c:orientation val="minMax"/>
          <c:max val="188"/>
          <c:min val="148"/>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3355392"/>
        <c:crosses val="autoZero"/>
        <c:crossBetween val="between"/>
        <c:majorUnit val="20"/>
      </c:valAx>
      <c:spPr>
        <a:noFill/>
        <a:ln>
          <a:noFill/>
        </a:ln>
        <a:effectLst/>
      </c:spPr>
    </c:plotArea>
    <c:legend>
      <c:legendPos val="r"/>
      <c:layout>
        <c:manualLayout>
          <c:xMode val="edge"/>
          <c:yMode val="edge"/>
          <c:x val="7.6588787057355534E-4"/>
          <c:y val="0.80067819989654576"/>
          <c:w val="0.98834244080145717"/>
          <c:h val="0.1993218001034542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0281263670166219"/>
        </c:manualLayout>
      </c:layout>
      <c:lineChart>
        <c:grouping val="standard"/>
        <c:varyColors val="0"/>
        <c:ser>
          <c:idx val="0"/>
          <c:order val="0"/>
          <c:tx>
            <c:strRef>
              <c:f>'Chart 27'!$B$1</c:f>
              <c:strCache>
                <c:ptCount val="1"/>
                <c:pt idx="0">
                  <c:v>International oil prices: previous quarter’s forecast</c:v>
                </c:pt>
              </c:strCache>
            </c:strRef>
          </c:tx>
          <c:spPr>
            <a:ln w="12700" cap="rnd">
              <a:solidFill>
                <a:srgbClr val="C00000"/>
              </a:solidFill>
              <a:round/>
            </a:ln>
            <a:effectLst/>
          </c:spPr>
          <c:marker>
            <c:symbol val="none"/>
          </c:marker>
          <c:cat>
            <c:strRef>
              <c:f>'Chart 27'!$A$2:$A$36</c:f>
              <c:strCache>
                <c:ptCount val="31"/>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pt idx="27">
                  <c:v>IV</c:v>
                </c:pt>
                <c:pt idx="28">
                  <c:v>I 22</c:v>
                </c:pt>
                <c:pt idx="29">
                  <c:v>II</c:v>
                </c:pt>
                <c:pt idx="30">
                  <c:v>III</c:v>
                </c:pt>
              </c:strCache>
            </c:strRef>
          </c:cat>
          <c:val>
            <c:numRef>
              <c:f>'Chart 27'!$B$2:$B$36</c:f>
              <c:numCache>
                <c:formatCode>0.00</c:formatCode>
                <c:ptCount val="31"/>
                <c:pt idx="0">
                  <c:v>53.887869799999997</c:v>
                </c:pt>
                <c:pt idx="1">
                  <c:v>62.062708200000003</c:v>
                </c:pt>
                <c:pt idx="2">
                  <c:v>49.865783299999997</c:v>
                </c:pt>
                <c:pt idx="3">
                  <c:v>43.200816199999998</c:v>
                </c:pt>
                <c:pt idx="4">
                  <c:v>34.185668</c:v>
                </c:pt>
                <c:pt idx="5">
                  <c:v>45.873539899999997</c:v>
                </c:pt>
                <c:pt idx="6">
                  <c:v>45.797071000000003</c:v>
                </c:pt>
                <c:pt idx="7">
                  <c:v>49.983003199999999</c:v>
                </c:pt>
                <c:pt idx="8">
                  <c:v>54.0945556</c:v>
                </c:pt>
                <c:pt idx="9">
                  <c:v>50.211200900000001</c:v>
                </c:pt>
                <c:pt idx="10">
                  <c:v>51.675845899999999</c:v>
                </c:pt>
                <c:pt idx="11">
                  <c:v>61.4017421</c:v>
                </c:pt>
                <c:pt idx="12">
                  <c:v>66.936637200000007</c:v>
                </c:pt>
                <c:pt idx="13">
                  <c:v>74.459891400000004</c:v>
                </c:pt>
                <c:pt idx="14">
                  <c:v>75.437317500000006</c:v>
                </c:pt>
                <c:pt idx="15">
                  <c:v>66.6511323</c:v>
                </c:pt>
                <c:pt idx="16">
                  <c:v>63.198952800000001</c:v>
                </c:pt>
                <c:pt idx="17">
                  <c:v>68.247360999999998</c:v>
                </c:pt>
                <c:pt idx="18">
                  <c:v>61.8284679</c:v>
                </c:pt>
                <c:pt idx="19">
                  <c:v>62.1304911</c:v>
                </c:pt>
                <c:pt idx="20">
                  <c:v>62.3999387</c:v>
                </c:pt>
                <c:pt idx="21">
                  <c:v>61.933126100000003</c:v>
                </c:pt>
                <c:pt idx="22">
                  <c:v>61.707869199999998</c:v>
                </c:pt>
                <c:pt idx="23">
                  <c:v>61.629383500000003</c:v>
                </c:pt>
                <c:pt idx="24">
                  <c:v>61.6326921</c:v>
                </c:pt>
                <c:pt idx="25">
                  <c:v>61.671824999999998</c:v>
                </c:pt>
                <c:pt idx="26">
                  <c:v>61.755666300000001</c:v>
                </c:pt>
                <c:pt idx="27">
                  <c:v>61.879502100000003</c:v>
                </c:pt>
                <c:pt idx="28">
                  <c:v>62.047177300000001</c:v>
                </c:pt>
                <c:pt idx="29">
                  <c:v>62.248195199999998</c:v>
                </c:pt>
              </c:numCache>
            </c:numRef>
          </c:val>
          <c:smooth val="0"/>
          <c:extLst>
            <c:ext xmlns:c16="http://schemas.microsoft.com/office/drawing/2014/chart" uri="{C3380CC4-5D6E-409C-BE32-E72D297353CC}">
              <c16:uniqueId val="{00000000-0CC4-4BBD-B1B6-4ED1AFE72BF7}"/>
            </c:ext>
          </c:extLst>
        </c:ser>
        <c:ser>
          <c:idx val="4"/>
          <c:order val="1"/>
          <c:tx>
            <c:strRef>
              <c:f>'Chart 27'!$C$1</c:f>
              <c:strCache>
                <c:ptCount val="1"/>
                <c:pt idx="0">
                  <c:v>International oil prices: current quarter’s forecast</c:v>
                </c:pt>
              </c:strCache>
            </c:strRef>
          </c:tx>
          <c:spPr>
            <a:ln w="12700">
              <a:solidFill>
                <a:srgbClr val="002060"/>
              </a:solidFill>
            </a:ln>
          </c:spPr>
          <c:marker>
            <c:symbol val="none"/>
          </c:marker>
          <c:cat>
            <c:strRef>
              <c:f>'Chart 27'!$A$2:$A$36</c:f>
              <c:strCache>
                <c:ptCount val="31"/>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pt idx="27">
                  <c:v>IV</c:v>
                </c:pt>
                <c:pt idx="28">
                  <c:v>I 22</c:v>
                </c:pt>
                <c:pt idx="29">
                  <c:v>II</c:v>
                </c:pt>
                <c:pt idx="30">
                  <c:v>III</c:v>
                </c:pt>
              </c:strCache>
            </c:strRef>
          </c:cat>
          <c:val>
            <c:numRef>
              <c:f>'Chart 27'!$C$2:$C$36</c:f>
              <c:numCache>
                <c:formatCode>0.00</c:formatCode>
                <c:ptCount val="31"/>
                <c:pt idx="0">
                  <c:v>53.887869799999997</c:v>
                </c:pt>
                <c:pt idx="1">
                  <c:v>62.062708200000003</c:v>
                </c:pt>
                <c:pt idx="2">
                  <c:v>49.865783299999997</c:v>
                </c:pt>
                <c:pt idx="3">
                  <c:v>43.200816199999998</c:v>
                </c:pt>
                <c:pt idx="4">
                  <c:v>34.185668</c:v>
                </c:pt>
                <c:pt idx="5">
                  <c:v>45.873539899999997</c:v>
                </c:pt>
                <c:pt idx="6">
                  <c:v>45.797071000000003</c:v>
                </c:pt>
                <c:pt idx="7">
                  <c:v>49.983003199999999</c:v>
                </c:pt>
                <c:pt idx="8">
                  <c:v>54.0945556</c:v>
                </c:pt>
                <c:pt idx="9">
                  <c:v>50.211200900000001</c:v>
                </c:pt>
                <c:pt idx="10">
                  <c:v>51.675845899999999</c:v>
                </c:pt>
                <c:pt idx="11">
                  <c:v>61.4017421</c:v>
                </c:pt>
                <c:pt idx="12">
                  <c:v>66.936637200000007</c:v>
                </c:pt>
                <c:pt idx="13">
                  <c:v>74.459891400000004</c:v>
                </c:pt>
                <c:pt idx="14">
                  <c:v>75.437317500000006</c:v>
                </c:pt>
                <c:pt idx="15">
                  <c:v>66.6511323</c:v>
                </c:pt>
                <c:pt idx="16">
                  <c:v>63.198952800000001</c:v>
                </c:pt>
                <c:pt idx="17">
                  <c:v>68.247360999999998</c:v>
                </c:pt>
                <c:pt idx="18">
                  <c:v>61.8284679</c:v>
                </c:pt>
                <c:pt idx="19">
                  <c:v>62.597325900000001</c:v>
                </c:pt>
                <c:pt idx="20">
                  <c:v>52.0455884</c:v>
                </c:pt>
                <c:pt idx="21">
                  <c:v>35.184879700000003</c:v>
                </c:pt>
                <c:pt idx="22">
                  <c:v>35.527557999999999</c:v>
                </c:pt>
                <c:pt idx="23">
                  <c:v>38.558384599999997</c:v>
                </c:pt>
                <c:pt idx="24">
                  <c:v>40.487387699999999</c:v>
                </c:pt>
                <c:pt idx="25">
                  <c:v>41.7266263</c:v>
                </c:pt>
                <c:pt idx="26">
                  <c:v>42.600826099999999</c:v>
                </c:pt>
                <c:pt idx="27">
                  <c:v>43.2593453</c:v>
                </c:pt>
                <c:pt idx="28">
                  <c:v>43.789517799999999</c:v>
                </c:pt>
                <c:pt idx="29">
                  <c:v>44.237523500000002</c:v>
                </c:pt>
                <c:pt idx="30">
                  <c:v>44.633068199999997</c:v>
                </c:pt>
              </c:numCache>
            </c:numRef>
          </c:val>
          <c:smooth val="0"/>
          <c:extLst>
            <c:ext xmlns:c16="http://schemas.microsoft.com/office/drawing/2014/chart" uri="{C3380CC4-5D6E-409C-BE32-E72D297353CC}">
              <c16:uniqueId val="{00000001-0CC4-4BBD-B1B6-4ED1AFE72BF7}"/>
            </c:ext>
          </c:extLst>
        </c:ser>
        <c:dLbls>
          <c:showLegendKey val="0"/>
          <c:showVal val="0"/>
          <c:showCatName val="0"/>
          <c:showSerName val="0"/>
          <c:showPercent val="0"/>
          <c:showBubbleSize val="0"/>
        </c:dLbls>
        <c:smooth val="0"/>
        <c:axId val="113404544"/>
        <c:axId val="113414528"/>
      </c:lineChart>
      <c:catAx>
        <c:axId val="1134045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3414528"/>
        <c:crosses val="autoZero"/>
        <c:auto val="1"/>
        <c:lblAlgn val="ctr"/>
        <c:lblOffset val="100"/>
        <c:noMultiLvlLbl val="0"/>
      </c:catAx>
      <c:valAx>
        <c:axId val="113414528"/>
        <c:scaling>
          <c:orientation val="minMax"/>
          <c:min val="2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3404544"/>
        <c:crosses val="autoZero"/>
        <c:crossBetween val="between"/>
        <c:majorUnit val="20"/>
      </c:valAx>
      <c:spPr>
        <a:noFill/>
        <a:ln>
          <a:noFill/>
        </a:ln>
        <a:effectLst/>
      </c:spPr>
    </c:plotArea>
    <c:legend>
      <c:legendPos val="r"/>
      <c:layout>
        <c:manualLayout>
          <c:xMode val="edge"/>
          <c:yMode val="edge"/>
          <c:x val="7.6597028194056338E-4"/>
          <c:y val="0.7812568350831145"/>
          <c:w val="0.99923391377203552"/>
          <c:h val="0.2187431649168854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7694630276478596"/>
        </c:manualLayout>
      </c:layout>
      <c:lineChart>
        <c:grouping val="standard"/>
        <c:varyColors val="0"/>
        <c:ser>
          <c:idx val="1"/>
          <c:order val="0"/>
          <c:tx>
            <c:strRef>
              <c:f>'Chart 28'!$B$1</c:f>
              <c:strCache>
                <c:ptCount val="1"/>
                <c:pt idx="0">
                  <c:v>International copper prices: previous quarter’s forecast</c:v>
                </c:pt>
              </c:strCache>
            </c:strRef>
          </c:tx>
          <c:spPr>
            <a:ln>
              <a:solidFill>
                <a:srgbClr val="C00000"/>
              </a:solidFill>
            </a:ln>
          </c:spPr>
          <c:marker>
            <c:symbol val="none"/>
          </c:marker>
          <c:cat>
            <c:strRef>
              <c:f>'Chart 28'!$A$2:$A$36</c:f>
              <c:strCache>
                <c:ptCount val="31"/>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pt idx="27">
                  <c:v>IV</c:v>
                </c:pt>
                <c:pt idx="28">
                  <c:v>I 22</c:v>
                </c:pt>
                <c:pt idx="29">
                  <c:v>II</c:v>
                </c:pt>
                <c:pt idx="30">
                  <c:v>III</c:v>
                </c:pt>
              </c:strCache>
            </c:strRef>
          </c:cat>
          <c:val>
            <c:numRef>
              <c:f>'Chart 28'!$B$2:$B$36</c:f>
              <c:numCache>
                <c:formatCode>0.00</c:formatCode>
                <c:ptCount val="31"/>
                <c:pt idx="0">
                  <c:v>5832.5275000000001</c:v>
                </c:pt>
                <c:pt idx="1">
                  <c:v>6053.6896900000002</c:v>
                </c:pt>
                <c:pt idx="2">
                  <c:v>5265.2800800000005</c:v>
                </c:pt>
                <c:pt idx="3">
                  <c:v>4878.9747900000002</c:v>
                </c:pt>
                <c:pt idx="4">
                  <c:v>4670.3468000000003</c:v>
                </c:pt>
                <c:pt idx="5">
                  <c:v>4735.3949199999997</c:v>
                </c:pt>
                <c:pt idx="6">
                  <c:v>4779.1961499999998</c:v>
                </c:pt>
                <c:pt idx="7">
                  <c:v>5265.3862499999996</c:v>
                </c:pt>
                <c:pt idx="8">
                  <c:v>5839.52891</c:v>
                </c:pt>
                <c:pt idx="9">
                  <c:v>5667.5154499999999</c:v>
                </c:pt>
                <c:pt idx="10">
                  <c:v>6343.8761999999997</c:v>
                </c:pt>
                <c:pt idx="11">
                  <c:v>6822.6710000000003</c:v>
                </c:pt>
                <c:pt idx="12">
                  <c:v>6956.2381100000002</c:v>
                </c:pt>
                <c:pt idx="13">
                  <c:v>6880.6102499999997</c:v>
                </c:pt>
                <c:pt idx="14">
                  <c:v>6116.79979</c:v>
                </c:pt>
                <c:pt idx="15">
                  <c:v>6163.2848299999996</c:v>
                </c:pt>
                <c:pt idx="16">
                  <c:v>6222.7373600000001</c:v>
                </c:pt>
                <c:pt idx="17">
                  <c:v>6108.3053900000004</c:v>
                </c:pt>
                <c:pt idx="18">
                  <c:v>5802.4473099999996</c:v>
                </c:pt>
                <c:pt idx="19">
                  <c:v>5826.0700399999996</c:v>
                </c:pt>
                <c:pt idx="20">
                  <c:v>5849.7889500000001</c:v>
                </c:pt>
                <c:pt idx="21">
                  <c:v>5865.66057</c:v>
                </c:pt>
                <c:pt idx="22">
                  <c:v>5887.6386599999996</c:v>
                </c:pt>
                <c:pt idx="23">
                  <c:v>5913.1667399999997</c:v>
                </c:pt>
                <c:pt idx="24">
                  <c:v>5940.5499399999999</c:v>
                </c:pt>
                <c:pt idx="25">
                  <c:v>5970.1016099999997</c:v>
                </c:pt>
                <c:pt idx="26">
                  <c:v>6003.1401999999998</c:v>
                </c:pt>
                <c:pt idx="27">
                  <c:v>6039.4708000000001</c:v>
                </c:pt>
                <c:pt idx="28">
                  <c:v>6079.4590600000001</c:v>
                </c:pt>
                <c:pt idx="29">
                  <c:v>6122.6611999999996</c:v>
                </c:pt>
              </c:numCache>
            </c:numRef>
          </c:val>
          <c:smooth val="0"/>
          <c:extLst>
            <c:ext xmlns:c16="http://schemas.microsoft.com/office/drawing/2014/chart" uri="{C3380CC4-5D6E-409C-BE32-E72D297353CC}">
              <c16:uniqueId val="{00000000-A398-42AB-A080-05D4D3820D07}"/>
            </c:ext>
          </c:extLst>
        </c:ser>
        <c:ser>
          <c:idx val="5"/>
          <c:order val="1"/>
          <c:tx>
            <c:strRef>
              <c:f>'Chart 28'!$C$1</c:f>
              <c:strCache>
                <c:ptCount val="1"/>
                <c:pt idx="0">
                  <c:v>International copper prices: current quarter’s forecast</c:v>
                </c:pt>
              </c:strCache>
            </c:strRef>
          </c:tx>
          <c:spPr>
            <a:ln w="19050" cap="rnd">
              <a:solidFill>
                <a:srgbClr val="002060"/>
              </a:solidFill>
              <a:round/>
            </a:ln>
            <a:effectLst/>
          </c:spPr>
          <c:marker>
            <c:symbol val="none"/>
          </c:marker>
          <c:cat>
            <c:strRef>
              <c:f>'Chart 28'!$A$2:$A$36</c:f>
              <c:strCache>
                <c:ptCount val="31"/>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pt idx="27">
                  <c:v>IV</c:v>
                </c:pt>
                <c:pt idx="28">
                  <c:v>I 22</c:v>
                </c:pt>
                <c:pt idx="29">
                  <c:v>II</c:v>
                </c:pt>
                <c:pt idx="30">
                  <c:v>III</c:v>
                </c:pt>
              </c:strCache>
            </c:strRef>
          </c:cat>
          <c:val>
            <c:numRef>
              <c:f>'Chart 28'!$C$2:$C$36</c:f>
              <c:numCache>
                <c:formatCode>0.00</c:formatCode>
                <c:ptCount val="31"/>
                <c:pt idx="0">
                  <c:v>5832.5275000000001</c:v>
                </c:pt>
                <c:pt idx="1">
                  <c:v>6053.6896900000002</c:v>
                </c:pt>
                <c:pt idx="2">
                  <c:v>5265.2800800000005</c:v>
                </c:pt>
                <c:pt idx="3">
                  <c:v>4878.9747900000002</c:v>
                </c:pt>
                <c:pt idx="4">
                  <c:v>4670.3468000000003</c:v>
                </c:pt>
                <c:pt idx="5">
                  <c:v>4735.3949199999997</c:v>
                </c:pt>
                <c:pt idx="6">
                  <c:v>4779.1961499999998</c:v>
                </c:pt>
                <c:pt idx="7">
                  <c:v>5265.3862499999996</c:v>
                </c:pt>
                <c:pt idx="8">
                  <c:v>5839.52891</c:v>
                </c:pt>
                <c:pt idx="9">
                  <c:v>5667.5154499999999</c:v>
                </c:pt>
                <c:pt idx="10">
                  <c:v>6343.8761999999997</c:v>
                </c:pt>
                <c:pt idx="11">
                  <c:v>6822.6710000000003</c:v>
                </c:pt>
                <c:pt idx="12">
                  <c:v>6956.2381100000002</c:v>
                </c:pt>
                <c:pt idx="13">
                  <c:v>6880.6102499999997</c:v>
                </c:pt>
                <c:pt idx="14">
                  <c:v>6116.79979</c:v>
                </c:pt>
                <c:pt idx="15">
                  <c:v>6163.2848299999996</c:v>
                </c:pt>
                <c:pt idx="16">
                  <c:v>6222.7373600000001</c:v>
                </c:pt>
                <c:pt idx="17">
                  <c:v>6108.3053900000004</c:v>
                </c:pt>
                <c:pt idx="18">
                  <c:v>5802.4473099999996</c:v>
                </c:pt>
                <c:pt idx="19">
                  <c:v>5896.6058400000002</c:v>
                </c:pt>
                <c:pt idx="20">
                  <c:v>5744.6812900000004</c:v>
                </c:pt>
                <c:pt idx="21">
                  <c:v>5076.7533999999996</c:v>
                </c:pt>
                <c:pt idx="22">
                  <c:v>5058.4974499999998</c:v>
                </c:pt>
                <c:pt idx="23">
                  <c:v>5241.7783200000003</c:v>
                </c:pt>
                <c:pt idx="24">
                  <c:v>5342.6780500000004</c:v>
                </c:pt>
                <c:pt idx="25">
                  <c:v>5397.63706</c:v>
                </c:pt>
                <c:pt idx="26">
                  <c:v>5433.6001999999999</c:v>
                </c:pt>
                <c:pt idx="27">
                  <c:v>5459.9955</c:v>
                </c:pt>
                <c:pt idx="28">
                  <c:v>5482.5247399999998</c:v>
                </c:pt>
                <c:pt idx="29">
                  <c:v>5503.8007299999999</c:v>
                </c:pt>
                <c:pt idx="30">
                  <c:v>5525.3783599999997</c:v>
                </c:pt>
              </c:numCache>
            </c:numRef>
          </c:val>
          <c:smooth val="0"/>
          <c:extLst>
            <c:ext xmlns:c16="http://schemas.microsoft.com/office/drawing/2014/chart" uri="{C3380CC4-5D6E-409C-BE32-E72D297353CC}">
              <c16:uniqueId val="{00000001-A398-42AB-A080-05D4D3820D07}"/>
            </c:ext>
          </c:extLst>
        </c:ser>
        <c:dLbls>
          <c:showLegendKey val="0"/>
          <c:showVal val="0"/>
          <c:showCatName val="0"/>
          <c:showSerName val="0"/>
          <c:showPercent val="0"/>
          <c:showBubbleSize val="0"/>
        </c:dLbls>
        <c:smooth val="0"/>
        <c:axId val="113523328"/>
        <c:axId val="113525120"/>
      </c:lineChart>
      <c:catAx>
        <c:axId val="1135233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3525120"/>
        <c:crosses val="autoZero"/>
        <c:auto val="1"/>
        <c:lblAlgn val="ctr"/>
        <c:lblOffset val="100"/>
        <c:noMultiLvlLbl val="0"/>
      </c:catAx>
      <c:valAx>
        <c:axId val="113525120"/>
        <c:scaling>
          <c:orientation val="minMax"/>
          <c:max val="8000"/>
          <c:min val="40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3523328"/>
        <c:crosses val="autoZero"/>
        <c:crossBetween val="between"/>
        <c:majorUnit val="1000"/>
      </c:valAx>
      <c:spPr>
        <a:noFill/>
        <a:ln>
          <a:noFill/>
        </a:ln>
        <a:effectLst/>
      </c:spPr>
    </c:plotArea>
    <c:legend>
      <c:legendPos val="r"/>
      <c:layout>
        <c:manualLayout>
          <c:xMode val="edge"/>
          <c:yMode val="edge"/>
          <c:x val="1.0846615443230886E-2"/>
          <c:y val="0.83922051642985973"/>
          <c:w val="0.98915347089758809"/>
          <c:h val="0.160779532735922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6911296296296283"/>
        </c:manualLayout>
      </c:layout>
      <c:areaChart>
        <c:grouping val="standard"/>
        <c:varyColors val="0"/>
        <c:ser>
          <c:idx val="7"/>
          <c:order val="0"/>
          <c:tx>
            <c:v>90%</c:v>
          </c:tx>
          <c:spPr>
            <a:solidFill>
              <a:srgbClr val="7FC589"/>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HDP'!$K$34:$K$53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7.8256441550350226</c:v>
                </c:pt>
                <c:pt idx="8">
                  <c:v>7.6392092100209181</c:v>
                </c:pt>
                <c:pt idx="9">
                  <c:v>4.9406560481572903</c:v>
                </c:pt>
                <c:pt idx="10">
                  <c:v>3.4313565053151849</c:v>
                </c:pt>
                <c:pt idx="11">
                  <c:v>3.4375364299674294</c:v>
                </c:pt>
                <c:pt idx="12">
                  <c:v>4.2214278906314817</c:v>
                </c:pt>
                <c:pt idx="13">
                  <c:v>8.6226388299865775</c:v>
                </c:pt>
                <c:pt idx="14">
                  <c:v>11.618716142287248</c:v>
                </c:pt>
                <c:pt idx="15">
                  <c:v>11.469927936154889</c:v>
                </c:pt>
                <c:pt idx="16">
                  <c:v>11.414078836237884</c:v>
                </c:pt>
                <c:pt idx="17">
                  <c:v>10.113916894666232</c:v>
                </c:pt>
                <c:pt idx="18">
                  <c:v>9.6807659925868332</c:v>
                </c:pt>
                <c:pt idx="19">
                  <c:v>9.6787591321899296</c:v>
                </c:pt>
              </c:numCache>
            </c:numRef>
          </c:val>
          <c:extLst>
            <c:ext xmlns:c16="http://schemas.microsoft.com/office/drawing/2014/chart" uri="{C3380CC4-5D6E-409C-BE32-E72D297353CC}">
              <c16:uniqueId val="{00000000-9733-42F6-B0F1-2C551A36A572}"/>
            </c:ext>
          </c:extLst>
        </c:ser>
        <c:ser>
          <c:idx val="6"/>
          <c:order val="1"/>
          <c:tx>
            <c:v>70%</c:v>
          </c:tx>
          <c:spPr>
            <a:solidFill>
              <a:srgbClr val="5FBA75"/>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HDP'!$J$34:$J$53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7.7419124805967421</c:v>
                </c:pt>
                <c:pt idx="8">
                  <c:v>7.4298800239252154</c:v>
                </c:pt>
                <c:pt idx="9">
                  <c:v>4.5638635131850265</c:v>
                </c:pt>
                <c:pt idx="10">
                  <c:v>2.5940397609323806</c:v>
                </c:pt>
                <c:pt idx="11">
                  <c:v>2.4297293715536119</c:v>
                </c:pt>
                <c:pt idx="12">
                  <c:v>3.0431305181866506</c:v>
                </c:pt>
                <c:pt idx="13">
                  <c:v>7.2738511435107336</c:v>
                </c:pt>
                <c:pt idx="14">
                  <c:v>10.099438141780391</c:v>
                </c:pt>
                <c:pt idx="15">
                  <c:v>9.8920274827508585</c:v>
                </c:pt>
                <c:pt idx="16">
                  <c:v>9.7775559299366819</c:v>
                </c:pt>
                <c:pt idx="17">
                  <c:v>8.4187715354678581</c:v>
                </c:pt>
                <c:pt idx="18">
                  <c:v>7.926998180491287</c:v>
                </c:pt>
                <c:pt idx="19">
                  <c:v>7.9249913200943833</c:v>
                </c:pt>
              </c:numCache>
            </c:numRef>
          </c:val>
          <c:extLst>
            <c:ext xmlns:c16="http://schemas.microsoft.com/office/drawing/2014/chart" uri="{C3380CC4-5D6E-409C-BE32-E72D297353CC}">
              <c16:uniqueId val="{00000001-9733-42F6-B0F1-2C551A36A572}"/>
            </c:ext>
          </c:extLst>
        </c:ser>
        <c:ser>
          <c:idx val="5"/>
          <c:order val="2"/>
          <c:tx>
            <c:v>50%</c:v>
          </c:tx>
          <c:spPr>
            <a:solidFill>
              <a:srgbClr val="30A95A"/>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HDP'!$I$34:$I$53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7.6921012726439653</c:v>
                </c:pt>
                <c:pt idx="8">
                  <c:v>7.3053520040432733</c:v>
                </c:pt>
                <c:pt idx="9">
                  <c:v>4.3397130773975308</c:v>
                </c:pt>
                <c:pt idx="10">
                  <c:v>2.0959276814046106</c:v>
                </c:pt>
                <c:pt idx="11">
                  <c:v>1.8301941622114151</c:v>
                </c:pt>
                <c:pt idx="12">
                  <c:v>2.3421721790300269</c:v>
                </c:pt>
                <c:pt idx="13">
                  <c:v>6.4714696745396836</c:v>
                </c:pt>
                <c:pt idx="14">
                  <c:v>9.1956335429949139</c:v>
                </c:pt>
                <c:pt idx="15">
                  <c:v>8.9533489224501928</c:v>
                </c:pt>
                <c:pt idx="16">
                  <c:v>8.8040034081208258</c:v>
                </c:pt>
                <c:pt idx="17">
                  <c:v>7.4103450521368117</c:v>
                </c:pt>
                <c:pt idx="18">
                  <c:v>6.8836977356450539</c:v>
                </c:pt>
                <c:pt idx="19">
                  <c:v>6.8816908752481503</c:v>
                </c:pt>
              </c:numCache>
            </c:numRef>
          </c:val>
          <c:extLst>
            <c:ext xmlns:c16="http://schemas.microsoft.com/office/drawing/2014/chart" uri="{C3380CC4-5D6E-409C-BE32-E72D297353CC}">
              <c16:uniqueId val="{00000002-9733-42F6-B0F1-2C551A36A572}"/>
            </c:ext>
          </c:extLst>
        </c:ser>
        <c:ser>
          <c:idx val="4"/>
          <c:order val="3"/>
          <c:tx>
            <c:v>30%</c:v>
          </c:tx>
          <c:spPr>
            <a:solidFill>
              <a:srgbClr val="00A147"/>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HDP'!$H$34:$H$53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7.6523053769175098</c:v>
                </c:pt>
                <c:pt idx="8">
                  <c:v>7.2058622647271351</c:v>
                </c:pt>
                <c:pt idx="9">
                  <c:v>4.1606315466284824</c:v>
                </c:pt>
                <c:pt idx="10">
                  <c:v>1.6979687241400594</c:v>
                </c:pt>
                <c:pt idx="11">
                  <c:v>1.3512047609116142</c:v>
                </c:pt>
                <c:pt idx="12">
                  <c:v>1.7821523336949765</c:v>
                </c:pt>
                <c:pt idx="13">
                  <c:v>5.8304193851693835</c:v>
                </c:pt>
                <c:pt idx="14">
                  <c:v>8.4735528095893642</c:v>
                </c:pt>
                <c:pt idx="15">
                  <c:v>8.2034061757936776</c:v>
                </c:pt>
                <c:pt idx="16">
                  <c:v>8.0261986482133452</c:v>
                </c:pt>
                <c:pt idx="17">
                  <c:v>6.6046782789783665</c:v>
                </c:pt>
                <c:pt idx="18">
                  <c:v>6.0501689492356441</c:v>
                </c:pt>
                <c:pt idx="19">
                  <c:v>6.0481620888387404</c:v>
                </c:pt>
              </c:numCache>
            </c:numRef>
          </c:val>
          <c:extLst>
            <c:ext xmlns:c16="http://schemas.microsoft.com/office/drawing/2014/chart" uri="{C3380CC4-5D6E-409C-BE32-E72D297353CC}">
              <c16:uniqueId val="{00000003-9733-42F6-B0F1-2C551A36A572}"/>
            </c:ext>
          </c:extLst>
        </c:ser>
        <c:ser>
          <c:idx val="3"/>
          <c:order val="4"/>
          <c:tx>
            <c:strRef>
              <c:f>'[3]Prognóza HDP'!$G$1</c:f>
              <c:strCache>
                <c:ptCount val="1"/>
                <c:pt idx="0">
                  <c:v>-0,3</c:v>
                </c:pt>
              </c:strCache>
            </c:strRef>
          </c:tx>
          <c:spPr>
            <a:solidFill>
              <a:srgbClr val="30A95A"/>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HDP'!$G$34:$G$53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7.4593216895605474</c:v>
                </c:pt>
                <c:pt idx="8">
                  <c:v>6.7234030463347283</c:v>
                </c:pt>
                <c:pt idx="9">
                  <c:v>3.2922049535221496</c:v>
                </c:pt>
                <c:pt idx="10">
                  <c:v>-0.23186814942956913</c:v>
                </c:pt>
                <c:pt idx="11">
                  <c:v>-0.64970131229816452</c:v>
                </c:pt>
                <c:pt idx="12">
                  <c:v>-0.2898229391549525</c:v>
                </c:pt>
                <c:pt idx="13">
                  <c:v>3.6873749126793038</c:v>
                </c:pt>
                <c:pt idx="14">
                  <c:v>6.2594391374591343</c:v>
                </c:pt>
                <c:pt idx="15">
                  <c:v>5.9633325354721958</c:v>
                </c:pt>
                <c:pt idx="16">
                  <c:v>5.7601650397006114</c:v>
                </c:pt>
                <c:pt idx="17">
                  <c:v>4.3126847022743799</c:v>
                </c:pt>
                <c:pt idx="18">
                  <c:v>3.7322154043404021</c:v>
                </c:pt>
                <c:pt idx="19">
                  <c:v>3.7302085439434984</c:v>
                </c:pt>
              </c:numCache>
            </c:numRef>
          </c:val>
          <c:extLst>
            <c:ext xmlns:c16="http://schemas.microsoft.com/office/drawing/2014/chart" uri="{C3380CC4-5D6E-409C-BE32-E72D297353CC}">
              <c16:uniqueId val="{00000004-9733-42F6-B0F1-2C551A36A572}"/>
            </c:ext>
          </c:extLst>
        </c:ser>
        <c:ser>
          <c:idx val="2"/>
          <c:order val="5"/>
          <c:tx>
            <c:strRef>
              <c:f>'[3]Prognóza HDP'!$F$1</c:f>
              <c:strCache>
                <c:ptCount val="1"/>
                <c:pt idx="0">
                  <c:v>-0,5</c:v>
                </c:pt>
              </c:strCache>
            </c:strRef>
          </c:tx>
          <c:spPr>
            <a:solidFill>
              <a:srgbClr val="5FBA75"/>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HDP'!$F$34:$F$53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7.3542902025731749</c:v>
                </c:pt>
                <c:pt idx="8">
                  <c:v>6.4608243288662965</c:v>
                </c:pt>
                <c:pt idx="9">
                  <c:v>2.8195632620789723</c:v>
                </c:pt>
                <c:pt idx="10">
                  <c:v>-1.2821830193032966</c:v>
                </c:pt>
                <c:pt idx="11">
                  <c:v>-1.6723206407722784</c:v>
                </c:pt>
                <c:pt idx="12">
                  <c:v>-1.2847467262294527</c:v>
                </c:pt>
                <c:pt idx="13">
                  <c:v>2.7201466670044172</c:v>
                </c:pt>
                <c:pt idx="14">
                  <c:v>5.3199064331838617</c:v>
                </c:pt>
                <c:pt idx="15">
                  <c:v>5.0321798130909112</c:v>
                </c:pt>
                <c:pt idx="16">
                  <c:v>4.8373922992133149</c:v>
                </c:pt>
                <c:pt idx="17">
                  <c:v>3.3982919436810719</c:v>
                </c:pt>
                <c:pt idx="18">
                  <c:v>2.8262026276410839</c:v>
                </c:pt>
                <c:pt idx="19">
                  <c:v>2.8241957672441802</c:v>
                </c:pt>
              </c:numCache>
            </c:numRef>
          </c:val>
          <c:extLst>
            <c:ext xmlns:c16="http://schemas.microsoft.com/office/drawing/2014/chart" uri="{C3380CC4-5D6E-409C-BE32-E72D297353CC}">
              <c16:uniqueId val="{00000005-9733-42F6-B0F1-2C551A36A572}"/>
            </c:ext>
          </c:extLst>
        </c:ser>
        <c:ser>
          <c:idx val="1"/>
          <c:order val="6"/>
          <c:tx>
            <c:strRef>
              <c:f>'[3]Prognóza HDP'!$E$1</c:f>
              <c:strCache>
                <c:ptCount val="1"/>
                <c:pt idx="0">
                  <c:v>-0,7</c:v>
                </c:pt>
              </c:strCache>
            </c:strRef>
          </c:tx>
          <c:spPr>
            <a:solidFill>
              <a:srgbClr val="7FC589"/>
            </a:solidFill>
            <a:ln w="25400">
              <a:noFill/>
            </a:ln>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HDP'!$E$34:$E$53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7.2228257602126149</c:v>
                </c:pt>
                <c:pt idx="8">
                  <c:v>6.1321632229648966</c:v>
                </c:pt>
                <c:pt idx="9">
                  <c:v>2.2279732714564524</c:v>
                </c:pt>
                <c:pt idx="10">
                  <c:v>-2.5968274429088973</c:v>
                </c:pt>
                <c:pt idx="11">
                  <c:v>-2.9522994701793337</c:v>
                </c:pt>
                <c:pt idx="12">
                  <c:v>-2.5300599614379626</c:v>
                </c:pt>
                <c:pt idx="13">
                  <c:v>1.5094990259944525</c:v>
                </c:pt>
                <c:pt idx="14">
                  <c:v>4.1439243863724418</c:v>
                </c:pt>
                <c:pt idx="15">
                  <c:v>3.866686712768626</c:v>
                </c:pt>
                <c:pt idx="16">
                  <c:v>3.6823881453801643</c:v>
                </c:pt>
                <c:pt idx="17">
                  <c:v>2.2537767363370556</c:v>
                </c:pt>
                <c:pt idx="18">
                  <c:v>1.6921763667862018</c:v>
                </c:pt>
                <c:pt idx="19">
                  <c:v>1.6901695063892981</c:v>
                </c:pt>
              </c:numCache>
            </c:numRef>
          </c:val>
          <c:extLst>
            <c:ext xmlns:c16="http://schemas.microsoft.com/office/drawing/2014/chart" uri="{C3380CC4-5D6E-409C-BE32-E72D297353CC}">
              <c16:uniqueId val="{00000006-9733-42F6-B0F1-2C551A36A572}"/>
            </c:ext>
          </c:extLst>
        </c:ser>
        <c:ser>
          <c:idx val="0"/>
          <c:order val="7"/>
          <c:tx>
            <c:strRef>
              <c:f>'[3]Prognóza HDP'!$D$1</c:f>
              <c:strCache>
                <c:ptCount val="1"/>
                <c:pt idx="0">
                  <c:v>-0,9</c:v>
                </c:pt>
              </c:strCache>
            </c:strRef>
          </c:tx>
          <c:spPr>
            <a:solidFill>
              <a:schemeClr val="bg1"/>
            </a:solidFill>
            <a:ln w="9525">
              <a:solidFill>
                <a:schemeClr val="bg1"/>
              </a:solidFill>
            </a:ln>
            <a:effectLst>
              <a:glow rad="127000">
                <a:schemeClr val="bg1"/>
              </a:glow>
              <a:outerShdw blurRad="76200" dist="12700" dir="8100000" sy="-23000" kx="800400" algn="br" rotWithShape="0">
                <a:prstClr val="black">
                  <a:alpha val="20000"/>
                </a:prstClr>
              </a:outerShdw>
            </a:effectLst>
          </c:spP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HDP'!$D$34:$D$53</c:f>
              <c:numCache>
                <c:formatCode>General</c:formatCode>
                <c:ptCount val="20"/>
                <c:pt idx="0">
                  <c:v>7.9583957307692117</c:v>
                </c:pt>
                <c:pt idx="1">
                  <c:v>8.1175985207559478</c:v>
                </c:pt>
                <c:pt idx="2">
                  <c:v>7.4524211945983012</c:v>
                </c:pt>
                <c:pt idx="3">
                  <c:v>5.2369080936803556</c:v>
                </c:pt>
                <c:pt idx="4">
                  <c:v>4.7953169765491168</c:v>
                </c:pt>
                <c:pt idx="5">
                  <c:v>4.6941636189613831</c:v>
                </c:pt>
                <c:pt idx="6">
                  <c:v>6.2490974373259149</c:v>
                </c:pt>
                <c:pt idx="7">
                  <c:v>7.0018365824681101</c:v>
                </c:pt>
                <c:pt idx="8">
                  <c:v>5.5796902786036364</c:v>
                </c:pt>
                <c:pt idx="9">
                  <c:v>1.233521971606184</c:v>
                </c:pt>
                <c:pt idx="10">
                  <c:v>-4.8067192203539371</c:v>
                </c:pt>
                <c:pt idx="11">
                  <c:v>-5.1039190561450187</c:v>
                </c:pt>
                <c:pt idx="12">
                  <c:v>-4.623407355924293</c:v>
                </c:pt>
                <c:pt idx="13">
                  <c:v>-0.52557617701252313</c:v>
                </c:pt>
                <c:pt idx="14">
                  <c:v>2.1671213748448208</c:v>
                </c:pt>
                <c:pt idx="15">
                  <c:v>1.9075154168472879</c:v>
                </c:pt>
                <c:pt idx="16">
                  <c:v>1.7408485650651091</c:v>
                </c:pt>
                <c:pt idx="17">
                  <c:v>0.32986887162828316</c:v>
                </c:pt>
                <c:pt idx="18">
                  <c:v>-0.21409978231628823</c:v>
                </c:pt>
                <c:pt idx="19">
                  <c:v>-0.21610664271319191</c:v>
                </c:pt>
              </c:numCache>
            </c:numRef>
          </c:val>
          <c:extLst>
            <c:ext xmlns:c16="http://schemas.microsoft.com/office/drawing/2014/chart" uri="{C3380CC4-5D6E-409C-BE32-E72D297353CC}">
              <c16:uniqueId val="{00000007-9733-42F6-B0F1-2C551A36A572}"/>
            </c:ext>
          </c:extLst>
        </c:ser>
        <c:dLbls>
          <c:showLegendKey val="0"/>
          <c:showVal val="0"/>
          <c:showCatName val="0"/>
          <c:showSerName val="0"/>
          <c:showPercent val="0"/>
          <c:showBubbleSize val="0"/>
        </c:dLbls>
        <c:axId val="113056384"/>
        <c:axId val="113074560"/>
      </c:areaChart>
      <c:lineChart>
        <c:grouping val="standard"/>
        <c:varyColors val="0"/>
        <c:ser>
          <c:idx val="14"/>
          <c:order val="8"/>
          <c:tx>
            <c:strRef>
              <c:f>'[3]Prognóza HDP'!$B$1</c:f>
              <c:strCache>
                <c:ptCount val="1"/>
                <c:pt idx="0">
                  <c:v>Ï»ÝïñáÝ³Ï³Ý</c:v>
                </c:pt>
              </c:strCache>
            </c:strRef>
          </c:tx>
          <c:spPr>
            <a:ln w="25400">
              <a:solidFill>
                <a:srgbClr val="001100"/>
              </a:solidFill>
              <a:prstDash val="solid"/>
            </a:ln>
          </c:spPr>
          <c:marker>
            <c:symbol val="none"/>
          </c:marke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HDP'!$B$34:$B$53</c:f>
              <c:numCache>
                <c:formatCode>General</c:formatCode>
                <c:ptCount val="20"/>
                <c:pt idx="0">
                  <c:v>8.0912534663703184</c:v>
                </c:pt>
                <c:pt idx="1">
                  <c:v>8.2611780255396496</c:v>
                </c:pt>
                <c:pt idx="2">
                  <c:v>7.7096619636177763</c:v>
                </c:pt>
                <c:pt idx="3">
                  <c:v>5.2369080936803556</c:v>
                </c:pt>
                <c:pt idx="4">
                  <c:v>4.7953169765491168</c:v>
                </c:pt>
                <c:pt idx="5">
                  <c:v>4.6941636189613831</c:v>
                </c:pt>
                <c:pt idx="6">
                  <c:v>6.2490974373259149</c:v>
                </c:pt>
                <c:pt idx="7">
                  <c:v>7.599277016154133</c:v>
                </c:pt>
                <c:pt idx="8">
                  <c:v>7.0732913628186935</c:v>
                </c:pt>
                <c:pt idx="9">
                  <c:v>3.9220039231932873</c:v>
                </c:pt>
                <c:pt idx="10">
                  <c:v>1.1676851165062914</c:v>
                </c:pt>
                <c:pt idx="11">
                  <c:v>0.71294741526592986</c:v>
                </c:pt>
                <c:pt idx="12">
                  <c:v>1.0359212500373758</c:v>
                </c:pt>
                <c:pt idx="13">
                  <c:v>4.976214563499866</c:v>
                </c:pt>
                <c:pt idx="14">
                  <c:v>7.5113742499079308</c:v>
                </c:pt>
                <c:pt idx="15">
                  <c:v>7.2041012526193384</c:v>
                </c:pt>
                <c:pt idx="16">
                  <c:v>6.9897673615461002</c:v>
                </c:pt>
                <c:pt idx="17">
                  <c:v>5.5311206288182149</c:v>
                </c:pt>
                <c:pt idx="18">
                  <c:v>4.9394849355825841</c:v>
                </c:pt>
                <c:pt idx="19">
                  <c:v>4.9374780751856804</c:v>
                </c:pt>
              </c:numCache>
            </c:numRef>
          </c:val>
          <c:smooth val="0"/>
          <c:extLst>
            <c:ext xmlns:c16="http://schemas.microsoft.com/office/drawing/2014/chart" uri="{C3380CC4-5D6E-409C-BE32-E72D297353CC}">
              <c16:uniqueId val="{00000008-9733-42F6-B0F1-2C551A36A572}"/>
            </c:ext>
          </c:extLst>
        </c:ser>
        <c:ser>
          <c:idx val="9"/>
          <c:order val="10"/>
          <c:tx>
            <c:strRef>
              <c:f>'[3]Prognóza HDP'!$C$1</c:f>
              <c:strCache>
                <c:ptCount val="1"/>
                <c:pt idx="0">
                  <c:v>Ý³Ëáñ¹ Ï³ÝË³ï»ëáõÙ</c:v>
                </c:pt>
              </c:strCache>
            </c:strRef>
          </c:tx>
          <c:spPr>
            <a:ln w="12700">
              <a:solidFill>
                <a:srgbClr val="000000"/>
              </a:solidFill>
              <a:prstDash val="lgDash"/>
            </a:ln>
          </c:spPr>
          <c:marker>
            <c:symbol val="none"/>
          </c:marker>
          <c:cat>
            <c:strRef>
              <c:f>'[3]Prognóza HDP'!$A$34:$A$53</c:f>
              <c:strCache>
                <c:ptCount val="20"/>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pt idx="15">
                  <c:v>IV</c:v>
                </c:pt>
                <c:pt idx="16">
                  <c:v>I/22</c:v>
                </c:pt>
                <c:pt idx="17">
                  <c:v>II</c:v>
                </c:pt>
                <c:pt idx="18">
                  <c:v>III</c:v>
                </c:pt>
                <c:pt idx="19">
                  <c:v>IV</c:v>
                </c:pt>
              </c:strCache>
            </c:strRef>
          </c:cat>
          <c:val>
            <c:numRef>
              <c:f>'[3]Prognóza HDP'!$C$34:$C$53</c:f>
              <c:numCache>
                <c:formatCode>General</c:formatCode>
                <c:ptCount val="20"/>
                <c:pt idx="0">
                  <c:v>8.0912534663703184</c:v>
                </c:pt>
                <c:pt idx="1">
                  <c:v>8.2611780255396496</c:v>
                </c:pt>
                <c:pt idx="2">
                  <c:v>7.7096619636177763</c:v>
                </c:pt>
                <c:pt idx="3">
                  <c:v>5.2369080936803556</c:v>
                </c:pt>
                <c:pt idx="4">
                  <c:v>4.7410489422903055</c:v>
                </c:pt>
                <c:pt idx="5">
                  <c:v>4.5472821474668734</c:v>
                </c:pt>
                <c:pt idx="6">
                  <c:v>6.1503725830181395</c:v>
                </c:pt>
                <c:pt idx="7">
                  <c:v>7.1752354935458555</c:v>
                </c:pt>
                <c:pt idx="8">
                  <c:v>7.0795410202920692</c:v>
                </c:pt>
                <c:pt idx="9">
                  <c:v>6.8674848820521959</c:v>
                </c:pt>
                <c:pt idx="10">
                  <c:v>5.8938337543642945</c:v>
                </c:pt>
                <c:pt idx="11">
                  <c:v>5.2685690044528286</c:v>
                </c:pt>
                <c:pt idx="12">
                  <c:v>4.9614062913132955</c:v>
                </c:pt>
                <c:pt idx="13">
                  <c:v>4.7260398960647052</c:v>
                </c:pt>
                <c:pt idx="14">
                  <c:v>4.9279393830540243</c:v>
                </c:pt>
                <c:pt idx="15">
                  <c:v>5.1386363514653226</c:v>
                </c:pt>
                <c:pt idx="16">
                  <c:v>5.1006543663753945</c:v>
                </c:pt>
                <c:pt idx="17">
                  <c:v>5.0985017961862269</c:v>
                </c:pt>
                <c:pt idx="18">
                  <c:v>5.0421576191224773</c:v>
                </c:pt>
              </c:numCache>
            </c:numRef>
          </c:val>
          <c:smooth val="0"/>
          <c:extLst>
            <c:ext xmlns:c16="http://schemas.microsoft.com/office/drawing/2014/chart" uri="{C3380CC4-5D6E-409C-BE32-E72D297353CC}">
              <c16:uniqueId val="{00000009-9733-42F6-B0F1-2C551A36A572}"/>
            </c:ext>
          </c:extLst>
        </c:ser>
        <c:dLbls>
          <c:showLegendKey val="0"/>
          <c:showVal val="0"/>
          <c:showCatName val="0"/>
          <c:showSerName val="0"/>
          <c:showPercent val="0"/>
          <c:showBubbleSize val="0"/>
        </c:dLbls>
        <c:marker val="1"/>
        <c:smooth val="0"/>
        <c:axId val="113056384"/>
        <c:axId val="113074560"/>
      </c:lineChart>
      <c:lineChart>
        <c:grouping val="standard"/>
        <c:varyColors val="0"/>
        <c:ser>
          <c:idx val="8"/>
          <c:order val="9"/>
          <c:tx>
            <c:strRef>
              <c:f>'[3]Prognóza HDP'!$A$1</c:f>
              <c:strCache>
                <c:ptCount val="1"/>
              </c:strCache>
            </c:strRef>
          </c:tx>
          <c:spPr>
            <a:ln w="12700">
              <a:solidFill>
                <a:srgbClr val="000000"/>
              </a:solidFill>
              <a:prstDash val="solid"/>
            </a:ln>
          </c:spPr>
          <c:marker>
            <c:symbol val="none"/>
          </c:marker>
          <c:val>
            <c:numRef>
              <c:f>'[3]Prognóza HDP'!$A$6:$A$29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A-9733-42F6-B0F1-2C551A36A572}"/>
            </c:ext>
          </c:extLst>
        </c:ser>
        <c:dLbls>
          <c:showLegendKey val="0"/>
          <c:showVal val="0"/>
          <c:showCatName val="0"/>
          <c:showSerName val="0"/>
          <c:showPercent val="0"/>
          <c:showBubbleSize val="0"/>
        </c:dLbls>
        <c:marker val="1"/>
        <c:smooth val="0"/>
        <c:axId val="113076096"/>
        <c:axId val="113077632"/>
      </c:lineChart>
      <c:catAx>
        <c:axId val="113056384"/>
        <c:scaling>
          <c:orientation val="minMax"/>
        </c:scaling>
        <c:delete val="0"/>
        <c:axPos val="b"/>
        <c:numFmt formatCode="General" sourceLinked="1"/>
        <c:majorTickMark val="out"/>
        <c:minorTickMark val="none"/>
        <c:tickLblPos val="nextTo"/>
        <c:spPr>
          <a:ln w="9525">
            <a:noFill/>
          </a:ln>
        </c:spPr>
        <c:txPr>
          <a:bodyPr rot="0" vert="horz"/>
          <a:lstStyle/>
          <a:p>
            <a:pPr>
              <a:defRPr sz="600"/>
            </a:pPr>
            <a:endParaRPr lang="en-US"/>
          </a:p>
        </c:txPr>
        <c:crossAx val="113074560"/>
        <c:crossesAt val="-8"/>
        <c:auto val="1"/>
        <c:lblAlgn val="ctr"/>
        <c:lblOffset val="100"/>
        <c:tickLblSkip val="1"/>
        <c:tickMarkSkip val="1"/>
        <c:noMultiLvlLbl val="0"/>
      </c:catAx>
      <c:valAx>
        <c:axId val="1130745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a:pPr>
            <a:endParaRPr lang="en-US"/>
          </a:p>
        </c:txPr>
        <c:crossAx val="113056384"/>
        <c:crosses val="autoZero"/>
        <c:crossBetween val="between"/>
      </c:valAx>
      <c:catAx>
        <c:axId val="113076096"/>
        <c:scaling>
          <c:orientation val="minMax"/>
        </c:scaling>
        <c:delete val="0"/>
        <c:axPos val="t"/>
        <c:majorTickMark val="none"/>
        <c:minorTickMark val="none"/>
        <c:tickLblPos val="none"/>
        <c:spPr>
          <a:ln w="9525">
            <a:noFill/>
          </a:ln>
        </c:spPr>
        <c:crossAx val="113077632"/>
        <c:crosses val="max"/>
        <c:auto val="0"/>
        <c:lblAlgn val="ctr"/>
        <c:lblOffset val="100"/>
        <c:tickMarkSkip val="1"/>
        <c:noMultiLvlLbl val="0"/>
      </c:catAx>
      <c:valAx>
        <c:axId val="113077632"/>
        <c:scaling>
          <c:orientation val="minMax"/>
        </c:scaling>
        <c:delete val="1"/>
        <c:axPos val="l"/>
        <c:numFmt formatCode="General" sourceLinked="1"/>
        <c:majorTickMark val="out"/>
        <c:minorTickMark val="none"/>
        <c:tickLblPos val="nextTo"/>
        <c:crossAx val="113076096"/>
        <c:crosses val="autoZero"/>
        <c:crossBetween val="midCat"/>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
          <c:y val="0.8899217592592592"/>
          <c:w val="0.58020753968253969"/>
          <c:h val="0.10433070866141733"/>
        </c:manualLayout>
      </c:layout>
      <c:overlay val="0"/>
      <c:spPr>
        <a:solidFill>
          <a:srgbClr val="FFFFFF"/>
        </a:solidFill>
        <a:ln w="25400">
          <a:noFill/>
        </a:ln>
      </c:spPr>
      <c:txPr>
        <a:bodyPr/>
        <a:lstStyle/>
        <a:p>
          <a:pPr>
            <a:defRPr b="0" i="1" baseline="-14000"/>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GHEA Grapalat" panose="02000506050000020003" pitchFamily="50" charset="0"/>
          <a:ea typeface="Arial"/>
          <a:cs typeface="Arial"/>
        </a:defRPr>
      </a:pPr>
      <a:endParaRPr lang="en-US"/>
    </a:p>
  </c:txPr>
  <c:printSettings>
    <c:headerFooter alignWithMargins="0"/>
    <c:pageMargins b="1" l="0.75" r="0.75" t="1" header="0.4921259845" footer="0.492125984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9.6575943810359971E-2"/>
          <c:w val="0.83973877635255267"/>
          <c:h val="0.58600236427865293"/>
        </c:manualLayout>
      </c:layout>
      <c:barChart>
        <c:barDir val="col"/>
        <c:grouping val="clustered"/>
        <c:varyColors val="0"/>
        <c:ser>
          <c:idx val="0"/>
          <c:order val="0"/>
          <c:tx>
            <c:strRef>
              <c:f>'Chart 3'!$B$1</c:f>
              <c:strCache>
                <c:ptCount val="1"/>
                <c:pt idx="0">
                  <c:v>China industrial production growth, y/y</c:v>
                </c:pt>
              </c:strCache>
            </c:strRef>
          </c:tx>
          <c:spPr>
            <a:solidFill>
              <a:schemeClr val="accent1"/>
            </a:solidFill>
            <a:ln>
              <a:noFill/>
            </a:ln>
            <a:effectLst/>
          </c:spPr>
          <c:invertIfNegative val="0"/>
          <c:cat>
            <c:strRef>
              <c:f>'Chart 3'!$A$2:$A$13</c:f>
              <c:strCache>
                <c:ptCount val="12"/>
                <c:pt idx="0">
                  <c:v>M 19</c:v>
                </c:pt>
                <c:pt idx="1">
                  <c:v>A</c:v>
                </c:pt>
                <c:pt idx="2">
                  <c:v>M</c:v>
                </c:pt>
                <c:pt idx="3">
                  <c:v>J</c:v>
                </c:pt>
                <c:pt idx="4">
                  <c:v>J</c:v>
                </c:pt>
                <c:pt idx="5">
                  <c:v>A</c:v>
                </c:pt>
                <c:pt idx="6">
                  <c:v>S</c:v>
                </c:pt>
                <c:pt idx="7">
                  <c:v>O</c:v>
                </c:pt>
                <c:pt idx="8">
                  <c:v>N</c:v>
                </c:pt>
                <c:pt idx="9">
                  <c:v>D</c:v>
                </c:pt>
                <c:pt idx="10">
                  <c:v>J 20</c:v>
                </c:pt>
                <c:pt idx="11">
                  <c:v>F</c:v>
                </c:pt>
              </c:strCache>
            </c:strRef>
          </c:cat>
          <c:val>
            <c:numRef>
              <c:f>'Chart 3'!$B$2:$B$13</c:f>
              <c:numCache>
                <c:formatCode>0.00</c:formatCode>
                <c:ptCount val="12"/>
                <c:pt idx="0">
                  <c:v>8.5</c:v>
                </c:pt>
                <c:pt idx="1">
                  <c:v>8.5</c:v>
                </c:pt>
                <c:pt idx="2">
                  <c:v>5.4</c:v>
                </c:pt>
                <c:pt idx="3">
                  <c:v>5</c:v>
                </c:pt>
                <c:pt idx="4">
                  <c:v>6.3</c:v>
                </c:pt>
                <c:pt idx="5">
                  <c:v>4.8</c:v>
                </c:pt>
                <c:pt idx="6">
                  <c:v>4.4000000000000004</c:v>
                </c:pt>
                <c:pt idx="7">
                  <c:v>5.8</c:v>
                </c:pt>
                <c:pt idx="8">
                  <c:v>4.7</c:v>
                </c:pt>
                <c:pt idx="9">
                  <c:v>6.2</c:v>
                </c:pt>
                <c:pt idx="10">
                  <c:v>6.9</c:v>
                </c:pt>
                <c:pt idx="11">
                  <c:v>-13.5</c:v>
                </c:pt>
              </c:numCache>
            </c:numRef>
          </c:val>
          <c:extLst>
            <c:ext xmlns:c16="http://schemas.microsoft.com/office/drawing/2014/chart" uri="{C3380CC4-5D6E-409C-BE32-E72D297353CC}">
              <c16:uniqueId val="{00000000-C3F0-47E2-935C-D71A202E85BF}"/>
            </c:ext>
          </c:extLst>
        </c:ser>
        <c:dLbls>
          <c:showLegendKey val="0"/>
          <c:showVal val="0"/>
          <c:showCatName val="0"/>
          <c:showSerName val="0"/>
          <c:showPercent val="0"/>
          <c:showBubbleSize val="0"/>
        </c:dLbls>
        <c:gapWidth val="219"/>
        <c:overlap val="-27"/>
        <c:axId val="94778880"/>
        <c:axId val="94780416"/>
      </c:barChart>
      <c:catAx>
        <c:axId val="9477888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94780416"/>
        <c:crosses val="autoZero"/>
        <c:auto val="1"/>
        <c:lblAlgn val="ctr"/>
        <c:lblOffset val="100"/>
        <c:noMultiLvlLbl val="0"/>
      </c:catAx>
      <c:valAx>
        <c:axId val="9478041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94778880"/>
        <c:crosses val="autoZero"/>
        <c:crossBetween val="between"/>
      </c:valAx>
      <c:spPr>
        <a:noFill/>
        <a:ln>
          <a:noFill/>
        </a:ln>
        <a:effectLst/>
      </c:spPr>
    </c:plotArea>
    <c:legend>
      <c:legendPos val="b"/>
      <c:layout>
        <c:manualLayout>
          <c:xMode val="edge"/>
          <c:yMode val="edge"/>
          <c:x val="0"/>
          <c:y val="0.8421913130042239"/>
          <c:w val="0.6085653733807469"/>
          <c:h val="0.1578088460575231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latin typeface="GHEA Grapalat" panose="02000506050000020003" pitchFamily="50"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5766361443392E-2"/>
          <c:y val="6.9851624015748029E-2"/>
          <c:w val="0.88063894141450916"/>
          <c:h val="0.56242698418945791"/>
        </c:manualLayout>
      </c:layout>
      <c:barChart>
        <c:barDir val="col"/>
        <c:grouping val="clustered"/>
        <c:varyColors val="0"/>
        <c:ser>
          <c:idx val="2"/>
          <c:order val="2"/>
          <c:tx>
            <c:strRef>
              <c:f>'Chart 30'!$A$4</c:f>
              <c:strCache>
                <c:ptCount val="1"/>
                <c:pt idx="0">
                  <c:v>Balance of trade: forecast</c:v>
                </c:pt>
              </c:strCache>
            </c:strRef>
          </c:tx>
          <c:spPr>
            <a:solidFill>
              <a:schemeClr val="bg1">
                <a:lumMod val="50000"/>
              </a:schemeClr>
            </a:solidFill>
          </c:spPr>
          <c:invertIfNegative val="0"/>
          <c:cat>
            <c:strRef>
              <c:f>'Chart 30'!$B$1:$J$1</c:f>
              <c:strCache>
                <c:ptCount val="8"/>
                <c:pt idx="0">
                  <c:v>2015</c:v>
                </c:pt>
                <c:pt idx="1">
                  <c:v>2016</c:v>
                </c:pt>
                <c:pt idx="2">
                  <c:v>2017</c:v>
                </c:pt>
                <c:pt idx="3">
                  <c:v>2018</c:v>
                </c:pt>
                <c:pt idx="4">
                  <c:v>2019</c:v>
                </c:pt>
                <c:pt idx="5">
                  <c:v>2020</c:v>
                </c:pt>
                <c:pt idx="6">
                  <c:v>2021</c:v>
                </c:pt>
                <c:pt idx="7">
                  <c:v>2022</c:v>
                </c:pt>
              </c:strCache>
            </c:strRef>
          </c:cat>
          <c:val>
            <c:numRef>
              <c:f>'Chart 30'!$B$4:$J$4</c:f>
              <c:numCache>
                <c:formatCode>0.00</c:formatCode>
                <c:ptCount val="8"/>
                <c:pt idx="0">
                  <c:v>-12.170751039865973</c:v>
                </c:pt>
                <c:pt idx="1">
                  <c:v>-9.5881232437217143</c:v>
                </c:pt>
                <c:pt idx="2">
                  <c:v>-12.155155703311017</c:v>
                </c:pt>
                <c:pt idx="3">
                  <c:v>-15.668210139615702</c:v>
                </c:pt>
                <c:pt idx="4">
                  <c:v>-15.81977135674598</c:v>
                </c:pt>
                <c:pt idx="5">
                  <c:v>-13.487825720235175</c:v>
                </c:pt>
                <c:pt idx="6">
                  <c:v>-12.010233340014738</c:v>
                </c:pt>
                <c:pt idx="7">
                  <c:v>-10.592331962328155</c:v>
                </c:pt>
              </c:numCache>
            </c:numRef>
          </c:val>
          <c:extLst>
            <c:ext xmlns:c16="http://schemas.microsoft.com/office/drawing/2014/chart" uri="{C3380CC4-5D6E-409C-BE32-E72D297353CC}">
              <c16:uniqueId val="{00000000-5CBA-4A4F-95EB-FAEFE07B5495}"/>
            </c:ext>
          </c:extLst>
        </c:ser>
        <c:ser>
          <c:idx val="3"/>
          <c:order val="3"/>
          <c:tx>
            <c:strRef>
              <c:f>'Chart 30'!$A$5</c:f>
              <c:strCache>
                <c:ptCount val="1"/>
                <c:pt idx="0">
                  <c:v>Balance of trade: previous quarter’s forecast </c:v>
                </c:pt>
              </c:strCache>
            </c:strRef>
          </c:tx>
          <c:spPr>
            <a:solidFill>
              <a:schemeClr val="accent2"/>
            </a:solidFill>
          </c:spPr>
          <c:invertIfNegative val="0"/>
          <c:cat>
            <c:strRef>
              <c:f>'Chart 30'!$B$1:$J$1</c:f>
              <c:strCache>
                <c:ptCount val="8"/>
                <c:pt idx="0">
                  <c:v>2015</c:v>
                </c:pt>
                <c:pt idx="1">
                  <c:v>2016</c:v>
                </c:pt>
                <c:pt idx="2">
                  <c:v>2017</c:v>
                </c:pt>
                <c:pt idx="3">
                  <c:v>2018</c:v>
                </c:pt>
                <c:pt idx="4">
                  <c:v>2019</c:v>
                </c:pt>
                <c:pt idx="5">
                  <c:v>2020</c:v>
                </c:pt>
                <c:pt idx="6">
                  <c:v>2021</c:v>
                </c:pt>
                <c:pt idx="7">
                  <c:v>2022</c:v>
                </c:pt>
              </c:strCache>
            </c:strRef>
          </c:cat>
          <c:val>
            <c:numRef>
              <c:f>'Chart 30'!$B$5:$J$5</c:f>
              <c:numCache>
                <c:formatCode>0.0</c:formatCode>
                <c:ptCount val="8"/>
                <c:pt idx="4" formatCode="0.00">
                  <c:v>-13.885597273645775</c:v>
                </c:pt>
                <c:pt idx="5" formatCode="0.00">
                  <c:v>-11.40228115905685</c:v>
                </c:pt>
                <c:pt idx="6" formatCode="0.00">
                  <c:v>-10.694553757520062</c:v>
                </c:pt>
              </c:numCache>
            </c:numRef>
          </c:val>
          <c:extLst>
            <c:ext xmlns:c16="http://schemas.microsoft.com/office/drawing/2014/chart" uri="{C3380CC4-5D6E-409C-BE32-E72D297353CC}">
              <c16:uniqueId val="{00000001-5CBA-4A4F-95EB-FAEFE07B5495}"/>
            </c:ext>
          </c:extLst>
        </c:ser>
        <c:dLbls>
          <c:showLegendKey val="0"/>
          <c:showVal val="0"/>
          <c:showCatName val="0"/>
          <c:showSerName val="0"/>
          <c:showPercent val="0"/>
          <c:showBubbleSize val="0"/>
        </c:dLbls>
        <c:gapWidth val="150"/>
        <c:axId val="114073600"/>
        <c:axId val="114075136"/>
      </c:barChart>
      <c:lineChart>
        <c:grouping val="standard"/>
        <c:varyColors val="0"/>
        <c:ser>
          <c:idx val="0"/>
          <c:order val="0"/>
          <c:tx>
            <c:strRef>
              <c:f>'Chart 30'!$A$2</c:f>
              <c:strCache>
                <c:ptCount val="1"/>
                <c:pt idx="0">
                  <c:v>Current account: forecast</c:v>
                </c:pt>
              </c:strCache>
            </c:strRef>
          </c:tx>
          <c:spPr>
            <a:ln w="12700">
              <a:solidFill>
                <a:srgbClr val="002060"/>
              </a:solidFill>
            </a:ln>
          </c:spPr>
          <c:marker>
            <c:symbol val="none"/>
          </c:marker>
          <c:dLbls>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30'!$B$1:$J$1</c:f>
              <c:strCache>
                <c:ptCount val="8"/>
                <c:pt idx="0">
                  <c:v>2015</c:v>
                </c:pt>
                <c:pt idx="1">
                  <c:v>2016</c:v>
                </c:pt>
                <c:pt idx="2">
                  <c:v>2017</c:v>
                </c:pt>
                <c:pt idx="3">
                  <c:v>2018</c:v>
                </c:pt>
                <c:pt idx="4">
                  <c:v>2019</c:v>
                </c:pt>
                <c:pt idx="5">
                  <c:v>2020</c:v>
                </c:pt>
                <c:pt idx="6">
                  <c:v>2021</c:v>
                </c:pt>
                <c:pt idx="7">
                  <c:v>2022</c:v>
                </c:pt>
              </c:strCache>
            </c:strRef>
          </c:cat>
          <c:val>
            <c:numRef>
              <c:f>'Chart 30'!$B$2:$J$2</c:f>
              <c:numCache>
                <c:formatCode>0.00</c:formatCode>
                <c:ptCount val="8"/>
                <c:pt idx="0">
                  <c:v>-2.6517907159593275</c:v>
                </c:pt>
                <c:pt idx="1">
                  <c:v>-2.2362760286268011</c:v>
                </c:pt>
                <c:pt idx="2">
                  <c:v>-2.422466985150455</c:v>
                </c:pt>
                <c:pt idx="3">
                  <c:v>-9.3779460492753159</c:v>
                </c:pt>
                <c:pt idx="4">
                  <c:v>-9.6713231403298838</c:v>
                </c:pt>
                <c:pt idx="5">
                  <c:v>-8.3272083392894594</c:v>
                </c:pt>
                <c:pt idx="6">
                  <c:v>-7.0771800829126956</c:v>
                </c:pt>
                <c:pt idx="7">
                  <c:v>-5.706561414911878</c:v>
                </c:pt>
              </c:numCache>
            </c:numRef>
          </c:val>
          <c:smooth val="0"/>
          <c:extLst>
            <c:ext xmlns:c16="http://schemas.microsoft.com/office/drawing/2014/chart" uri="{C3380CC4-5D6E-409C-BE32-E72D297353CC}">
              <c16:uniqueId val="{00000002-5CBA-4A4F-95EB-FAEFE07B5495}"/>
            </c:ext>
          </c:extLst>
        </c:ser>
        <c:ser>
          <c:idx val="1"/>
          <c:order val="1"/>
          <c:tx>
            <c:strRef>
              <c:f>'Chart 30'!$A$3</c:f>
              <c:strCache>
                <c:ptCount val="1"/>
                <c:pt idx="0">
                  <c:v>Current account: previous quarter’s forecast</c:v>
                </c:pt>
              </c:strCache>
            </c:strRef>
          </c:tx>
          <c:spPr>
            <a:ln w="12700">
              <a:solidFill>
                <a:srgbClr val="C00000"/>
              </a:solidFill>
              <a:prstDash val="solid"/>
            </a:ln>
          </c:spPr>
          <c:marker>
            <c:symbol val="none"/>
          </c:marker>
          <c:cat>
            <c:strRef>
              <c:f>'Chart 30'!$B$1:$J$1</c:f>
              <c:strCache>
                <c:ptCount val="8"/>
                <c:pt idx="0">
                  <c:v>2015</c:v>
                </c:pt>
                <c:pt idx="1">
                  <c:v>2016</c:v>
                </c:pt>
                <c:pt idx="2">
                  <c:v>2017</c:v>
                </c:pt>
                <c:pt idx="3">
                  <c:v>2018</c:v>
                </c:pt>
                <c:pt idx="4">
                  <c:v>2019</c:v>
                </c:pt>
                <c:pt idx="5">
                  <c:v>2020</c:v>
                </c:pt>
                <c:pt idx="6">
                  <c:v>2021</c:v>
                </c:pt>
                <c:pt idx="7">
                  <c:v>2022</c:v>
                </c:pt>
              </c:strCache>
            </c:strRef>
          </c:cat>
          <c:val>
            <c:numRef>
              <c:f>'Chart 30'!$B$3:$J$3</c:f>
              <c:numCache>
                <c:formatCode>0.0</c:formatCode>
                <c:ptCount val="8"/>
                <c:pt idx="4" formatCode="0.00">
                  <c:v>-7.7635374912009292</c:v>
                </c:pt>
                <c:pt idx="5" formatCode="0.00">
                  <c:v>-5.2454196143945566</c:v>
                </c:pt>
                <c:pt idx="6" formatCode="0.00">
                  <c:v>-4.6699181434877213</c:v>
                </c:pt>
              </c:numCache>
            </c:numRef>
          </c:val>
          <c:smooth val="0"/>
          <c:extLst>
            <c:ext xmlns:c16="http://schemas.microsoft.com/office/drawing/2014/chart" uri="{C3380CC4-5D6E-409C-BE32-E72D297353CC}">
              <c16:uniqueId val="{00000003-5CBA-4A4F-95EB-FAEFE07B5495}"/>
            </c:ext>
          </c:extLst>
        </c:ser>
        <c:dLbls>
          <c:showLegendKey val="0"/>
          <c:showVal val="0"/>
          <c:showCatName val="0"/>
          <c:showSerName val="0"/>
          <c:showPercent val="0"/>
          <c:showBubbleSize val="0"/>
        </c:dLbls>
        <c:marker val="1"/>
        <c:smooth val="0"/>
        <c:axId val="114073600"/>
        <c:axId val="114075136"/>
      </c:lineChart>
      <c:catAx>
        <c:axId val="114073600"/>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114075136"/>
        <c:crosses val="autoZero"/>
        <c:auto val="1"/>
        <c:lblAlgn val="ctr"/>
        <c:lblOffset val="100"/>
        <c:noMultiLvlLbl val="0"/>
      </c:catAx>
      <c:valAx>
        <c:axId val="114075136"/>
        <c:scaling>
          <c:orientation val="minMax"/>
          <c:min val="-20"/>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114073600"/>
        <c:crosses val="autoZero"/>
        <c:crossBetween val="between"/>
        <c:majorUnit val="5"/>
      </c:valAx>
      <c:spPr>
        <a:noFill/>
      </c:spPr>
    </c:plotArea>
    <c:legend>
      <c:legendPos val="b"/>
      <c:layout>
        <c:manualLayout>
          <c:xMode val="edge"/>
          <c:yMode val="edge"/>
          <c:x val="0"/>
          <c:y val="0.74437347051700875"/>
          <c:w val="0.75928492063492059"/>
          <c:h val="0.2381147740243143"/>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42336384286077E-2"/>
          <c:y val="2.8194116135365467E-2"/>
          <c:w val="0.91781696616996367"/>
          <c:h val="0.52499288074142159"/>
        </c:manualLayout>
      </c:layout>
      <c:barChart>
        <c:barDir val="col"/>
        <c:grouping val="clustered"/>
        <c:varyColors val="0"/>
        <c:ser>
          <c:idx val="0"/>
          <c:order val="0"/>
          <c:tx>
            <c:strRef>
              <c:f>'Chart 31'!$A$2</c:f>
              <c:strCache>
                <c:ptCount val="1"/>
                <c:pt idx="0">
                  <c:v>Revenues impulse</c:v>
                </c:pt>
              </c:strCache>
            </c:strRef>
          </c:tx>
          <c:spPr>
            <a:solidFill>
              <a:schemeClr val="bg1">
                <a:lumMod val="50000"/>
              </a:schemeClr>
            </a:solidFill>
          </c:spPr>
          <c:invertIfNegative val="0"/>
          <c:cat>
            <c:strRef>
              <c:f>'Chart 31'!$B$1:$G$1</c:f>
              <c:strCache>
                <c:ptCount val="6"/>
                <c:pt idx="0">
                  <c:v>2015</c:v>
                </c:pt>
                <c:pt idx="1">
                  <c:v>2016</c:v>
                </c:pt>
                <c:pt idx="2">
                  <c:v>2017</c:v>
                </c:pt>
                <c:pt idx="3">
                  <c:v>2018</c:v>
                </c:pt>
                <c:pt idx="4">
                  <c:v>2019 forecast</c:v>
                </c:pt>
                <c:pt idx="5">
                  <c:v>2020 forecast</c:v>
                </c:pt>
              </c:strCache>
            </c:strRef>
          </c:cat>
          <c:val>
            <c:numRef>
              <c:f>'Chart 31'!$B$2:$G$2</c:f>
              <c:numCache>
                <c:formatCode>0.00</c:formatCode>
                <c:ptCount val="6"/>
                <c:pt idx="0">
                  <c:v>0.66280990117049798</c:v>
                </c:pt>
                <c:pt idx="1">
                  <c:v>0.2</c:v>
                </c:pt>
                <c:pt idx="2">
                  <c:v>0.39182373138322291</c:v>
                </c:pt>
                <c:pt idx="3">
                  <c:v>-1.0378785765175806</c:v>
                </c:pt>
                <c:pt idx="4">
                  <c:v>-1.1000000000000001</c:v>
                </c:pt>
                <c:pt idx="5">
                  <c:v>0.8</c:v>
                </c:pt>
              </c:numCache>
            </c:numRef>
          </c:val>
          <c:extLst>
            <c:ext xmlns:c16="http://schemas.microsoft.com/office/drawing/2014/chart" uri="{C3380CC4-5D6E-409C-BE32-E72D297353CC}">
              <c16:uniqueId val="{00000000-4A03-4931-AF2D-9C9BED1E2856}"/>
            </c:ext>
          </c:extLst>
        </c:ser>
        <c:ser>
          <c:idx val="1"/>
          <c:order val="1"/>
          <c:tx>
            <c:strRef>
              <c:f>'Chart 31'!$A$3</c:f>
              <c:strCache>
                <c:ptCount val="1"/>
                <c:pt idx="0">
                  <c:v>Expenditures impulse</c:v>
                </c:pt>
              </c:strCache>
            </c:strRef>
          </c:tx>
          <c:spPr>
            <a:solidFill>
              <a:schemeClr val="accent2"/>
            </a:solidFill>
            <a:ln>
              <a:noFill/>
            </a:ln>
            <a:effectLst/>
          </c:spPr>
          <c:invertIfNegative val="0"/>
          <c:cat>
            <c:strRef>
              <c:f>'Chart 31'!$B$1:$G$1</c:f>
              <c:strCache>
                <c:ptCount val="6"/>
                <c:pt idx="0">
                  <c:v>2015</c:v>
                </c:pt>
                <c:pt idx="1">
                  <c:v>2016</c:v>
                </c:pt>
                <c:pt idx="2">
                  <c:v>2017</c:v>
                </c:pt>
                <c:pt idx="3">
                  <c:v>2018</c:v>
                </c:pt>
                <c:pt idx="4">
                  <c:v>2019 forecast</c:v>
                </c:pt>
                <c:pt idx="5">
                  <c:v>2020 forecast</c:v>
                </c:pt>
              </c:strCache>
            </c:strRef>
          </c:cat>
          <c:val>
            <c:numRef>
              <c:f>'Chart 31'!$B$3:$G$3</c:f>
              <c:numCache>
                <c:formatCode>0.00</c:formatCode>
                <c:ptCount val="6"/>
                <c:pt idx="0">
                  <c:v>2.0893473009334524</c:v>
                </c:pt>
                <c:pt idx="1">
                  <c:v>0.61851395421401367</c:v>
                </c:pt>
                <c:pt idx="2">
                  <c:v>-3.4888884826029054</c:v>
                </c:pt>
                <c:pt idx="3">
                  <c:v>-2.456231165427035</c:v>
                </c:pt>
                <c:pt idx="4">
                  <c:v>0</c:v>
                </c:pt>
                <c:pt idx="5">
                  <c:v>3.3</c:v>
                </c:pt>
              </c:numCache>
            </c:numRef>
          </c:val>
          <c:extLst>
            <c:ext xmlns:c16="http://schemas.microsoft.com/office/drawing/2014/chart" uri="{C3380CC4-5D6E-409C-BE32-E72D297353CC}">
              <c16:uniqueId val="{00000001-4A03-4931-AF2D-9C9BED1E2856}"/>
            </c:ext>
          </c:extLst>
        </c:ser>
        <c:dLbls>
          <c:showLegendKey val="0"/>
          <c:showVal val="0"/>
          <c:showCatName val="0"/>
          <c:showSerName val="0"/>
          <c:showPercent val="0"/>
          <c:showBubbleSize val="0"/>
        </c:dLbls>
        <c:gapWidth val="150"/>
        <c:axId val="110284160"/>
        <c:axId val="110294144"/>
      </c:barChart>
      <c:lineChart>
        <c:grouping val="standard"/>
        <c:varyColors val="0"/>
        <c:ser>
          <c:idx val="2"/>
          <c:order val="2"/>
          <c:tx>
            <c:strRef>
              <c:f>'Chart 31'!$A$4</c:f>
              <c:strCache>
                <c:ptCount val="1"/>
                <c:pt idx="0">
                  <c:v>Fiscal impulse</c:v>
                </c:pt>
              </c:strCache>
            </c:strRef>
          </c:tx>
          <c:spPr>
            <a:ln>
              <a:solidFill>
                <a:srgbClr val="002060"/>
              </a:solidFill>
            </a:ln>
            <a:effectLst/>
          </c:spPr>
          <c:marker>
            <c:symbol val="none"/>
          </c:marker>
          <c:cat>
            <c:strRef>
              <c:f>'Chart 31'!$B$1:$F$1</c:f>
              <c:strCache>
                <c:ptCount val="5"/>
                <c:pt idx="0">
                  <c:v>2015</c:v>
                </c:pt>
                <c:pt idx="1">
                  <c:v>2016</c:v>
                </c:pt>
                <c:pt idx="2">
                  <c:v>2017</c:v>
                </c:pt>
                <c:pt idx="3">
                  <c:v>2018</c:v>
                </c:pt>
                <c:pt idx="4">
                  <c:v>2019 forecast</c:v>
                </c:pt>
              </c:strCache>
            </c:strRef>
          </c:cat>
          <c:val>
            <c:numRef>
              <c:f>'Chart 31'!$B$4:$G$4</c:f>
              <c:numCache>
                <c:formatCode>0.00</c:formatCode>
                <c:ptCount val="6"/>
                <c:pt idx="0">
                  <c:v>2.7521572021039504</c:v>
                </c:pt>
                <c:pt idx="1">
                  <c:v>0.76386588745294892</c:v>
                </c:pt>
                <c:pt idx="2">
                  <c:v>-3.0970647512196825</c:v>
                </c:pt>
                <c:pt idx="3">
                  <c:v>-3.4941097419446159</c:v>
                </c:pt>
                <c:pt idx="4">
                  <c:v>-1.1000000000000001</c:v>
                </c:pt>
                <c:pt idx="5">
                  <c:v>4.0999999999999996</c:v>
                </c:pt>
              </c:numCache>
            </c:numRef>
          </c:val>
          <c:smooth val="0"/>
          <c:extLst>
            <c:ext xmlns:c16="http://schemas.microsoft.com/office/drawing/2014/chart" uri="{C3380CC4-5D6E-409C-BE32-E72D297353CC}">
              <c16:uniqueId val="{00000002-4A03-4931-AF2D-9C9BED1E2856}"/>
            </c:ext>
          </c:extLst>
        </c:ser>
        <c:ser>
          <c:idx val="3"/>
          <c:order val="3"/>
          <c:tx>
            <c:strRef>
              <c:f>'Chart 31'!$A$5</c:f>
              <c:strCache>
                <c:ptCount val="1"/>
                <c:pt idx="0">
                  <c:v>Fiscal impulse: previous forecast</c:v>
                </c:pt>
              </c:strCache>
            </c:strRef>
          </c:tx>
          <c:spPr>
            <a:ln w="19050" cap="rnd">
              <a:solidFill>
                <a:srgbClr val="C00000"/>
              </a:solidFill>
              <a:round/>
            </a:ln>
            <a:effectLst/>
          </c:spPr>
          <c:marker>
            <c:symbol val="none"/>
          </c:marker>
          <c:cat>
            <c:strRef>
              <c:f>'Chart 31'!$B$1:$F$1</c:f>
              <c:strCache>
                <c:ptCount val="5"/>
                <c:pt idx="0">
                  <c:v>2015</c:v>
                </c:pt>
                <c:pt idx="1">
                  <c:v>2016</c:v>
                </c:pt>
                <c:pt idx="2">
                  <c:v>2017</c:v>
                </c:pt>
                <c:pt idx="3">
                  <c:v>2018</c:v>
                </c:pt>
                <c:pt idx="4">
                  <c:v>2019 forecast</c:v>
                </c:pt>
              </c:strCache>
            </c:strRef>
          </c:cat>
          <c:val>
            <c:numRef>
              <c:f>'Chart 31'!$B$5:$G$5</c:f>
              <c:numCache>
                <c:formatCode>0.00</c:formatCode>
                <c:ptCount val="6"/>
                <c:pt idx="0">
                  <c:v>2.7521572021039504</c:v>
                </c:pt>
                <c:pt idx="1">
                  <c:v>0.76386588745294892</c:v>
                </c:pt>
                <c:pt idx="2">
                  <c:v>-3.0970647512196825</c:v>
                </c:pt>
                <c:pt idx="3">
                  <c:v>-3.4941097419446159</c:v>
                </c:pt>
                <c:pt idx="4">
                  <c:v>-1.1000000000000001</c:v>
                </c:pt>
                <c:pt idx="5">
                  <c:v>2.7</c:v>
                </c:pt>
              </c:numCache>
            </c:numRef>
          </c:val>
          <c:smooth val="0"/>
          <c:extLst>
            <c:ext xmlns:c16="http://schemas.microsoft.com/office/drawing/2014/chart" uri="{C3380CC4-5D6E-409C-BE32-E72D297353CC}">
              <c16:uniqueId val="{00000003-4A03-4931-AF2D-9C9BED1E2856}"/>
            </c:ext>
          </c:extLst>
        </c:ser>
        <c:dLbls>
          <c:showLegendKey val="0"/>
          <c:showVal val="0"/>
          <c:showCatName val="0"/>
          <c:showSerName val="0"/>
          <c:showPercent val="0"/>
          <c:showBubbleSize val="0"/>
        </c:dLbls>
        <c:marker val="1"/>
        <c:smooth val="0"/>
        <c:axId val="110284160"/>
        <c:axId val="110294144"/>
      </c:lineChart>
      <c:catAx>
        <c:axId val="1102841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0294144"/>
        <c:crosses val="autoZero"/>
        <c:auto val="1"/>
        <c:lblAlgn val="ctr"/>
        <c:lblOffset val="100"/>
        <c:noMultiLvlLbl val="0"/>
      </c:catAx>
      <c:valAx>
        <c:axId val="110294144"/>
        <c:scaling>
          <c:orientation val="minMax"/>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0284160"/>
        <c:crosses val="autoZero"/>
        <c:crossBetween val="between"/>
      </c:valAx>
      <c:spPr>
        <a:noFill/>
        <a:ln>
          <a:noFill/>
        </a:ln>
        <a:effectLst/>
      </c:spPr>
    </c:plotArea>
    <c:legend>
      <c:legendPos val="b"/>
      <c:layout>
        <c:manualLayout>
          <c:xMode val="edge"/>
          <c:yMode val="edge"/>
          <c:x val="0"/>
          <c:y val="0.74345294459480427"/>
          <c:w val="0.56283435323649145"/>
          <c:h val="0.2565470554051957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32'!$B$1</c:f>
              <c:strCache>
                <c:ptCount val="1"/>
                <c:pt idx="0">
                  <c:v>First quarter forecast</c:v>
                </c:pt>
              </c:strCache>
            </c:strRef>
          </c:tx>
          <c:spPr>
            <a:ln w="19050" cap="rnd">
              <a:solidFill>
                <a:srgbClr val="002060"/>
              </a:solidFill>
              <a:round/>
            </a:ln>
            <a:effectLst/>
          </c:spPr>
          <c:marker>
            <c:symbol val="none"/>
          </c:marker>
          <c:cat>
            <c:strRef>
              <c:f>'Chart 32'!$A$2:$A$13</c:f>
              <c:strCache>
                <c:ptCount val="12"/>
                <c:pt idx="0">
                  <c:v>I 19</c:v>
                </c:pt>
                <c:pt idx="1">
                  <c:v>II</c:v>
                </c:pt>
                <c:pt idx="2">
                  <c:v>III</c:v>
                </c:pt>
                <c:pt idx="3">
                  <c:v>IV</c:v>
                </c:pt>
                <c:pt idx="4">
                  <c:v>I 20</c:v>
                </c:pt>
                <c:pt idx="5">
                  <c:v>II</c:v>
                </c:pt>
                <c:pt idx="6">
                  <c:v>III</c:v>
                </c:pt>
                <c:pt idx="7">
                  <c:v>IV</c:v>
                </c:pt>
                <c:pt idx="8">
                  <c:v>I 21</c:v>
                </c:pt>
                <c:pt idx="9">
                  <c:v>II</c:v>
                </c:pt>
                <c:pt idx="10">
                  <c:v>III</c:v>
                </c:pt>
                <c:pt idx="11">
                  <c:v>IV</c:v>
                </c:pt>
              </c:strCache>
            </c:strRef>
          </c:cat>
          <c:val>
            <c:numRef>
              <c:f>'Chart 32'!$B$2:$B$13</c:f>
              <c:numCache>
                <c:formatCode>0.00</c:formatCode>
                <c:ptCount val="12"/>
                <c:pt idx="0">
                  <c:v>3.17</c:v>
                </c:pt>
                <c:pt idx="1">
                  <c:v>2.81</c:v>
                </c:pt>
                <c:pt idx="2">
                  <c:v>2.59</c:v>
                </c:pt>
                <c:pt idx="3">
                  <c:v>2.75</c:v>
                </c:pt>
                <c:pt idx="4">
                  <c:v>2.59882613</c:v>
                </c:pt>
                <c:pt idx="5">
                  <c:v>2.99</c:v>
                </c:pt>
                <c:pt idx="6">
                  <c:v>3.1</c:v>
                </c:pt>
                <c:pt idx="7">
                  <c:v>3.4</c:v>
                </c:pt>
                <c:pt idx="8">
                  <c:v>3.5406842300000001</c:v>
                </c:pt>
                <c:pt idx="9">
                  <c:v>3.5987169200000002</c:v>
                </c:pt>
                <c:pt idx="10">
                  <c:v>3.71965272</c:v>
                </c:pt>
                <c:pt idx="11">
                  <c:v>3.8799115099999999</c:v>
                </c:pt>
              </c:numCache>
            </c:numRef>
          </c:val>
          <c:smooth val="0"/>
          <c:extLst>
            <c:ext xmlns:c16="http://schemas.microsoft.com/office/drawing/2014/chart" uri="{C3380CC4-5D6E-409C-BE32-E72D297353CC}">
              <c16:uniqueId val="{00000000-AF3B-45AA-9B87-5D2AD8355AC7}"/>
            </c:ext>
          </c:extLst>
        </c:ser>
        <c:ser>
          <c:idx val="1"/>
          <c:order val="1"/>
          <c:tx>
            <c:strRef>
              <c:f>'Chart 32'!$C$1</c:f>
              <c:strCache>
                <c:ptCount val="1"/>
                <c:pt idx="0">
                  <c:v>Fourth quarter forecast</c:v>
                </c:pt>
              </c:strCache>
            </c:strRef>
          </c:tx>
          <c:spPr>
            <a:ln w="19050" cap="rnd">
              <a:solidFill>
                <a:srgbClr val="C00000"/>
              </a:solidFill>
              <a:prstDash val="solid"/>
              <a:round/>
            </a:ln>
            <a:effectLst/>
          </c:spPr>
          <c:marker>
            <c:symbol val="none"/>
          </c:marker>
          <c:cat>
            <c:strRef>
              <c:f>'Chart 32'!$A$2:$A$13</c:f>
              <c:strCache>
                <c:ptCount val="12"/>
                <c:pt idx="0">
                  <c:v>I 19</c:v>
                </c:pt>
                <c:pt idx="1">
                  <c:v>II</c:v>
                </c:pt>
                <c:pt idx="2">
                  <c:v>III</c:v>
                </c:pt>
                <c:pt idx="3">
                  <c:v>IV</c:v>
                </c:pt>
                <c:pt idx="4">
                  <c:v>I 20</c:v>
                </c:pt>
                <c:pt idx="5">
                  <c:v>II</c:v>
                </c:pt>
                <c:pt idx="6">
                  <c:v>III</c:v>
                </c:pt>
                <c:pt idx="7">
                  <c:v>IV</c:v>
                </c:pt>
                <c:pt idx="8">
                  <c:v>I 21</c:v>
                </c:pt>
                <c:pt idx="9">
                  <c:v>II</c:v>
                </c:pt>
                <c:pt idx="10">
                  <c:v>III</c:v>
                </c:pt>
                <c:pt idx="11">
                  <c:v>IV</c:v>
                </c:pt>
              </c:strCache>
            </c:strRef>
          </c:cat>
          <c:val>
            <c:numRef>
              <c:f>'Chart 32'!$C$2:$C$13</c:f>
              <c:numCache>
                <c:formatCode>0.00</c:formatCode>
                <c:ptCount val="12"/>
                <c:pt idx="0">
                  <c:v>3.17</c:v>
                </c:pt>
                <c:pt idx="1">
                  <c:v>2.81</c:v>
                </c:pt>
                <c:pt idx="2">
                  <c:v>2.59</c:v>
                </c:pt>
                <c:pt idx="3">
                  <c:v>2.75</c:v>
                </c:pt>
                <c:pt idx="4">
                  <c:v>2.71</c:v>
                </c:pt>
                <c:pt idx="5">
                  <c:v>2.9046108199999998</c:v>
                </c:pt>
                <c:pt idx="6">
                  <c:v>2.9772598100000001</c:v>
                </c:pt>
                <c:pt idx="7">
                  <c:v>3.2695336799999999</c:v>
                </c:pt>
                <c:pt idx="8">
                  <c:v>3.4390044299999998</c:v>
                </c:pt>
                <c:pt idx="9">
                  <c:v>3.6335238099999998</c:v>
                </c:pt>
                <c:pt idx="10">
                  <c:v>3.7645477999999999</c:v>
                </c:pt>
                <c:pt idx="11">
                  <c:v>3.89044532</c:v>
                </c:pt>
              </c:numCache>
            </c:numRef>
          </c:val>
          <c:smooth val="0"/>
          <c:extLs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147619200"/>
        <c:axId val="147629184"/>
      </c:lineChart>
      <c:catAx>
        <c:axId val="1476192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7629184"/>
        <c:crosses val="autoZero"/>
        <c:auto val="1"/>
        <c:lblAlgn val="ctr"/>
        <c:lblOffset val="100"/>
        <c:noMultiLvlLbl val="0"/>
      </c:catAx>
      <c:valAx>
        <c:axId val="147629184"/>
        <c:scaling>
          <c:orientation val="minMax"/>
          <c:max val="5"/>
          <c:min val="1"/>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7619200"/>
        <c:crosses val="autoZero"/>
        <c:crossBetween val="between"/>
      </c:valAx>
      <c:spPr>
        <a:noFill/>
        <a:ln w="25400">
          <a:noFill/>
        </a:ln>
        <a:effectLst/>
      </c:spPr>
    </c:plotArea>
    <c:legend>
      <c:legendPos val="b"/>
      <c:layout>
        <c:manualLayout>
          <c:xMode val="edge"/>
          <c:yMode val="edge"/>
          <c:x val="0"/>
          <c:y val="0.81835144818646743"/>
          <c:w val="0.65386587301587307"/>
          <c:h val="0.13029261650956092"/>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9368808737615E-2"/>
          <c:y val="7.9779675427895463E-2"/>
          <c:w val="0.88361061722123424"/>
          <c:h val="0.60446289184908331"/>
        </c:manualLayout>
      </c:layout>
      <c:lineChart>
        <c:grouping val="standard"/>
        <c:varyColors val="0"/>
        <c:ser>
          <c:idx val="0"/>
          <c:order val="0"/>
          <c:tx>
            <c:strRef>
              <c:f>'Chart 33'!$A$3</c:f>
              <c:strCache>
                <c:ptCount val="1"/>
                <c:pt idx="0">
                  <c:v>Expectations for a year</c:v>
                </c:pt>
              </c:strCache>
            </c:strRef>
          </c:tx>
          <c:marker>
            <c:symbol val="none"/>
          </c:marker>
          <c:cat>
            <c:strRef>
              <c:f>'Chart 33'!$B$2:$AC$2</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33'!$B$3:$AC$3</c:f>
              <c:numCache>
                <c:formatCode>0.00</c:formatCode>
                <c:ptCount val="20"/>
                <c:pt idx="0">
                  <c:v>0.45299999999999996</c:v>
                </c:pt>
                <c:pt idx="1">
                  <c:v>0.57899999999999996</c:v>
                </c:pt>
                <c:pt idx="2">
                  <c:v>0.57800000000000007</c:v>
                </c:pt>
                <c:pt idx="3">
                  <c:v>0.42499999999999999</c:v>
                </c:pt>
                <c:pt idx="4">
                  <c:v>0.28100000000000003</c:v>
                </c:pt>
                <c:pt idx="5">
                  <c:v>0.308</c:v>
                </c:pt>
                <c:pt idx="6">
                  <c:v>0.25525525525525522</c:v>
                </c:pt>
                <c:pt idx="7">
                  <c:v>0.11188811188811187</c:v>
                </c:pt>
                <c:pt idx="8">
                  <c:v>4.3000000000000003E-2</c:v>
                </c:pt>
                <c:pt idx="9">
                  <c:v>0.10700000000000001</c:v>
                </c:pt>
                <c:pt idx="10">
                  <c:v>0.15400000000000003</c:v>
                </c:pt>
                <c:pt idx="11">
                  <c:v>0.34299999999999997</c:v>
                </c:pt>
                <c:pt idx="12">
                  <c:v>0.33692946058091278</c:v>
                </c:pt>
                <c:pt idx="13">
                  <c:v>5.8284762697751865E-3</c:v>
                </c:pt>
                <c:pt idx="14">
                  <c:v>9.1666666666666719E-3</c:v>
                </c:pt>
                <c:pt idx="15">
                  <c:v>1.6694490818030046E-2</c:v>
                </c:pt>
                <c:pt idx="16">
                  <c:v>1.3000000000000001E-2</c:v>
                </c:pt>
                <c:pt idx="17">
                  <c:v>4.2999999999999997E-2</c:v>
                </c:pt>
                <c:pt idx="18">
                  <c:v>4.7000000000000007E-2</c:v>
                </c:pt>
                <c:pt idx="19">
                  <c:v>4.1000000000000002E-2</c:v>
                </c:pt>
              </c:numCache>
            </c:numRef>
          </c:val>
          <c:smooth val="0"/>
          <c:extLst>
            <c:ext xmlns:c16="http://schemas.microsoft.com/office/drawing/2014/chart" uri="{C3380CC4-5D6E-409C-BE32-E72D297353CC}">
              <c16:uniqueId val="{00000000-9E36-4051-860B-B7F7DA90F819}"/>
            </c:ext>
          </c:extLst>
        </c:ser>
        <c:dLbls>
          <c:showLegendKey val="0"/>
          <c:showVal val="0"/>
          <c:showCatName val="0"/>
          <c:showSerName val="0"/>
          <c:showPercent val="0"/>
          <c:showBubbleSize val="0"/>
        </c:dLbls>
        <c:marker val="1"/>
        <c:smooth val="0"/>
        <c:axId val="147702912"/>
        <c:axId val="147704448"/>
      </c:lineChart>
      <c:lineChart>
        <c:grouping val="standard"/>
        <c:varyColors val="0"/>
        <c:ser>
          <c:idx val="1"/>
          <c:order val="1"/>
          <c:tx>
            <c:strRef>
              <c:f>'Chart 33'!$A$4</c:f>
              <c:strCache>
                <c:ptCount val="1"/>
                <c:pt idx="0">
                  <c:v>Actual inflation (right-hand scale, %)</c:v>
                </c:pt>
              </c:strCache>
            </c:strRef>
          </c:tx>
          <c:marker>
            <c:symbol val="none"/>
          </c:marker>
          <c:cat>
            <c:strRef>
              <c:f>'Chart 33'!$B$2:$AC$2</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33'!$B$4:$AC$4</c:f>
              <c:numCache>
                <c:formatCode>0.00</c:formatCode>
                <c:ptCount val="20"/>
                <c:pt idx="0">
                  <c:v>5.7206764994481603</c:v>
                </c:pt>
                <c:pt idx="1">
                  <c:v>5.5348458717543707</c:v>
                </c:pt>
                <c:pt idx="2">
                  <c:v>3.2948289844740799</c:v>
                </c:pt>
                <c:pt idx="3">
                  <c:v>-0.12921553926884144</c:v>
                </c:pt>
                <c:pt idx="4">
                  <c:v>-1.9925670122137689</c:v>
                </c:pt>
                <c:pt idx="5">
                  <c:v>-1.1257347228099803</c:v>
                </c:pt>
                <c:pt idx="6">
                  <c:v>-1.8568680835741702</c:v>
                </c:pt>
                <c:pt idx="7">
                  <c:v>-1.0781091766334612</c:v>
                </c:pt>
                <c:pt idx="8">
                  <c:v>-0.14313327383280239</c:v>
                </c:pt>
                <c:pt idx="9">
                  <c:v>1.1438009686904422</c:v>
                </c:pt>
                <c:pt idx="10">
                  <c:v>0.98715777219213408</c:v>
                </c:pt>
                <c:pt idx="11">
                  <c:v>2.6007442537243008</c:v>
                </c:pt>
                <c:pt idx="12">
                  <c:v>3.6998742409246574</c:v>
                </c:pt>
                <c:pt idx="13">
                  <c:v>0.88265111557871023</c:v>
                </c:pt>
                <c:pt idx="14">
                  <c:v>3.4891725643485501</c:v>
                </c:pt>
                <c:pt idx="15">
                  <c:v>1.7738871306361119</c:v>
                </c:pt>
                <c:pt idx="16">
                  <c:v>1.8998084686080858</c:v>
                </c:pt>
                <c:pt idx="17">
                  <c:v>2.4639004630414547</c:v>
                </c:pt>
                <c:pt idx="18">
                  <c:v>0.47793958081770427</c:v>
                </c:pt>
                <c:pt idx="19">
                  <c:v>0.72819999999999996</c:v>
                </c:pt>
              </c:numCache>
            </c:numRef>
          </c:val>
          <c:smooth val="0"/>
          <c:extLst>
            <c:ext xmlns:c16="http://schemas.microsoft.com/office/drawing/2014/chart" uri="{C3380CC4-5D6E-409C-BE32-E72D297353CC}">
              <c16:uniqueId val="{00000001-9E36-4051-860B-B7F7DA90F819}"/>
            </c:ext>
          </c:extLst>
        </c:ser>
        <c:dLbls>
          <c:showLegendKey val="0"/>
          <c:showVal val="0"/>
          <c:showCatName val="0"/>
          <c:showSerName val="0"/>
          <c:showPercent val="0"/>
          <c:showBubbleSize val="0"/>
        </c:dLbls>
        <c:marker val="1"/>
        <c:smooth val="0"/>
        <c:axId val="147707776"/>
        <c:axId val="147706240"/>
      </c:lineChart>
      <c:catAx>
        <c:axId val="14770291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7704448"/>
        <c:crosses val="autoZero"/>
        <c:auto val="1"/>
        <c:lblAlgn val="ctr"/>
        <c:lblOffset val="100"/>
        <c:noMultiLvlLbl val="0"/>
      </c:catAx>
      <c:valAx>
        <c:axId val="147704448"/>
        <c:scaling>
          <c:orientation val="minMax"/>
          <c:max val="1"/>
          <c:min val="0"/>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7702912"/>
        <c:crosses val="autoZero"/>
        <c:crossBetween val="between"/>
        <c:majorUnit val="0.5"/>
      </c:valAx>
      <c:valAx>
        <c:axId val="147706240"/>
        <c:scaling>
          <c:orientation val="minMax"/>
          <c:min val="-5"/>
        </c:scaling>
        <c:delete val="0"/>
        <c:axPos val="r"/>
        <c:numFmt formatCode="0.00" sourceLinked="1"/>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147707776"/>
        <c:crosses val="max"/>
        <c:crossBetween val="between"/>
      </c:valAx>
      <c:catAx>
        <c:axId val="147707776"/>
        <c:scaling>
          <c:orientation val="minMax"/>
        </c:scaling>
        <c:delete val="1"/>
        <c:axPos val="b"/>
        <c:numFmt formatCode="General" sourceLinked="1"/>
        <c:majorTickMark val="out"/>
        <c:minorTickMark val="none"/>
        <c:tickLblPos val="nextTo"/>
        <c:crossAx val="147706240"/>
        <c:crosses val="autoZero"/>
        <c:auto val="1"/>
        <c:lblAlgn val="ctr"/>
        <c:lblOffset val="100"/>
        <c:noMultiLvlLbl val="0"/>
      </c:catAx>
      <c:spPr>
        <a:noFill/>
        <a:ln>
          <a:noFill/>
        </a:ln>
        <a:effectLst/>
      </c:spPr>
    </c:plotArea>
    <c:legend>
      <c:legendPos val="r"/>
      <c:layout>
        <c:manualLayout>
          <c:xMode val="edge"/>
          <c:yMode val="edge"/>
          <c:x val="0"/>
          <c:y val="0.82360609410075547"/>
          <c:w val="0.96310483870967722"/>
          <c:h val="0.1763941183998706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6.4675925925925928E-2"/>
          <c:w val="0.88728648082296169"/>
          <c:h val="0.58612900871574725"/>
        </c:manualLayout>
      </c:layout>
      <c:lineChart>
        <c:grouping val="standard"/>
        <c:varyColors val="0"/>
        <c:ser>
          <c:idx val="0"/>
          <c:order val="0"/>
          <c:tx>
            <c:strRef>
              <c:f>'Chart 34'!$B$1</c:f>
              <c:strCache>
                <c:ptCount val="1"/>
                <c:pt idx="0">
                  <c:v>Q1, 2019 forecast</c:v>
                </c:pt>
              </c:strCache>
            </c:strRef>
          </c:tx>
          <c:spPr>
            <a:ln w="19050" cap="rnd">
              <a:solidFill>
                <a:srgbClr val="C00000"/>
              </a:solidFill>
              <a:round/>
            </a:ln>
            <a:effectLst/>
          </c:spPr>
          <c:marker>
            <c:symbol val="none"/>
          </c:marker>
          <c:cat>
            <c:strRef>
              <c:f>'Chart 34'!$A$2:$A$24</c:f>
              <c:strCache>
                <c:ptCount val="23"/>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strCache>
            </c:strRef>
          </c:cat>
          <c:val>
            <c:numRef>
              <c:f>'Chart 34'!$B$2:$B$24</c:f>
              <c:numCache>
                <c:formatCode>0.0</c:formatCode>
                <c:ptCount val="23"/>
                <c:pt idx="7" formatCode="0.00">
                  <c:v>1.68312369</c:v>
                </c:pt>
                <c:pt idx="8" formatCode="0.00">
                  <c:v>2.2560789099999998</c:v>
                </c:pt>
                <c:pt idx="9" formatCode="0.00">
                  <c:v>1.69715562</c:v>
                </c:pt>
                <c:pt idx="10" formatCode="0.00">
                  <c:v>2.36840808</c:v>
                </c:pt>
                <c:pt idx="11" formatCode="0.00">
                  <c:v>2.8177900199999999</c:v>
                </c:pt>
                <c:pt idx="12" formatCode="0.00">
                  <c:v>3.1375252900000001</c:v>
                </c:pt>
                <c:pt idx="13" formatCode="0.00">
                  <c:v>3.44</c:v>
                </c:pt>
                <c:pt idx="14" formatCode="0.00">
                  <c:v>3.6343150999999998</c:v>
                </c:pt>
                <c:pt idx="15" formatCode="0.00">
                  <c:v>3.7495845800000001</c:v>
                </c:pt>
                <c:pt idx="16" formatCode="0.00">
                  <c:v>3.84075963</c:v>
                </c:pt>
                <c:pt idx="17" formatCode="0.00">
                  <c:v>3.92</c:v>
                </c:pt>
                <c:pt idx="18" formatCode="0.00">
                  <c:v>4</c:v>
                </c:pt>
                <c:pt idx="19" formatCode="0.00">
                  <c:v>3.9669078199999999</c:v>
                </c:pt>
              </c:numCache>
            </c:numRef>
          </c:val>
          <c:smooth val="0"/>
          <c:extLst>
            <c:ext xmlns:c16="http://schemas.microsoft.com/office/drawing/2014/chart" uri="{C3380CC4-5D6E-409C-BE32-E72D297353CC}">
              <c16:uniqueId val="{00000000-04D8-4793-96A1-170509D4AA47}"/>
            </c:ext>
          </c:extLst>
        </c:ser>
        <c:ser>
          <c:idx val="1"/>
          <c:order val="1"/>
          <c:tx>
            <c:strRef>
              <c:f>'Chart 34'!$C$1</c:f>
              <c:strCache>
                <c:ptCount val="1"/>
                <c:pt idx="0">
                  <c:v>Q2, 2019 forecast</c:v>
                </c:pt>
              </c:strCache>
            </c:strRef>
          </c:tx>
          <c:spPr>
            <a:ln w="19050" cap="rnd">
              <a:solidFill>
                <a:schemeClr val="accent2"/>
              </a:solidFill>
              <a:round/>
            </a:ln>
            <a:effectLst/>
          </c:spPr>
          <c:marker>
            <c:symbol val="none"/>
          </c:marker>
          <c:cat>
            <c:strRef>
              <c:f>'Chart 34'!$A$2:$A$24</c:f>
              <c:strCache>
                <c:ptCount val="23"/>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strCache>
            </c:strRef>
          </c:cat>
          <c:val>
            <c:numRef>
              <c:f>'Chart 34'!$C$2:$C$24</c:f>
              <c:numCache>
                <c:formatCode>0.0</c:formatCode>
                <c:ptCount val="23"/>
                <c:pt idx="8" formatCode="0.00">
                  <c:v>1.9</c:v>
                </c:pt>
                <c:pt idx="9" formatCode="0.00">
                  <c:v>3.2968559200000001</c:v>
                </c:pt>
                <c:pt idx="10" formatCode="0.00">
                  <c:v>2.3479778900000001</c:v>
                </c:pt>
                <c:pt idx="11" formatCode="0.00">
                  <c:v>2.63757997</c:v>
                </c:pt>
                <c:pt idx="12" formatCode="0.00">
                  <c:v>2.7605480500000001</c:v>
                </c:pt>
                <c:pt idx="13" formatCode="0.00">
                  <c:v>2.2164351199999999</c:v>
                </c:pt>
                <c:pt idx="14" formatCode="0.00">
                  <c:v>2.7605831599999999</c:v>
                </c:pt>
                <c:pt idx="15" formatCode="0.00">
                  <c:v>2.9690548799999998</c:v>
                </c:pt>
                <c:pt idx="16" formatCode="0.00">
                  <c:v>3.2353513</c:v>
                </c:pt>
                <c:pt idx="17" formatCode="0.00">
                  <c:v>3.4972648999999998</c:v>
                </c:pt>
                <c:pt idx="18" formatCode="0.00">
                  <c:v>3.73157541</c:v>
                </c:pt>
                <c:pt idx="19" formatCode="0.00">
                  <c:v>3.88545367</c:v>
                </c:pt>
                <c:pt idx="20" formatCode="0.00">
                  <c:v>4</c:v>
                </c:pt>
              </c:numCache>
            </c:numRef>
          </c:val>
          <c:smooth val="0"/>
          <c:extLst>
            <c:ext xmlns:c16="http://schemas.microsoft.com/office/drawing/2014/chart" uri="{C3380CC4-5D6E-409C-BE32-E72D297353CC}">
              <c16:uniqueId val="{00000001-04D8-4793-96A1-170509D4AA47}"/>
            </c:ext>
          </c:extLst>
        </c:ser>
        <c:ser>
          <c:idx val="2"/>
          <c:order val="2"/>
          <c:tx>
            <c:strRef>
              <c:f>'Chart 34'!$D$1</c:f>
              <c:strCache>
                <c:ptCount val="1"/>
                <c:pt idx="0">
                  <c:v>Q3, 2019 forecast</c:v>
                </c:pt>
              </c:strCache>
            </c:strRef>
          </c:tx>
          <c:spPr>
            <a:ln w="19050" cap="rnd">
              <a:solidFill>
                <a:srgbClr val="7030A0"/>
              </a:solidFill>
              <a:round/>
            </a:ln>
            <a:effectLst/>
          </c:spPr>
          <c:marker>
            <c:symbol val="none"/>
          </c:marker>
          <c:cat>
            <c:strRef>
              <c:f>'Chart 34'!$A$2:$A$24</c:f>
              <c:strCache>
                <c:ptCount val="23"/>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strCache>
            </c:strRef>
          </c:cat>
          <c:val>
            <c:numRef>
              <c:f>'Chart 34'!$D$2:$D$24</c:f>
              <c:numCache>
                <c:formatCode>0.0</c:formatCode>
                <c:ptCount val="23"/>
                <c:pt idx="9" formatCode="0.00">
                  <c:v>2.5</c:v>
                </c:pt>
                <c:pt idx="10" formatCode="0.00">
                  <c:v>0.53792361499999997</c:v>
                </c:pt>
                <c:pt idx="11" formatCode="0.00">
                  <c:v>1.46</c:v>
                </c:pt>
                <c:pt idx="12" formatCode="0.00">
                  <c:v>1.6354241299999999</c:v>
                </c:pt>
                <c:pt idx="13" formatCode="0.00">
                  <c:v>1.71531017</c:v>
                </c:pt>
                <c:pt idx="14" formatCode="0.00">
                  <c:v>2.6470864600000001</c:v>
                </c:pt>
                <c:pt idx="15" formatCode="0.00">
                  <c:v>2.6763174900000002</c:v>
                </c:pt>
                <c:pt idx="16" formatCode="0.00">
                  <c:v>2.9165439800000001</c:v>
                </c:pt>
                <c:pt idx="17" formatCode="0.00">
                  <c:v>3.1747915899999999</c:v>
                </c:pt>
                <c:pt idx="18" formatCode="0.00">
                  <c:v>3.4444640500000001</c:v>
                </c:pt>
                <c:pt idx="19" formatCode="0.00">
                  <c:v>3.68200314</c:v>
                </c:pt>
                <c:pt idx="20" formatCode="0.00">
                  <c:v>3.8383154799999999</c:v>
                </c:pt>
                <c:pt idx="21" formatCode="0.00">
                  <c:v>4</c:v>
                </c:pt>
              </c:numCache>
            </c:numRef>
          </c:val>
          <c:smooth val="0"/>
          <c:extLst>
            <c:ext xmlns:c16="http://schemas.microsoft.com/office/drawing/2014/chart" uri="{C3380CC4-5D6E-409C-BE32-E72D297353CC}">
              <c16:uniqueId val="{00000002-04D8-4793-96A1-170509D4AA47}"/>
            </c:ext>
          </c:extLst>
        </c:ser>
        <c:ser>
          <c:idx val="3"/>
          <c:order val="3"/>
          <c:tx>
            <c:strRef>
              <c:f>'Chart 34'!$E$1</c:f>
              <c:strCache>
                <c:ptCount val="1"/>
                <c:pt idx="0">
                  <c:v>Q4, 2019 forecast</c:v>
                </c:pt>
              </c:strCache>
            </c:strRef>
          </c:tx>
          <c:spPr>
            <a:ln w="19050" cap="rnd">
              <a:solidFill>
                <a:schemeClr val="accent4"/>
              </a:solidFill>
              <a:round/>
            </a:ln>
            <a:effectLst/>
          </c:spPr>
          <c:marker>
            <c:symbol val="none"/>
          </c:marker>
          <c:cat>
            <c:strRef>
              <c:f>'Chart 34'!$A$2:$A$24</c:f>
              <c:strCache>
                <c:ptCount val="23"/>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strCache>
            </c:strRef>
          </c:cat>
          <c:val>
            <c:numRef>
              <c:f>'Chart 34'!$E$2:$E$24</c:f>
              <c:numCache>
                <c:formatCode>0.0</c:formatCode>
                <c:ptCount val="23"/>
                <c:pt idx="10" formatCode="0.00">
                  <c:v>0.5</c:v>
                </c:pt>
                <c:pt idx="11" formatCode="0.00">
                  <c:v>1.0482180299999999</c:v>
                </c:pt>
                <c:pt idx="12" formatCode="0.00">
                  <c:v>0.86422995799999991</c:v>
                </c:pt>
                <c:pt idx="13" formatCode="0.00">
                  <c:v>1.0421207100000001</c:v>
                </c:pt>
                <c:pt idx="14" formatCode="0.00">
                  <c:v>2.0633216999999999</c:v>
                </c:pt>
                <c:pt idx="15" formatCode="0.00">
                  <c:v>2.4652897199999999</c:v>
                </c:pt>
                <c:pt idx="16" formatCode="0.00">
                  <c:v>2.9556049999999998</c:v>
                </c:pt>
                <c:pt idx="17" formatCode="0.00">
                  <c:v>2.9602047800000002</c:v>
                </c:pt>
                <c:pt idx="18" formatCode="0.00">
                  <c:v>3.0734155699999999</c:v>
                </c:pt>
                <c:pt idx="19" formatCode="0.00">
                  <c:v>3.23268442</c:v>
                </c:pt>
                <c:pt idx="20" formatCode="0.00">
                  <c:v>3.4076147799999998</c:v>
                </c:pt>
                <c:pt idx="21" formatCode="0.00">
                  <c:v>3.6043824999999998</c:v>
                </c:pt>
                <c:pt idx="22" formatCode="0.00">
                  <c:v>3.9653832100000002</c:v>
                </c:pt>
              </c:numCache>
            </c:numRef>
          </c:val>
          <c:smooth val="0"/>
          <c:extLst>
            <c:ext xmlns:c16="http://schemas.microsoft.com/office/drawing/2014/chart" uri="{C3380CC4-5D6E-409C-BE32-E72D297353CC}">
              <c16:uniqueId val="{00000003-04D8-4793-96A1-170509D4AA47}"/>
            </c:ext>
          </c:extLst>
        </c:ser>
        <c:ser>
          <c:idx val="4"/>
          <c:order val="4"/>
          <c:tx>
            <c:strRef>
              <c:f>'Chart 34'!$F$1</c:f>
              <c:strCache>
                <c:ptCount val="1"/>
                <c:pt idx="0">
                  <c:v>Actual inflation</c:v>
                </c:pt>
              </c:strCache>
            </c:strRef>
          </c:tx>
          <c:spPr>
            <a:ln w="19050" cap="rnd">
              <a:solidFill>
                <a:schemeClr val="accent5"/>
              </a:solidFill>
              <a:round/>
            </a:ln>
            <a:effectLst/>
          </c:spPr>
          <c:marker>
            <c:symbol val="none"/>
          </c:marker>
          <c:cat>
            <c:strRef>
              <c:f>'Chart 34'!$A$2:$A$24</c:f>
              <c:strCache>
                <c:ptCount val="23"/>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strCache>
            </c:strRef>
          </c:cat>
          <c:val>
            <c:numRef>
              <c:f>'Chart 34'!$F$2:$F$24</c:f>
              <c:numCache>
                <c:formatCode>0.00</c:formatCode>
                <c:ptCount val="23"/>
                <c:pt idx="0">
                  <c:v>-0.1</c:v>
                </c:pt>
                <c:pt idx="1">
                  <c:v>1.1000000000000001</c:v>
                </c:pt>
                <c:pt idx="2">
                  <c:v>1</c:v>
                </c:pt>
                <c:pt idx="3">
                  <c:v>2.6</c:v>
                </c:pt>
                <c:pt idx="4">
                  <c:v>3.7</c:v>
                </c:pt>
                <c:pt idx="5">
                  <c:v>0.9</c:v>
                </c:pt>
                <c:pt idx="6">
                  <c:v>3.5</c:v>
                </c:pt>
                <c:pt idx="7">
                  <c:v>1.8</c:v>
                </c:pt>
                <c:pt idx="8">
                  <c:v>1.9</c:v>
                </c:pt>
                <c:pt idx="9">
                  <c:v>2.5</c:v>
                </c:pt>
                <c:pt idx="10">
                  <c:v>0.5</c:v>
                </c:pt>
                <c:pt idx="11">
                  <c:v>0.7</c:v>
                </c:pt>
              </c:numCache>
            </c:numRef>
          </c:val>
          <c:smooth val="0"/>
          <c:extLst>
            <c:ext xmlns:c16="http://schemas.microsoft.com/office/drawing/2014/chart" uri="{C3380CC4-5D6E-409C-BE32-E72D297353CC}">
              <c16:uniqueId val="{00000000-B9BA-433E-8897-0DA0A4A6C365}"/>
            </c:ext>
          </c:extLst>
        </c:ser>
        <c:ser>
          <c:idx val="5"/>
          <c:order val="5"/>
          <c:tx>
            <c:strRef>
              <c:f>'Chart 34'!$G$1</c:f>
              <c:strCache>
                <c:ptCount val="1"/>
                <c:pt idx="0">
                  <c:v>12-month core inflation</c:v>
                </c:pt>
              </c:strCache>
            </c:strRef>
          </c:tx>
          <c:spPr>
            <a:ln w="19050" cap="rnd">
              <a:solidFill>
                <a:schemeClr val="accent6"/>
              </a:solidFill>
              <a:round/>
            </a:ln>
            <a:effectLst/>
          </c:spPr>
          <c:marker>
            <c:symbol val="none"/>
          </c:marker>
          <c:cat>
            <c:strRef>
              <c:f>'Chart 34'!$A$2:$A$24</c:f>
              <c:strCache>
                <c:ptCount val="23"/>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strCache>
            </c:strRef>
          </c:cat>
          <c:val>
            <c:numRef>
              <c:f>'Chart 34'!$G$2:$G$24</c:f>
              <c:numCache>
                <c:formatCode>0.00</c:formatCode>
                <c:ptCount val="23"/>
                <c:pt idx="0">
                  <c:v>-0.90530126051113768</c:v>
                </c:pt>
                <c:pt idx="1">
                  <c:v>0.36407786425382938</c:v>
                </c:pt>
                <c:pt idx="2">
                  <c:v>2.1112721321331804</c:v>
                </c:pt>
                <c:pt idx="3">
                  <c:v>3.6484028135333091</c:v>
                </c:pt>
                <c:pt idx="4">
                  <c:v>4.9449250245676524</c:v>
                </c:pt>
                <c:pt idx="5">
                  <c:v>4.1469572523281499</c:v>
                </c:pt>
                <c:pt idx="6">
                  <c:v>3.6702807488898941</c:v>
                </c:pt>
                <c:pt idx="7">
                  <c:v>2.6</c:v>
                </c:pt>
                <c:pt idx="8">
                  <c:v>1.3</c:v>
                </c:pt>
                <c:pt idx="9">
                  <c:v>1.5</c:v>
                </c:pt>
                <c:pt idx="10">
                  <c:v>1.1000000000000001</c:v>
                </c:pt>
                <c:pt idx="11">
                  <c:v>0.7</c:v>
                </c:pt>
              </c:numCache>
            </c:numRef>
          </c:val>
          <c:smooth val="0"/>
          <c:extLst>
            <c:ext xmlns:c16="http://schemas.microsoft.com/office/drawing/2014/chart" uri="{C3380CC4-5D6E-409C-BE32-E72D297353CC}">
              <c16:uniqueId val="{00000001-B9BA-433E-8897-0DA0A4A6C365}"/>
            </c:ext>
          </c:extLst>
        </c:ser>
        <c:dLbls>
          <c:showLegendKey val="0"/>
          <c:showVal val="0"/>
          <c:showCatName val="0"/>
          <c:showSerName val="0"/>
          <c:showPercent val="0"/>
          <c:showBubbleSize val="0"/>
        </c:dLbls>
        <c:smooth val="0"/>
        <c:axId val="147768064"/>
        <c:axId val="147769600"/>
      </c:lineChart>
      <c:catAx>
        <c:axId val="147768064"/>
        <c:scaling>
          <c:orientation val="minMax"/>
        </c:scaling>
        <c:delete val="0"/>
        <c:axPos val="b"/>
        <c:numFmt formatCode="General" sourceLinked="1"/>
        <c:majorTickMark val="out"/>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7769600"/>
        <c:crosses val="autoZero"/>
        <c:auto val="1"/>
        <c:lblAlgn val="ctr"/>
        <c:lblOffset val="100"/>
        <c:noMultiLvlLbl val="0"/>
      </c:catAx>
      <c:valAx>
        <c:axId val="147769600"/>
        <c:scaling>
          <c:orientation val="minMax"/>
          <c:max val="5"/>
          <c:min val="-1"/>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7768064"/>
        <c:crosses val="autoZero"/>
        <c:crossBetween val="between"/>
        <c:majorUnit val="1"/>
      </c:valAx>
      <c:spPr>
        <a:noFill/>
        <a:ln w="25400">
          <a:noFill/>
        </a:ln>
        <a:effectLst/>
      </c:spPr>
    </c:plotArea>
    <c:legend>
      <c:legendPos val="b"/>
      <c:layout>
        <c:manualLayout>
          <c:xMode val="edge"/>
          <c:yMode val="edge"/>
          <c:x val="7.186507936507992E-4"/>
          <c:y val="0.67653747045218293"/>
          <c:w val="0.92074112585725176"/>
          <c:h val="0.32346258604466893"/>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41703708407412E-2"/>
          <c:y val="5.5436507936507937E-2"/>
          <c:w val="0.87552189166878336"/>
          <c:h val="0.51680530861061724"/>
        </c:manualLayout>
      </c:layout>
      <c:lineChart>
        <c:grouping val="standard"/>
        <c:varyColors val="0"/>
        <c:ser>
          <c:idx val="0"/>
          <c:order val="0"/>
          <c:tx>
            <c:strRef>
              <c:f>'Chart 35'!$B$1</c:f>
              <c:strCache>
                <c:ptCount val="1"/>
                <c:pt idx="0">
                  <c:v>12-month inflation</c:v>
                </c:pt>
              </c:strCache>
            </c:strRef>
          </c:tx>
          <c:spPr>
            <a:ln w="19050" cap="rnd">
              <a:solidFill>
                <a:schemeClr val="accent1"/>
              </a:solidFill>
              <a:round/>
            </a:ln>
            <a:effectLst/>
          </c:spPr>
          <c:marker>
            <c:symbol val="none"/>
          </c:marker>
          <c:cat>
            <c:strRef>
              <c:f>'Chart 35'!$A$2:$A$52</c:f>
              <c:strCache>
                <c:ptCount val="48"/>
                <c:pt idx="0">
                  <c:v>J 16</c:v>
                </c:pt>
                <c:pt idx="1">
                  <c:v>F</c:v>
                </c:pt>
                <c:pt idx="2">
                  <c:v>M</c:v>
                </c:pt>
                <c:pt idx="3">
                  <c:v>A</c:v>
                </c:pt>
                <c:pt idx="4">
                  <c:v>M</c:v>
                </c:pt>
                <c:pt idx="5">
                  <c:v>J </c:v>
                </c:pt>
                <c:pt idx="6">
                  <c:v>J</c:v>
                </c:pt>
                <c:pt idx="7">
                  <c:v>A</c:v>
                </c:pt>
                <c:pt idx="8">
                  <c:v>S</c:v>
                </c:pt>
                <c:pt idx="9">
                  <c:v>O</c:v>
                </c:pt>
                <c:pt idx="10">
                  <c:v>N</c:v>
                </c:pt>
                <c:pt idx="11">
                  <c:v>D</c:v>
                </c:pt>
                <c:pt idx="12">
                  <c:v>J 17</c:v>
                </c:pt>
                <c:pt idx="13">
                  <c:v>F</c:v>
                </c:pt>
                <c:pt idx="14">
                  <c:v>M</c:v>
                </c:pt>
                <c:pt idx="15">
                  <c:v>A</c:v>
                </c:pt>
                <c:pt idx="16">
                  <c:v>M</c:v>
                </c:pt>
                <c:pt idx="17">
                  <c:v>J </c:v>
                </c:pt>
                <c:pt idx="18">
                  <c:v>J</c:v>
                </c:pt>
                <c:pt idx="19">
                  <c:v>A</c:v>
                </c:pt>
                <c:pt idx="20">
                  <c:v>S</c:v>
                </c:pt>
                <c:pt idx="21">
                  <c:v>O</c:v>
                </c:pt>
                <c:pt idx="22">
                  <c:v>N</c:v>
                </c:pt>
                <c:pt idx="23">
                  <c:v>D</c:v>
                </c:pt>
                <c:pt idx="24">
                  <c:v>J 18</c:v>
                </c:pt>
                <c:pt idx="25">
                  <c:v>F</c:v>
                </c:pt>
                <c:pt idx="26">
                  <c:v>M</c:v>
                </c:pt>
                <c:pt idx="27">
                  <c:v>A</c:v>
                </c:pt>
                <c:pt idx="28">
                  <c:v>M</c:v>
                </c:pt>
                <c:pt idx="29">
                  <c:v>J </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strCache>
            </c:strRef>
          </c:cat>
          <c:val>
            <c:numRef>
              <c:f>'Chart 35'!$B$2:$B$52</c:f>
              <c:numCache>
                <c:formatCode>0.00</c:formatCode>
                <c:ptCount val="51"/>
                <c:pt idx="0">
                  <c:v>-0.4</c:v>
                </c:pt>
                <c:pt idx="1">
                  <c:v>-1.7</c:v>
                </c:pt>
                <c:pt idx="2">
                  <c:v>-2</c:v>
                </c:pt>
                <c:pt idx="3">
                  <c:v>-1.9</c:v>
                </c:pt>
                <c:pt idx="4">
                  <c:v>-2.1</c:v>
                </c:pt>
                <c:pt idx="5">
                  <c:v>-1.1000000000000001</c:v>
                </c:pt>
                <c:pt idx="6">
                  <c:v>-1.3</c:v>
                </c:pt>
                <c:pt idx="7">
                  <c:v>-1.9</c:v>
                </c:pt>
                <c:pt idx="8">
                  <c:v>-1.9</c:v>
                </c:pt>
                <c:pt idx="9">
                  <c:v>-0.9</c:v>
                </c:pt>
                <c:pt idx="10">
                  <c:v>-0.6</c:v>
                </c:pt>
                <c:pt idx="11">
                  <c:v>-1.1000000000000001</c:v>
                </c:pt>
                <c:pt idx="12">
                  <c:v>-0.64900681589335818</c:v>
                </c:pt>
                <c:pt idx="13">
                  <c:v>-0.17648060212302141</c:v>
                </c:pt>
                <c:pt idx="14">
                  <c:v>-0.14313327383280239</c:v>
                </c:pt>
                <c:pt idx="15">
                  <c:v>1.1794710493800835</c:v>
                </c:pt>
                <c:pt idx="16">
                  <c:v>1.6099622967710161</c:v>
                </c:pt>
                <c:pt idx="17">
                  <c:v>1.1438009686904422</c:v>
                </c:pt>
                <c:pt idx="18">
                  <c:v>0.87783028385912587</c:v>
                </c:pt>
                <c:pt idx="19">
                  <c:v>0.94738361679354499</c:v>
                </c:pt>
                <c:pt idx="20">
                  <c:v>1.0044249413109014</c:v>
                </c:pt>
                <c:pt idx="21">
                  <c:v>1.2</c:v>
                </c:pt>
                <c:pt idx="22">
                  <c:v>2.2000000000000002</c:v>
                </c:pt>
                <c:pt idx="23">
                  <c:v>2.6</c:v>
                </c:pt>
                <c:pt idx="24">
                  <c:v>2.8529795783610155</c:v>
                </c:pt>
                <c:pt idx="25">
                  <c:v>3.2731236147623548</c:v>
                </c:pt>
                <c:pt idx="26">
                  <c:v>3.7257030377104314</c:v>
                </c:pt>
                <c:pt idx="27">
                  <c:v>2.3651233843582986</c:v>
                </c:pt>
                <c:pt idx="28">
                  <c:v>1.5916553889477711</c:v>
                </c:pt>
                <c:pt idx="29">
                  <c:v>0.88265111557871023</c:v>
                </c:pt>
                <c:pt idx="30">
                  <c:v>2.3265215483361885</c:v>
                </c:pt>
                <c:pt idx="31">
                  <c:v>3.3257115923031506</c:v>
                </c:pt>
                <c:pt idx="32">
                  <c:v>3.48</c:v>
                </c:pt>
                <c:pt idx="33">
                  <c:v>2.77</c:v>
                </c:pt>
                <c:pt idx="34">
                  <c:v>1.79</c:v>
                </c:pt>
                <c:pt idx="35">
                  <c:v>1.77</c:v>
                </c:pt>
                <c:pt idx="36">
                  <c:v>0.769986748</c:v>
                </c:pt>
                <c:pt idx="37">
                  <c:v>1.9</c:v>
                </c:pt>
                <c:pt idx="38">
                  <c:v>1.88</c:v>
                </c:pt>
                <c:pt idx="39">
                  <c:v>2.1504850922056136</c:v>
                </c:pt>
                <c:pt idx="40">
                  <c:v>2.7652597181531604</c:v>
                </c:pt>
                <c:pt idx="41">
                  <c:v>2.4537257060515145</c:v>
                </c:pt>
                <c:pt idx="42">
                  <c:v>1.6569795204560904</c:v>
                </c:pt>
                <c:pt idx="43">
                  <c:v>0.62640298352249602</c:v>
                </c:pt>
                <c:pt idx="44">
                  <c:v>0.47793958081770427</c:v>
                </c:pt>
                <c:pt idx="45">
                  <c:v>0.9</c:v>
                </c:pt>
                <c:pt idx="46">
                  <c:v>1</c:v>
                </c:pt>
                <c:pt idx="47">
                  <c:v>0.7</c:v>
                </c:pt>
                <c:pt idx="48">
                  <c:v>0.90758416975653233</c:v>
                </c:pt>
                <c:pt idx="49">
                  <c:v>0.96379535540864936</c:v>
                </c:pt>
                <c:pt idx="50">
                  <c:v>0.7339142477776619</c:v>
                </c:pt>
              </c:numCache>
            </c:numRef>
          </c:val>
          <c:smooth val="0"/>
          <c:extLst>
            <c:ext xmlns:c16="http://schemas.microsoft.com/office/drawing/2014/chart" uri="{C3380CC4-5D6E-409C-BE32-E72D297353CC}">
              <c16:uniqueId val="{00000000-D917-42FD-9076-CC9BE97C0B16}"/>
            </c:ext>
          </c:extLst>
        </c:ser>
        <c:ser>
          <c:idx val="1"/>
          <c:order val="1"/>
          <c:tx>
            <c:strRef>
              <c:f>'Chart 35'!$C$1</c:f>
              <c:strCache>
                <c:ptCount val="1"/>
                <c:pt idx="0">
                  <c:v>Inflation target</c:v>
                </c:pt>
              </c:strCache>
            </c:strRef>
          </c:tx>
          <c:spPr>
            <a:ln w="19050" cap="rnd">
              <a:solidFill>
                <a:schemeClr val="accent2"/>
              </a:solidFill>
              <a:round/>
            </a:ln>
            <a:effectLst/>
          </c:spPr>
          <c:marker>
            <c:symbol val="none"/>
          </c:marker>
          <c:cat>
            <c:strRef>
              <c:f>'Chart 35'!$A$2:$A$52</c:f>
              <c:strCache>
                <c:ptCount val="48"/>
                <c:pt idx="0">
                  <c:v>J 16</c:v>
                </c:pt>
                <c:pt idx="1">
                  <c:v>F</c:v>
                </c:pt>
                <c:pt idx="2">
                  <c:v>M</c:v>
                </c:pt>
                <c:pt idx="3">
                  <c:v>A</c:v>
                </c:pt>
                <c:pt idx="4">
                  <c:v>M</c:v>
                </c:pt>
                <c:pt idx="5">
                  <c:v>J </c:v>
                </c:pt>
                <c:pt idx="6">
                  <c:v>J</c:v>
                </c:pt>
                <c:pt idx="7">
                  <c:v>A</c:v>
                </c:pt>
                <c:pt idx="8">
                  <c:v>S</c:v>
                </c:pt>
                <c:pt idx="9">
                  <c:v>O</c:v>
                </c:pt>
                <c:pt idx="10">
                  <c:v>N</c:v>
                </c:pt>
                <c:pt idx="11">
                  <c:v>D</c:v>
                </c:pt>
                <c:pt idx="12">
                  <c:v>J 17</c:v>
                </c:pt>
                <c:pt idx="13">
                  <c:v>F</c:v>
                </c:pt>
                <c:pt idx="14">
                  <c:v>M</c:v>
                </c:pt>
                <c:pt idx="15">
                  <c:v>A</c:v>
                </c:pt>
                <c:pt idx="16">
                  <c:v>M</c:v>
                </c:pt>
                <c:pt idx="17">
                  <c:v>J </c:v>
                </c:pt>
                <c:pt idx="18">
                  <c:v>J</c:v>
                </c:pt>
                <c:pt idx="19">
                  <c:v>A</c:v>
                </c:pt>
                <c:pt idx="20">
                  <c:v>S</c:v>
                </c:pt>
                <c:pt idx="21">
                  <c:v>O</c:v>
                </c:pt>
                <c:pt idx="22">
                  <c:v>N</c:v>
                </c:pt>
                <c:pt idx="23">
                  <c:v>D</c:v>
                </c:pt>
                <c:pt idx="24">
                  <c:v>J 18</c:v>
                </c:pt>
                <c:pt idx="25">
                  <c:v>F</c:v>
                </c:pt>
                <c:pt idx="26">
                  <c:v>M</c:v>
                </c:pt>
                <c:pt idx="27">
                  <c:v>A</c:v>
                </c:pt>
                <c:pt idx="28">
                  <c:v>M</c:v>
                </c:pt>
                <c:pt idx="29">
                  <c:v>J </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strCache>
            </c:strRef>
          </c:cat>
          <c:val>
            <c:numRef>
              <c:f>'Chart 35'!$C$2:$C$52</c:f>
              <c:numCache>
                <c:formatCode>0.00</c:formatCode>
                <c:ptCount val="51"/>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numCache>
            </c:numRef>
          </c:val>
          <c:smooth val="0"/>
          <c:extLst>
            <c:ext xmlns:c16="http://schemas.microsoft.com/office/drawing/2014/chart" uri="{C3380CC4-5D6E-409C-BE32-E72D297353CC}">
              <c16:uniqueId val="{00000001-D917-42FD-9076-CC9BE97C0B16}"/>
            </c:ext>
          </c:extLst>
        </c:ser>
        <c:ser>
          <c:idx val="2"/>
          <c:order val="2"/>
          <c:tx>
            <c:strRef>
              <c:f>'Chart 35'!$D$1</c:f>
              <c:strCache>
                <c:ptCount val="1"/>
                <c:pt idx="0">
                  <c:v>Lower part of confidence band</c:v>
                </c:pt>
              </c:strCache>
            </c:strRef>
          </c:tx>
          <c:spPr>
            <a:ln w="19050" cap="rnd">
              <a:solidFill>
                <a:schemeClr val="accent3"/>
              </a:solidFill>
              <a:prstDash val="sysDash"/>
              <a:round/>
            </a:ln>
            <a:effectLst/>
          </c:spPr>
          <c:marker>
            <c:symbol val="none"/>
          </c:marker>
          <c:cat>
            <c:strRef>
              <c:f>'Chart 35'!$A$2:$A$52</c:f>
              <c:strCache>
                <c:ptCount val="48"/>
                <c:pt idx="0">
                  <c:v>J 16</c:v>
                </c:pt>
                <c:pt idx="1">
                  <c:v>F</c:v>
                </c:pt>
                <c:pt idx="2">
                  <c:v>M</c:v>
                </c:pt>
                <c:pt idx="3">
                  <c:v>A</c:v>
                </c:pt>
                <c:pt idx="4">
                  <c:v>M</c:v>
                </c:pt>
                <c:pt idx="5">
                  <c:v>J </c:v>
                </c:pt>
                <c:pt idx="6">
                  <c:v>J</c:v>
                </c:pt>
                <c:pt idx="7">
                  <c:v>A</c:v>
                </c:pt>
                <c:pt idx="8">
                  <c:v>S</c:v>
                </c:pt>
                <c:pt idx="9">
                  <c:v>O</c:v>
                </c:pt>
                <c:pt idx="10">
                  <c:v>N</c:v>
                </c:pt>
                <c:pt idx="11">
                  <c:v>D</c:v>
                </c:pt>
                <c:pt idx="12">
                  <c:v>J 17</c:v>
                </c:pt>
                <c:pt idx="13">
                  <c:v>F</c:v>
                </c:pt>
                <c:pt idx="14">
                  <c:v>M</c:v>
                </c:pt>
                <c:pt idx="15">
                  <c:v>A</c:v>
                </c:pt>
                <c:pt idx="16">
                  <c:v>M</c:v>
                </c:pt>
                <c:pt idx="17">
                  <c:v>J </c:v>
                </c:pt>
                <c:pt idx="18">
                  <c:v>J</c:v>
                </c:pt>
                <c:pt idx="19">
                  <c:v>A</c:v>
                </c:pt>
                <c:pt idx="20">
                  <c:v>S</c:v>
                </c:pt>
                <c:pt idx="21">
                  <c:v>O</c:v>
                </c:pt>
                <c:pt idx="22">
                  <c:v>N</c:v>
                </c:pt>
                <c:pt idx="23">
                  <c:v>D</c:v>
                </c:pt>
                <c:pt idx="24">
                  <c:v>J 18</c:v>
                </c:pt>
                <c:pt idx="25">
                  <c:v>F</c:v>
                </c:pt>
                <c:pt idx="26">
                  <c:v>M</c:v>
                </c:pt>
                <c:pt idx="27">
                  <c:v>A</c:v>
                </c:pt>
                <c:pt idx="28">
                  <c:v>M</c:v>
                </c:pt>
                <c:pt idx="29">
                  <c:v>J </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strCache>
            </c:strRef>
          </c:cat>
          <c:val>
            <c:numRef>
              <c:f>'Chart 35'!$D$2:$D$52</c:f>
              <c:numCache>
                <c:formatCode>0.00</c:formatCode>
                <c:ptCount val="5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numCache>
            </c:numRef>
          </c:val>
          <c:smooth val="0"/>
          <c:extLst>
            <c:ext xmlns:c16="http://schemas.microsoft.com/office/drawing/2014/chart" uri="{C3380CC4-5D6E-409C-BE32-E72D297353CC}">
              <c16:uniqueId val="{00000002-D917-42FD-9076-CC9BE97C0B16}"/>
            </c:ext>
          </c:extLst>
        </c:ser>
        <c:ser>
          <c:idx val="3"/>
          <c:order val="3"/>
          <c:tx>
            <c:strRef>
              <c:f>'Chart 35'!$E$1</c:f>
              <c:strCache>
                <c:ptCount val="1"/>
                <c:pt idx="0">
                  <c:v>Upper part of confidence band</c:v>
                </c:pt>
              </c:strCache>
            </c:strRef>
          </c:tx>
          <c:spPr>
            <a:ln w="19050" cap="rnd">
              <a:solidFill>
                <a:schemeClr val="accent4"/>
              </a:solidFill>
              <a:prstDash val="sysDash"/>
              <a:round/>
            </a:ln>
            <a:effectLst/>
          </c:spPr>
          <c:marker>
            <c:symbol val="none"/>
          </c:marker>
          <c:cat>
            <c:strRef>
              <c:f>'Chart 35'!$A$2:$A$52</c:f>
              <c:strCache>
                <c:ptCount val="48"/>
                <c:pt idx="0">
                  <c:v>J 16</c:v>
                </c:pt>
                <c:pt idx="1">
                  <c:v>F</c:v>
                </c:pt>
                <c:pt idx="2">
                  <c:v>M</c:v>
                </c:pt>
                <c:pt idx="3">
                  <c:v>A</c:v>
                </c:pt>
                <c:pt idx="4">
                  <c:v>M</c:v>
                </c:pt>
                <c:pt idx="5">
                  <c:v>J </c:v>
                </c:pt>
                <c:pt idx="6">
                  <c:v>J</c:v>
                </c:pt>
                <c:pt idx="7">
                  <c:v>A</c:v>
                </c:pt>
                <c:pt idx="8">
                  <c:v>S</c:v>
                </c:pt>
                <c:pt idx="9">
                  <c:v>O</c:v>
                </c:pt>
                <c:pt idx="10">
                  <c:v>N</c:v>
                </c:pt>
                <c:pt idx="11">
                  <c:v>D</c:v>
                </c:pt>
                <c:pt idx="12">
                  <c:v>J 17</c:v>
                </c:pt>
                <c:pt idx="13">
                  <c:v>F</c:v>
                </c:pt>
                <c:pt idx="14">
                  <c:v>M</c:v>
                </c:pt>
                <c:pt idx="15">
                  <c:v>A</c:v>
                </c:pt>
                <c:pt idx="16">
                  <c:v>M</c:v>
                </c:pt>
                <c:pt idx="17">
                  <c:v>J </c:v>
                </c:pt>
                <c:pt idx="18">
                  <c:v>J</c:v>
                </c:pt>
                <c:pt idx="19">
                  <c:v>A</c:v>
                </c:pt>
                <c:pt idx="20">
                  <c:v>S</c:v>
                </c:pt>
                <c:pt idx="21">
                  <c:v>O</c:v>
                </c:pt>
                <c:pt idx="22">
                  <c:v>N</c:v>
                </c:pt>
                <c:pt idx="23">
                  <c:v>D</c:v>
                </c:pt>
                <c:pt idx="24">
                  <c:v>J 18</c:v>
                </c:pt>
                <c:pt idx="25">
                  <c:v>F</c:v>
                </c:pt>
                <c:pt idx="26">
                  <c:v>M</c:v>
                </c:pt>
                <c:pt idx="27">
                  <c:v>A</c:v>
                </c:pt>
                <c:pt idx="28">
                  <c:v>M</c:v>
                </c:pt>
                <c:pt idx="29">
                  <c:v>J </c:v>
                </c:pt>
                <c:pt idx="30">
                  <c:v>J</c:v>
                </c:pt>
                <c:pt idx="31">
                  <c:v>A</c:v>
                </c:pt>
                <c:pt idx="32">
                  <c:v>S</c:v>
                </c:pt>
                <c:pt idx="33">
                  <c:v>O</c:v>
                </c:pt>
                <c:pt idx="34">
                  <c:v>N</c:v>
                </c:pt>
                <c:pt idx="35">
                  <c:v>D</c:v>
                </c:pt>
                <c:pt idx="36">
                  <c:v>J 19</c:v>
                </c:pt>
                <c:pt idx="37">
                  <c:v>F</c:v>
                </c:pt>
                <c:pt idx="38">
                  <c:v>M</c:v>
                </c:pt>
                <c:pt idx="39">
                  <c:v>A</c:v>
                </c:pt>
                <c:pt idx="40">
                  <c:v>M</c:v>
                </c:pt>
                <c:pt idx="41">
                  <c:v>J</c:v>
                </c:pt>
                <c:pt idx="42">
                  <c:v>J</c:v>
                </c:pt>
                <c:pt idx="43">
                  <c:v>A</c:v>
                </c:pt>
                <c:pt idx="44">
                  <c:v>S</c:v>
                </c:pt>
                <c:pt idx="45">
                  <c:v>O</c:v>
                </c:pt>
                <c:pt idx="46">
                  <c:v>N</c:v>
                </c:pt>
                <c:pt idx="47">
                  <c:v>D</c:v>
                </c:pt>
              </c:strCache>
            </c:strRef>
          </c:cat>
          <c:val>
            <c:numRef>
              <c:f>'Chart 35'!$E$2:$E$52</c:f>
              <c:numCache>
                <c:formatCode>0.00</c:formatCode>
                <c:ptCount val="5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c:v>5.5</c:v>
                </c:pt>
                <c:pt idx="33">
                  <c:v>5.5</c:v>
                </c:pt>
                <c:pt idx="34">
                  <c:v>5.5</c:v>
                </c:pt>
                <c:pt idx="35">
                  <c:v>5.5</c:v>
                </c:pt>
                <c:pt idx="36">
                  <c:v>5.5</c:v>
                </c:pt>
                <c:pt idx="37">
                  <c:v>5.5</c:v>
                </c:pt>
                <c:pt idx="38">
                  <c:v>5.5</c:v>
                </c:pt>
                <c:pt idx="39">
                  <c:v>5.5</c:v>
                </c:pt>
                <c:pt idx="40">
                  <c:v>5.5</c:v>
                </c:pt>
                <c:pt idx="41">
                  <c:v>5.5</c:v>
                </c:pt>
                <c:pt idx="42">
                  <c:v>5.5</c:v>
                </c:pt>
                <c:pt idx="43">
                  <c:v>5.5</c:v>
                </c:pt>
                <c:pt idx="44">
                  <c:v>5.5</c:v>
                </c:pt>
                <c:pt idx="45">
                  <c:v>5.5</c:v>
                </c:pt>
                <c:pt idx="46">
                  <c:v>5.5</c:v>
                </c:pt>
                <c:pt idx="47">
                  <c:v>5.5</c:v>
                </c:pt>
                <c:pt idx="48">
                  <c:v>5.5</c:v>
                </c:pt>
                <c:pt idx="49">
                  <c:v>5.5</c:v>
                </c:pt>
                <c:pt idx="50">
                  <c:v>5.5</c:v>
                </c:pt>
              </c:numCache>
            </c:numRef>
          </c:val>
          <c:smooth val="0"/>
          <c:extLst>
            <c:ext xmlns:c16="http://schemas.microsoft.com/office/drawing/2014/chart" uri="{C3380CC4-5D6E-409C-BE32-E72D297353CC}">
              <c16:uniqueId val="{00000003-D917-42FD-9076-CC9BE97C0B16}"/>
            </c:ext>
          </c:extLst>
        </c:ser>
        <c:dLbls>
          <c:showLegendKey val="0"/>
          <c:showVal val="0"/>
          <c:showCatName val="0"/>
          <c:showSerName val="0"/>
          <c:showPercent val="0"/>
          <c:showBubbleSize val="0"/>
        </c:dLbls>
        <c:smooth val="0"/>
        <c:axId val="111731072"/>
        <c:axId val="111732608"/>
      </c:lineChart>
      <c:catAx>
        <c:axId val="11173107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1732608"/>
        <c:crosses val="autoZero"/>
        <c:auto val="1"/>
        <c:lblAlgn val="ctr"/>
        <c:lblOffset val="100"/>
        <c:noMultiLvlLbl val="0"/>
      </c:catAx>
      <c:valAx>
        <c:axId val="11173260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1731072"/>
        <c:crosses val="autoZero"/>
        <c:crossBetween val="between"/>
      </c:valAx>
      <c:spPr>
        <a:noFill/>
        <a:ln>
          <a:noFill/>
        </a:ln>
        <a:effectLst/>
      </c:spPr>
    </c:plotArea>
    <c:legend>
      <c:legendPos val="b"/>
      <c:layout>
        <c:manualLayout>
          <c:xMode val="edge"/>
          <c:yMode val="edge"/>
          <c:x val="3.1626984126984061E-3"/>
          <c:y val="0.69252619047619046"/>
          <c:w val="0.63583867792735571"/>
          <c:h val="0.2772357142857142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7146786750042089"/>
        </c:manualLayout>
      </c:layout>
      <c:barChart>
        <c:barDir val="col"/>
        <c:grouping val="clustered"/>
        <c:varyColors val="0"/>
        <c:ser>
          <c:idx val="1"/>
          <c:order val="1"/>
          <c:tx>
            <c:strRef>
              <c:f>'Chart 36'!$A$3</c:f>
              <c:strCache>
                <c:ptCount val="1"/>
                <c:pt idx="0">
                  <c:v>Import of services</c:v>
                </c:pt>
              </c:strCache>
            </c:strRef>
          </c:tx>
          <c:spPr>
            <a:solidFill>
              <a:schemeClr val="accent5">
                <a:lumMod val="75000"/>
              </a:schemeClr>
            </a:solidFill>
            <a:ln>
              <a:noFill/>
            </a:ln>
            <a:effectLst/>
          </c:spPr>
          <c:invertIfNegative val="0"/>
          <c:cat>
            <c:strRef>
              <c:f>'Chart 36'!$B$1:$Y$1</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36'!$B$3:$Y$3</c:f>
              <c:numCache>
                <c:formatCode>0.00</c:formatCode>
                <c:ptCount val="20"/>
                <c:pt idx="0">
                  <c:v>-15.424049767459891</c:v>
                </c:pt>
                <c:pt idx="1">
                  <c:v>-13.275978095463472</c:v>
                </c:pt>
                <c:pt idx="2">
                  <c:v>-15.145459515984953</c:v>
                </c:pt>
                <c:pt idx="3">
                  <c:v>-10.67488321677537</c:v>
                </c:pt>
                <c:pt idx="4">
                  <c:v>-4.1224109219509444</c:v>
                </c:pt>
                <c:pt idx="5">
                  <c:v>-2.830647722910328</c:v>
                </c:pt>
                <c:pt idx="6">
                  <c:v>1.3917532796574363</c:v>
                </c:pt>
                <c:pt idx="7">
                  <c:v>0.75623912697528795</c:v>
                </c:pt>
                <c:pt idx="8">
                  <c:v>2.8947820381905984</c:v>
                </c:pt>
                <c:pt idx="9">
                  <c:v>1.5008760799882594</c:v>
                </c:pt>
                <c:pt idx="10">
                  <c:v>3.9397759820917457</c:v>
                </c:pt>
                <c:pt idx="11">
                  <c:v>6.187279358044691</c:v>
                </c:pt>
                <c:pt idx="12">
                  <c:v>10.676015633855272</c:v>
                </c:pt>
                <c:pt idx="13">
                  <c:v>4.0432649368704432</c:v>
                </c:pt>
                <c:pt idx="14">
                  <c:v>-3.9600166772211054</c:v>
                </c:pt>
                <c:pt idx="15">
                  <c:v>-3.7197846237419725</c:v>
                </c:pt>
                <c:pt idx="16">
                  <c:v>-5.8784902087593309</c:v>
                </c:pt>
                <c:pt idx="17">
                  <c:v>-3.2222445773888495</c:v>
                </c:pt>
                <c:pt idx="18">
                  <c:v>2.7129024169375953</c:v>
                </c:pt>
                <c:pt idx="19">
                  <c:v>3.2066033839120109</c:v>
                </c:pt>
              </c:numCache>
            </c:numRef>
          </c:val>
          <c:extLst>
            <c:ext xmlns:c16="http://schemas.microsoft.com/office/drawing/2014/chart" uri="{C3380CC4-5D6E-409C-BE32-E72D297353CC}">
              <c16:uniqueId val="{00000000-0E66-48A1-97F2-903B894902B0}"/>
            </c:ext>
          </c:extLst>
        </c:ser>
        <c:ser>
          <c:idx val="2"/>
          <c:order val="2"/>
          <c:tx>
            <c:strRef>
              <c:f>'Chart 36'!$A$4</c:f>
              <c:strCache>
                <c:ptCount val="1"/>
                <c:pt idx="0">
                  <c:v>Ապրանքների ներմուծում</c:v>
                </c:pt>
              </c:strCache>
            </c:strRef>
          </c:tx>
          <c:invertIfNegative val="0"/>
          <c:cat>
            <c:strRef>
              <c:f>'Chart 36'!$B$1:$Y$1</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36'!$B$4:$Y$4</c:f>
            </c:numRef>
          </c:val>
          <c:extLst>
            <c:ext xmlns:c16="http://schemas.microsoft.com/office/drawing/2014/chart" uri="{C3380CC4-5D6E-409C-BE32-E72D297353CC}">
              <c16:uniqueId val="{00000001-0E66-48A1-97F2-903B894902B0}"/>
            </c:ext>
          </c:extLst>
        </c:ser>
        <c:ser>
          <c:idx val="3"/>
          <c:order val="3"/>
          <c:tx>
            <c:strRef>
              <c:f>'Chart 36'!$A$5</c:f>
              <c:strCache>
                <c:ptCount val="1"/>
                <c:pt idx="0">
                  <c:v>Consumer goods</c:v>
                </c:pt>
              </c:strCache>
            </c:strRef>
          </c:tx>
          <c:spPr>
            <a:solidFill>
              <a:schemeClr val="accent4">
                <a:lumMod val="75000"/>
              </a:schemeClr>
            </a:solidFill>
            <a:ln>
              <a:noFill/>
            </a:ln>
            <a:effectLst/>
          </c:spPr>
          <c:invertIfNegative val="0"/>
          <c:cat>
            <c:strRef>
              <c:f>'Chart 36'!$B$1:$Y$1</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36'!$B$5:$Y$5</c:f>
              <c:numCache>
                <c:formatCode>0.00</c:formatCode>
                <c:ptCount val="20"/>
                <c:pt idx="0">
                  <c:v>-15.424049767459891</c:v>
                </c:pt>
                <c:pt idx="1">
                  <c:v>-13.275978095463472</c:v>
                </c:pt>
                <c:pt idx="2">
                  <c:v>-15.145459515984953</c:v>
                </c:pt>
                <c:pt idx="3">
                  <c:v>-10.67488321677537</c:v>
                </c:pt>
                <c:pt idx="4">
                  <c:v>-4.1224109219509444</c:v>
                </c:pt>
                <c:pt idx="5">
                  <c:v>-2.830647722910328</c:v>
                </c:pt>
                <c:pt idx="6">
                  <c:v>1.3917532796574363</c:v>
                </c:pt>
                <c:pt idx="7">
                  <c:v>0.75623912697528795</c:v>
                </c:pt>
                <c:pt idx="8">
                  <c:v>2.8947820381905984</c:v>
                </c:pt>
                <c:pt idx="9">
                  <c:v>1.5008760799882594</c:v>
                </c:pt>
                <c:pt idx="10">
                  <c:v>3.9397759820917457</c:v>
                </c:pt>
                <c:pt idx="11">
                  <c:v>6.187279358044691</c:v>
                </c:pt>
                <c:pt idx="12">
                  <c:v>10.676015633855272</c:v>
                </c:pt>
                <c:pt idx="13">
                  <c:v>4.0432649368704432</c:v>
                </c:pt>
                <c:pt idx="14">
                  <c:v>-3.9600166772211054</c:v>
                </c:pt>
                <c:pt idx="15">
                  <c:v>-3.7197846237419725</c:v>
                </c:pt>
                <c:pt idx="16">
                  <c:v>-5.8784902087593309</c:v>
                </c:pt>
                <c:pt idx="17">
                  <c:v>-3.2222445773888495</c:v>
                </c:pt>
                <c:pt idx="18">
                  <c:v>2.7129024169375953</c:v>
                </c:pt>
                <c:pt idx="19">
                  <c:v>3.2066033839120109</c:v>
                </c:pt>
              </c:numCache>
            </c:numRef>
          </c:val>
          <c:extLst>
            <c:ext xmlns:c16="http://schemas.microsoft.com/office/drawing/2014/chart" uri="{C3380CC4-5D6E-409C-BE32-E72D297353CC}">
              <c16:uniqueId val="{00000002-0E66-48A1-97F2-903B894902B0}"/>
            </c:ext>
          </c:extLst>
        </c:ser>
        <c:ser>
          <c:idx val="4"/>
          <c:order val="4"/>
          <c:tx>
            <c:strRef>
              <c:f>'Chart 36'!$A$6</c:f>
              <c:strCache>
                <c:ptCount val="1"/>
                <c:pt idx="0">
                  <c:v>Commodities</c:v>
                </c:pt>
              </c:strCache>
            </c:strRef>
          </c:tx>
          <c:spPr>
            <a:solidFill>
              <a:schemeClr val="accent3">
                <a:lumMod val="75000"/>
              </a:schemeClr>
            </a:solidFill>
            <a:ln>
              <a:noFill/>
            </a:ln>
            <a:effectLst/>
          </c:spPr>
          <c:invertIfNegative val="0"/>
          <c:cat>
            <c:strRef>
              <c:f>'Chart 36'!$B$1:$Y$1</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36'!$B$6:$Y$6</c:f>
              <c:numCache>
                <c:formatCode>0.00</c:formatCode>
                <c:ptCount val="20"/>
                <c:pt idx="0">
                  <c:v>-20.179755847243115</c:v>
                </c:pt>
                <c:pt idx="1">
                  <c:v>-18.056860748296089</c:v>
                </c:pt>
                <c:pt idx="2">
                  <c:v>-20.358531202548974</c:v>
                </c:pt>
                <c:pt idx="3">
                  <c:v>-15.971418134893455</c:v>
                </c:pt>
                <c:pt idx="4">
                  <c:v>-8.35041666591016</c:v>
                </c:pt>
                <c:pt idx="5">
                  <c:v>-5.1617825466470038</c:v>
                </c:pt>
                <c:pt idx="6">
                  <c:v>1.0129553556647437</c:v>
                </c:pt>
                <c:pt idx="7">
                  <c:v>4.823937100796087</c:v>
                </c:pt>
                <c:pt idx="8">
                  <c:v>10.355729078254242</c:v>
                </c:pt>
                <c:pt idx="9">
                  <c:v>3.8337860301210327</c:v>
                </c:pt>
                <c:pt idx="10">
                  <c:v>6.4553420409603461</c:v>
                </c:pt>
                <c:pt idx="11">
                  <c:v>7.335183187885093</c:v>
                </c:pt>
                <c:pt idx="12">
                  <c:v>9.7045402355432202</c:v>
                </c:pt>
                <c:pt idx="13">
                  <c:v>8.2608589855065873</c:v>
                </c:pt>
                <c:pt idx="14">
                  <c:v>1.1959771117019216</c:v>
                </c:pt>
                <c:pt idx="15">
                  <c:v>-1.0206785187959611</c:v>
                </c:pt>
                <c:pt idx="16">
                  <c:v>-4.5111058610283692</c:v>
                </c:pt>
                <c:pt idx="17">
                  <c:v>-2.9338908037496907</c:v>
                </c:pt>
                <c:pt idx="18">
                  <c:v>0.23726820919603142</c:v>
                </c:pt>
                <c:pt idx="19">
                  <c:v>1.9573800331010034</c:v>
                </c:pt>
              </c:numCache>
            </c:numRef>
          </c:val>
          <c:extLst>
            <c:ext xmlns:c16="http://schemas.microsoft.com/office/drawing/2014/chart" uri="{C3380CC4-5D6E-409C-BE32-E72D297353CC}">
              <c16:uniqueId val="{00000003-0E66-48A1-97F2-903B894902B0}"/>
            </c:ext>
          </c:extLst>
        </c:ser>
        <c:dLbls>
          <c:showLegendKey val="0"/>
          <c:showVal val="0"/>
          <c:showCatName val="0"/>
          <c:showSerName val="0"/>
          <c:showPercent val="0"/>
          <c:showBubbleSize val="0"/>
        </c:dLbls>
        <c:gapWidth val="219"/>
        <c:axId val="148709760"/>
        <c:axId val="148711296"/>
      </c:barChart>
      <c:lineChart>
        <c:grouping val="standard"/>
        <c:varyColors val="0"/>
        <c:ser>
          <c:idx val="0"/>
          <c:order val="0"/>
          <c:tx>
            <c:strRef>
              <c:f>'Chart 36'!$A$2</c:f>
              <c:strCache>
                <c:ptCount val="1"/>
                <c:pt idx="0">
                  <c:v>Import, total</c:v>
                </c:pt>
              </c:strCache>
            </c:strRef>
          </c:tx>
          <c:spPr>
            <a:ln w="12700" cap="rnd">
              <a:solidFill>
                <a:srgbClr val="C00000"/>
              </a:solidFill>
              <a:round/>
            </a:ln>
            <a:effectLst/>
          </c:spPr>
          <c:marker>
            <c:symbol val="none"/>
          </c:marker>
          <c:cat>
            <c:strRef>
              <c:f>'Chart 36'!$B$1:$Y$1</c:f>
              <c:strCache>
                <c:ptCount val="20"/>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strCache>
            </c:strRef>
          </c:cat>
          <c:val>
            <c:numRef>
              <c:f>'Chart 36'!$B$2:$Y$2</c:f>
              <c:numCache>
                <c:formatCode>0.00</c:formatCode>
                <c:ptCount val="20"/>
                <c:pt idx="0">
                  <c:v>-16.269450911511512</c:v>
                </c:pt>
                <c:pt idx="1">
                  <c:v>-14.247319759210995</c:v>
                </c:pt>
                <c:pt idx="2">
                  <c:v>-16.220101520623032</c:v>
                </c:pt>
                <c:pt idx="3">
                  <c:v>-12.173978535550802</c:v>
                </c:pt>
                <c:pt idx="4">
                  <c:v>-5.6982782734099686</c:v>
                </c:pt>
                <c:pt idx="5">
                  <c:v>-3.7255670016511147</c:v>
                </c:pt>
                <c:pt idx="6">
                  <c:v>1.0098625025013632</c:v>
                </c:pt>
                <c:pt idx="7">
                  <c:v>2.2412666328701221</c:v>
                </c:pt>
                <c:pt idx="8">
                  <c:v>5.5587642778320685</c:v>
                </c:pt>
                <c:pt idx="9">
                  <c:v>2.3674496663436742</c:v>
                </c:pt>
                <c:pt idx="10">
                  <c:v>4.6750390240283082</c:v>
                </c:pt>
                <c:pt idx="11">
                  <c:v>6.1688884200858212</c:v>
                </c:pt>
                <c:pt idx="12">
                  <c:v>9.4362590870751006</c:v>
                </c:pt>
                <c:pt idx="13">
                  <c:v>5.2968209895528702</c:v>
                </c:pt>
                <c:pt idx="14">
                  <c:v>-1.71428319894531</c:v>
                </c:pt>
                <c:pt idx="15">
                  <c:v>-2.3932702253878517</c:v>
                </c:pt>
                <c:pt idx="16">
                  <c:v>-4.8804453016922906</c:v>
                </c:pt>
                <c:pt idx="17">
                  <c:v>-2.8379372576602151</c:v>
                </c:pt>
                <c:pt idx="18">
                  <c:v>1.574089885872425</c:v>
                </c:pt>
                <c:pt idx="19">
                  <c:v>2.4872680817545927</c:v>
                </c:pt>
              </c:numCache>
            </c:numRef>
          </c:val>
          <c:smooth val="0"/>
          <c:extLst>
            <c:ext xmlns:c16="http://schemas.microsoft.com/office/drawing/2014/chart" uri="{C3380CC4-5D6E-409C-BE32-E72D297353CC}">
              <c16:uniqueId val="{00000004-0E66-48A1-97F2-903B894902B0}"/>
            </c:ext>
          </c:extLst>
        </c:ser>
        <c:dLbls>
          <c:showLegendKey val="0"/>
          <c:showVal val="0"/>
          <c:showCatName val="0"/>
          <c:showSerName val="0"/>
          <c:showPercent val="0"/>
          <c:showBubbleSize val="0"/>
        </c:dLbls>
        <c:marker val="1"/>
        <c:smooth val="0"/>
        <c:axId val="148709760"/>
        <c:axId val="148711296"/>
      </c:lineChart>
      <c:catAx>
        <c:axId val="1487097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8711296"/>
        <c:crosses val="autoZero"/>
        <c:auto val="1"/>
        <c:lblAlgn val="ctr"/>
        <c:lblOffset val="100"/>
        <c:noMultiLvlLbl val="0"/>
      </c:catAx>
      <c:valAx>
        <c:axId val="148711296"/>
        <c:scaling>
          <c:orientation val="minMax"/>
          <c:max val="15"/>
          <c:min val="-2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8709760"/>
        <c:crosses val="autoZero"/>
        <c:crossBetween val="between"/>
        <c:majorUnit val="5"/>
      </c:valAx>
      <c:spPr>
        <a:noFill/>
        <a:ln>
          <a:noFill/>
        </a:ln>
        <a:effectLst/>
      </c:spPr>
    </c:plotArea>
    <c:legend>
      <c:legendPos val="b"/>
      <c:layout>
        <c:manualLayout>
          <c:xMode val="edge"/>
          <c:yMode val="edge"/>
          <c:x val="0"/>
          <c:y val="0.72331839066325332"/>
          <c:w val="0.52029503746507488"/>
          <c:h val="0.26497646131420294"/>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37'!$C$1</c:f>
              <c:strCache>
                <c:ptCount val="1"/>
                <c:pt idx="0">
                  <c:v>Private fixed assets gross accumulation</c:v>
                </c:pt>
              </c:strCache>
            </c:strRef>
          </c:tx>
          <c:spPr>
            <a:solidFill>
              <a:schemeClr val="accent5">
                <a:lumMod val="75000"/>
              </a:schemeClr>
            </a:solidFill>
            <a:ln w="12700">
              <a:noFill/>
            </a:ln>
            <a:effectLst/>
          </c:spPr>
          <c:invertIfNegative val="0"/>
          <c:cat>
            <c:strRef>
              <c:f>'Chart 37'!$A$2:$A$13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37'!$C$2:$C$13</c:f>
              <c:numCache>
                <c:formatCode>0.00%</c:formatCode>
                <c:ptCount val="12"/>
                <c:pt idx="0">
                  <c:v>-4.1912953224423004E-2</c:v>
                </c:pt>
                <c:pt idx="1">
                  <c:v>0.14882785605427501</c:v>
                </c:pt>
                <c:pt idx="2">
                  <c:v>6.4974810505460848E-2</c:v>
                </c:pt>
                <c:pt idx="3">
                  <c:v>-1.2721286086807027E-2</c:v>
                </c:pt>
                <c:pt idx="4">
                  <c:v>0.24720492257491827</c:v>
                </c:pt>
                <c:pt idx="5">
                  <c:v>0.13777212096385114</c:v>
                </c:pt>
                <c:pt idx="6">
                  <c:v>0.13289942566709811</c:v>
                </c:pt>
                <c:pt idx="7">
                  <c:v>0.25156128845040454</c:v>
                </c:pt>
                <c:pt idx="8">
                  <c:v>0.2135949896812474</c:v>
                </c:pt>
                <c:pt idx="9">
                  <c:v>2.8328734436196611E-2</c:v>
                </c:pt>
                <c:pt idx="10">
                  <c:v>-4.8208880993165622E-2</c:v>
                </c:pt>
                <c:pt idx="11">
                  <c:v>-2.9959252153384453E-2</c:v>
                </c:pt>
              </c:numCache>
            </c:numRef>
          </c:val>
          <c:extLst>
            <c:ext xmlns:c16="http://schemas.microsoft.com/office/drawing/2014/chart" uri="{C3380CC4-5D6E-409C-BE32-E72D297353CC}">
              <c16:uniqueId val="{00000000-112A-49C6-A5A8-B44B754BE38C}"/>
            </c:ext>
          </c:extLst>
        </c:ser>
        <c:ser>
          <c:idx val="0"/>
          <c:order val="0"/>
          <c:tx>
            <c:strRef>
              <c:f>'Chart 37'!$B$1</c:f>
              <c:strCache>
                <c:ptCount val="1"/>
                <c:pt idx="0">
                  <c:v>Private consumption</c:v>
                </c:pt>
              </c:strCache>
            </c:strRef>
          </c:tx>
          <c:spPr>
            <a:solidFill>
              <a:schemeClr val="accent6">
                <a:lumMod val="75000"/>
              </a:schemeClr>
            </a:solidFill>
            <a:ln w="12700">
              <a:noFill/>
            </a:ln>
            <a:effectLst/>
          </c:spPr>
          <c:invertIfNegative val="0"/>
          <c:cat>
            <c:strRef>
              <c:f>'Chart 37'!$A$2:$A$13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37'!$B$2:$B$13</c:f>
              <c:numCache>
                <c:formatCode>0.00%</c:formatCode>
                <c:ptCount val="12"/>
                <c:pt idx="0">
                  <c:v>8.5391269942032999E-2</c:v>
                </c:pt>
                <c:pt idx="1">
                  <c:v>0.13217951511791526</c:v>
                </c:pt>
                <c:pt idx="2">
                  <c:v>0.10604689677643535</c:v>
                </c:pt>
                <c:pt idx="3">
                  <c:v>0.16987231902528294</c:v>
                </c:pt>
                <c:pt idx="4">
                  <c:v>5.1986167162124841E-2</c:v>
                </c:pt>
                <c:pt idx="5">
                  <c:v>6.6271985294398941E-2</c:v>
                </c:pt>
                <c:pt idx="6">
                  <c:v>2.5950118337759134E-2</c:v>
                </c:pt>
                <c:pt idx="7">
                  <c:v>5.1040583118682717E-2</c:v>
                </c:pt>
                <c:pt idx="8">
                  <c:v>0.13715183340105683</c:v>
                </c:pt>
                <c:pt idx="9">
                  <c:v>0.14291257253192641</c:v>
                </c:pt>
                <c:pt idx="10">
                  <c:v>0.10091110838848721</c:v>
                </c:pt>
                <c:pt idx="11">
                  <c:v>0.13306966149816929</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148069376"/>
        <c:axId val="148075264"/>
      </c:barChart>
      <c:lineChart>
        <c:grouping val="standard"/>
        <c:varyColors val="0"/>
        <c:ser>
          <c:idx val="2"/>
          <c:order val="2"/>
          <c:tx>
            <c:strRef>
              <c:f>'Chart 37'!$D$1</c:f>
              <c:strCache>
                <c:ptCount val="1"/>
                <c:pt idx="0">
                  <c:v>Private spending: previous forecast</c:v>
                </c:pt>
              </c:strCache>
            </c:strRef>
          </c:tx>
          <c:spPr>
            <a:ln w="12700" cap="rnd">
              <a:solidFill>
                <a:srgbClr val="C00000"/>
              </a:solidFill>
              <a:round/>
            </a:ln>
            <a:effectLst/>
          </c:spPr>
          <c:marker>
            <c:symbol val="none"/>
          </c:marker>
          <c:cat>
            <c:strRef>
              <c:f>'Chart 37'!$A$2:$A$13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37'!$D$2:$D$13</c:f>
              <c:numCache>
                <c:formatCode>0.00%</c:formatCode>
                <c:ptCount val="12"/>
                <c:pt idx="0">
                  <c:v>7.1202701990222647E-2</c:v>
                </c:pt>
                <c:pt idx="1">
                  <c:v>0.13437701488020187</c:v>
                </c:pt>
                <c:pt idx="2">
                  <c:v>9.9674442999407725E-2</c:v>
                </c:pt>
                <c:pt idx="3">
                  <c:v>0.13514342103749449</c:v>
                </c:pt>
                <c:pt idx="4">
                  <c:v>7.1170271100575583E-2</c:v>
                </c:pt>
                <c:pt idx="5">
                  <c:v>7.5719365718097342E-2</c:v>
                </c:pt>
                <c:pt idx="6">
                  <c:v>4.2054102388884483E-2</c:v>
                </c:pt>
                <c:pt idx="7">
                  <c:v>8.537258893322025E-2</c:v>
                </c:pt>
                <c:pt idx="8">
                  <c:v>0.14580873144531367</c:v>
                </c:pt>
                <c:pt idx="9">
                  <c:v>0.12723443108666424</c:v>
                </c:pt>
                <c:pt idx="10">
                  <c:v>7.7538818476760474E-2</c:v>
                </c:pt>
                <c:pt idx="11">
                  <c:v>9.0999999999999998E-2</c:v>
                </c:pt>
              </c:numCache>
            </c:numRef>
          </c:val>
          <c:smooth val="0"/>
          <c:extLst>
            <c:ext xmlns:c16="http://schemas.microsoft.com/office/drawing/2014/chart" uri="{C3380CC4-5D6E-409C-BE32-E72D297353CC}">
              <c16:uniqueId val="{00000002-112A-49C6-A5A8-B44B754BE38C}"/>
            </c:ext>
          </c:extLst>
        </c:ser>
        <c:ser>
          <c:idx val="3"/>
          <c:order val="3"/>
          <c:tx>
            <c:strRef>
              <c:f>'Chart 37'!$E$1</c:f>
              <c:strCache>
                <c:ptCount val="1"/>
                <c:pt idx="0">
                  <c:v>Private spending: current estimation</c:v>
                </c:pt>
              </c:strCache>
            </c:strRef>
          </c:tx>
          <c:spPr>
            <a:ln w="12700" cap="rnd">
              <a:solidFill>
                <a:schemeClr val="tx2"/>
              </a:solidFill>
              <a:round/>
            </a:ln>
            <a:effectLst/>
          </c:spPr>
          <c:marker>
            <c:symbol val="none"/>
          </c:marker>
          <c:cat>
            <c:strRef>
              <c:f>'Chart 37'!$A$2:$A$13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37'!$E$2:$E$13</c:f>
              <c:numCache>
                <c:formatCode>0.00%</c:formatCode>
                <c:ptCount val="12"/>
                <c:pt idx="0">
                  <c:v>7.1202701990222647E-2</c:v>
                </c:pt>
                <c:pt idx="1">
                  <c:v>0.13437701488020187</c:v>
                </c:pt>
                <c:pt idx="2">
                  <c:v>9.9674442999407725E-2</c:v>
                </c:pt>
                <c:pt idx="3">
                  <c:v>0.13514342103749449</c:v>
                </c:pt>
                <c:pt idx="4">
                  <c:v>7.1170271100575583E-2</c:v>
                </c:pt>
                <c:pt idx="5">
                  <c:v>7.5719365718097342E-2</c:v>
                </c:pt>
                <c:pt idx="6">
                  <c:v>4.2054102388884483E-2</c:v>
                </c:pt>
                <c:pt idx="7">
                  <c:v>8.537258893322025E-2</c:v>
                </c:pt>
                <c:pt idx="8">
                  <c:v>0.14580873144531367</c:v>
                </c:pt>
                <c:pt idx="9">
                  <c:v>0.12723443108666424</c:v>
                </c:pt>
                <c:pt idx="10">
                  <c:v>7.7538818476760474E-2</c:v>
                </c:pt>
                <c:pt idx="11">
                  <c:v>0.10358886844689438</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148069376"/>
        <c:axId val="148075264"/>
      </c:lineChart>
      <c:catAx>
        <c:axId val="14806937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8075264"/>
        <c:crosses val="autoZero"/>
        <c:auto val="1"/>
        <c:lblAlgn val="ctr"/>
        <c:lblOffset val="100"/>
        <c:noMultiLvlLbl val="0"/>
      </c:catAx>
      <c:valAx>
        <c:axId val="148075264"/>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8069376"/>
        <c:crosses val="autoZero"/>
        <c:crossBetween val="between"/>
        <c:minorUnit val="0.1"/>
      </c:valAx>
      <c:spPr>
        <a:noFill/>
        <a:ln>
          <a:noFill/>
        </a:ln>
        <a:effectLst/>
      </c:spPr>
    </c:plotArea>
    <c:legend>
      <c:legendPos val="b"/>
      <c:layout>
        <c:manualLayout>
          <c:xMode val="edge"/>
          <c:yMode val="edge"/>
          <c:x val="0"/>
          <c:y val="0.71149745223245964"/>
          <c:w val="0.64837222222222224"/>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655956311915E-2"/>
          <c:y val="6.1373164838327159E-2"/>
          <c:w val="0.79628253968253981"/>
          <c:h val="0.65715587018988464"/>
        </c:manualLayout>
      </c:layout>
      <c:barChart>
        <c:barDir val="col"/>
        <c:grouping val="clustered"/>
        <c:varyColors val="0"/>
        <c:ser>
          <c:idx val="1"/>
          <c:order val="1"/>
          <c:tx>
            <c:strRef>
              <c:f>'Chart 38'!$A$3</c:f>
              <c:strCache>
                <c:ptCount val="1"/>
                <c:pt idx="0">
                  <c:v>Real export (y/y growth, %)</c:v>
                </c:pt>
              </c:strCache>
            </c:strRef>
          </c:tx>
          <c:spPr>
            <a:solidFill>
              <a:schemeClr val="accent5">
                <a:lumMod val="75000"/>
              </a:schemeClr>
            </a:solidFill>
            <a:ln>
              <a:noFill/>
            </a:ln>
            <a:effectLst/>
          </c:spPr>
          <c:invertIfNegative val="0"/>
          <c:cat>
            <c:strRef>
              <c:f>'Chart 38'!$B$1:$U$1</c:f>
              <c:strCache>
                <c:ptCount val="20"/>
                <c:pt idx="0">
                  <c:v>I 15</c:v>
                </c:pt>
                <c:pt idx="1">
                  <c:v>II</c:v>
                </c:pt>
                <c:pt idx="2">
                  <c:v>III</c:v>
                </c:pt>
                <c:pt idx="3">
                  <c:v>IV</c:v>
                </c:pt>
                <c:pt idx="4">
                  <c:v>I 16</c:v>
                </c:pt>
                <c:pt idx="5">
                  <c:v>II      </c:v>
                </c:pt>
                <c:pt idx="6">
                  <c:v>III     </c:v>
                </c:pt>
                <c:pt idx="7">
                  <c:v>IV       </c:v>
                </c:pt>
                <c:pt idx="8">
                  <c:v>I 17</c:v>
                </c:pt>
                <c:pt idx="9">
                  <c:v>II    </c:v>
                </c:pt>
                <c:pt idx="10">
                  <c:v>III        </c:v>
                </c:pt>
                <c:pt idx="11">
                  <c:v>IV     </c:v>
                </c:pt>
                <c:pt idx="12">
                  <c:v>I 18</c:v>
                </c:pt>
                <c:pt idx="13">
                  <c:v>II </c:v>
                </c:pt>
                <c:pt idx="14">
                  <c:v>III  </c:v>
                </c:pt>
                <c:pt idx="15">
                  <c:v>IV        </c:v>
                </c:pt>
                <c:pt idx="16">
                  <c:v>I 19</c:v>
                </c:pt>
                <c:pt idx="17">
                  <c:v>II          </c:v>
                </c:pt>
                <c:pt idx="18">
                  <c:v>III          </c:v>
                </c:pt>
                <c:pt idx="19">
                  <c:v>IV                                    </c:v>
                </c:pt>
              </c:strCache>
            </c:strRef>
          </c:cat>
          <c:val>
            <c:numRef>
              <c:f>'Chart 38'!$B$3:$U$3</c:f>
              <c:numCache>
                <c:formatCode>0.00</c:formatCode>
                <c:ptCount val="20"/>
                <c:pt idx="0">
                  <c:v>-3.9554871002272307</c:v>
                </c:pt>
                <c:pt idx="1">
                  <c:v>12.17909781973465</c:v>
                </c:pt>
                <c:pt idx="2">
                  <c:v>4.799103893001984</c:v>
                </c:pt>
                <c:pt idx="3">
                  <c:v>5.6960113014418994</c:v>
                </c:pt>
                <c:pt idx="4">
                  <c:v>26.793577870797833</c:v>
                </c:pt>
                <c:pt idx="5">
                  <c:v>13.289714942472301</c:v>
                </c:pt>
                <c:pt idx="6">
                  <c:v>19.945021495756649</c:v>
                </c:pt>
                <c:pt idx="7">
                  <c:v>18.09830501582033</c:v>
                </c:pt>
                <c:pt idx="8">
                  <c:v>22.307531350878463</c:v>
                </c:pt>
                <c:pt idx="9">
                  <c:v>16.909147370104378</c:v>
                </c:pt>
                <c:pt idx="10">
                  <c:v>18.731640537291966</c:v>
                </c:pt>
                <c:pt idx="11">
                  <c:v>17.392600233283247</c:v>
                </c:pt>
                <c:pt idx="12">
                  <c:v>14.50978810406383</c:v>
                </c:pt>
                <c:pt idx="13">
                  <c:v>0.41329537765616919</c:v>
                </c:pt>
                <c:pt idx="14">
                  <c:v>-1.8549061372495714</c:v>
                </c:pt>
                <c:pt idx="15">
                  <c:v>1.6893780258763371</c:v>
                </c:pt>
                <c:pt idx="16">
                  <c:v>-5.2376825085987235</c:v>
                </c:pt>
                <c:pt idx="17">
                  <c:v>11.296393030287931</c:v>
                </c:pt>
                <c:pt idx="18">
                  <c:v>17.673957079174116</c:v>
                </c:pt>
                <c:pt idx="19">
                  <c:v>14.743005369031863</c:v>
                </c:pt>
              </c:numCache>
            </c:numRef>
          </c:val>
          <c:extLst>
            <c:ext xmlns:c16="http://schemas.microsoft.com/office/drawing/2014/chart" uri="{C3380CC4-5D6E-409C-BE32-E72D297353CC}">
              <c16:uniqueId val="{00000000-03E3-422F-BC41-D5BA0EFA55A5}"/>
            </c:ext>
          </c:extLst>
        </c:ser>
        <c:ser>
          <c:idx val="2"/>
          <c:order val="2"/>
          <c:tx>
            <c:strRef>
              <c:f>'Chart 38'!$A$4</c:f>
              <c:strCache>
                <c:ptCount val="1"/>
                <c:pt idx="0">
                  <c:v>Real import (y/y growth, %)</c:v>
                </c:pt>
              </c:strCache>
            </c:strRef>
          </c:tx>
          <c:spPr>
            <a:solidFill>
              <a:schemeClr val="bg1">
                <a:lumMod val="50000"/>
              </a:schemeClr>
            </a:solidFill>
            <a:ln w="12700">
              <a:noFill/>
            </a:ln>
            <a:effectLst/>
          </c:spPr>
          <c:invertIfNegative val="0"/>
          <c:cat>
            <c:strRef>
              <c:f>'Chart 38'!$B$1:$U$1</c:f>
              <c:strCache>
                <c:ptCount val="20"/>
                <c:pt idx="0">
                  <c:v>I 15</c:v>
                </c:pt>
                <c:pt idx="1">
                  <c:v>II</c:v>
                </c:pt>
                <c:pt idx="2">
                  <c:v>III</c:v>
                </c:pt>
                <c:pt idx="3">
                  <c:v>IV</c:v>
                </c:pt>
                <c:pt idx="4">
                  <c:v>I 16</c:v>
                </c:pt>
                <c:pt idx="5">
                  <c:v>II      </c:v>
                </c:pt>
                <c:pt idx="6">
                  <c:v>III     </c:v>
                </c:pt>
                <c:pt idx="7">
                  <c:v>IV       </c:v>
                </c:pt>
                <c:pt idx="8">
                  <c:v>I 17</c:v>
                </c:pt>
                <c:pt idx="9">
                  <c:v>II    </c:v>
                </c:pt>
                <c:pt idx="10">
                  <c:v>III        </c:v>
                </c:pt>
                <c:pt idx="11">
                  <c:v>IV     </c:v>
                </c:pt>
                <c:pt idx="12">
                  <c:v>I 18</c:v>
                </c:pt>
                <c:pt idx="13">
                  <c:v>II </c:v>
                </c:pt>
                <c:pt idx="14">
                  <c:v>III  </c:v>
                </c:pt>
                <c:pt idx="15">
                  <c:v>IV        </c:v>
                </c:pt>
                <c:pt idx="16">
                  <c:v>I 19</c:v>
                </c:pt>
                <c:pt idx="17">
                  <c:v>II          </c:v>
                </c:pt>
                <c:pt idx="18">
                  <c:v>III          </c:v>
                </c:pt>
                <c:pt idx="19">
                  <c:v>IV                                    </c:v>
                </c:pt>
              </c:strCache>
            </c:strRef>
          </c:cat>
          <c:val>
            <c:numRef>
              <c:f>'Chart 38'!$B$4:$U$4</c:f>
              <c:numCache>
                <c:formatCode>0.00</c:formatCode>
                <c:ptCount val="20"/>
                <c:pt idx="0">
                  <c:v>-15.951595306166482</c:v>
                </c:pt>
                <c:pt idx="1">
                  <c:v>-15.977958066747149</c:v>
                </c:pt>
                <c:pt idx="2">
                  <c:v>-17.13384929006466</c:v>
                </c:pt>
                <c:pt idx="3">
                  <c:v>-11.770366094382069</c:v>
                </c:pt>
                <c:pt idx="4">
                  <c:v>-2.0495220748133107</c:v>
                </c:pt>
                <c:pt idx="5">
                  <c:v>5.8050245411544097</c:v>
                </c:pt>
                <c:pt idx="6">
                  <c:v>9.5466176331485002</c:v>
                </c:pt>
                <c:pt idx="7">
                  <c:v>14.430773025450975</c:v>
                </c:pt>
                <c:pt idx="8">
                  <c:v>17.842868428422193</c:v>
                </c:pt>
                <c:pt idx="9">
                  <c:v>18.902089207461856</c:v>
                </c:pt>
                <c:pt idx="10">
                  <c:v>23.899573654970936</c:v>
                </c:pt>
                <c:pt idx="11">
                  <c:v>33.654521028697786</c:v>
                </c:pt>
                <c:pt idx="12">
                  <c:v>30.578910871598708</c:v>
                </c:pt>
                <c:pt idx="13">
                  <c:v>19.836432612471526</c:v>
                </c:pt>
                <c:pt idx="14">
                  <c:v>8.7511001514800455</c:v>
                </c:pt>
                <c:pt idx="15">
                  <c:v>1.7549147933961109</c:v>
                </c:pt>
                <c:pt idx="16">
                  <c:v>-1.8972284464759639</c:v>
                </c:pt>
                <c:pt idx="17">
                  <c:v>4.817228298059419</c:v>
                </c:pt>
                <c:pt idx="18">
                  <c:v>11.87770460666799</c:v>
                </c:pt>
                <c:pt idx="19">
                  <c:v>17.979910261616851</c:v>
                </c:pt>
              </c:numCache>
            </c:numRef>
          </c:val>
          <c:extLst>
            <c:ext xmlns:c16="http://schemas.microsoft.com/office/drawing/2014/chart" uri="{C3380CC4-5D6E-409C-BE32-E72D297353CC}">
              <c16:uniqueId val="{00000001-03E3-422F-BC41-D5BA0EFA55A5}"/>
            </c:ext>
          </c:extLst>
        </c:ser>
        <c:dLbls>
          <c:showLegendKey val="0"/>
          <c:showVal val="0"/>
          <c:showCatName val="0"/>
          <c:showSerName val="0"/>
          <c:showPercent val="0"/>
          <c:showBubbleSize val="0"/>
        </c:dLbls>
        <c:gapWidth val="219"/>
        <c:axId val="149170048"/>
        <c:axId val="149171584"/>
      </c:barChart>
      <c:lineChart>
        <c:grouping val="stacked"/>
        <c:varyColors val="0"/>
        <c:ser>
          <c:idx val="0"/>
          <c:order val="0"/>
          <c:tx>
            <c:strRef>
              <c:f>'Chart 38'!$A$2</c:f>
              <c:strCache>
                <c:ptCount val="1"/>
                <c:pt idx="0">
                  <c:v>Net export (right-hand scale)</c:v>
                </c:pt>
              </c:strCache>
            </c:strRef>
          </c:tx>
          <c:spPr>
            <a:ln w="12700" cap="rnd">
              <a:solidFill>
                <a:srgbClr val="C00000"/>
              </a:solidFill>
              <a:round/>
            </a:ln>
            <a:effectLst/>
          </c:spPr>
          <c:marker>
            <c:symbol val="none"/>
          </c:marker>
          <c:cat>
            <c:strRef>
              <c:f>'Chart 38'!$B$1:$U$1</c:f>
              <c:strCache>
                <c:ptCount val="20"/>
                <c:pt idx="0">
                  <c:v>I 15</c:v>
                </c:pt>
                <c:pt idx="1">
                  <c:v>II</c:v>
                </c:pt>
                <c:pt idx="2">
                  <c:v>III</c:v>
                </c:pt>
                <c:pt idx="3">
                  <c:v>IV</c:v>
                </c:pt>
                <c:pt idx="4">
                  <c:v>I 16</c:v>
                </c:pt>
                <c:pt idx="5">
                  <c:v>II      </c:v>
                </c:pt>
                <c:pt idx="6">
                  <c:v>III     </c:v>
                </c:pt>
                <c:pt idx="7">
                  <c:v>IV       </c:v>
                </c:pt>
                <c:pt idx="8">
                  <c:v>I 17</c:v>
                </c:pt>
                <c:pt idx="9">
                  <c:v>II    </c:v>
                </c:pt>
                <c:pt idx="10">
                  <c:v>III        </c:v>
                </c:pt>
                <c:pt idx="11">
                  <c:v>IV     </c:v>
                </c:pt>
                <c:pt idx="12">
                  <c:v>I 18</c:v>
                </c:pt>
                <c:pt idx="13">
                  <c:v>II </c:v>
                </c:pt>
                <c:pt idx="14">
                  <c:v>III  </c:v>
                </c:pt>
                <c:pt idx="15">
                  <c:v>IV        </c:v>
                </c:pt>
                <c:pt idx="16">
                  <c:v>I 19</c:v>
                </c:pt>
                <c:pt idx="17">
                  <c:v>II          </c:v>
                </c:pt>
                <c:pt idx="18">
                  <c:v>III          </c:v>
                </c:pt>
                <c:pt idx="19">
                  <c:v>IV                                    </c:v>
                </c:pt>
              </c:strCache>
            </c:strRef>
          </c:cat>
          <c:val>
            <c:numRef>
              <c:f>'Chart 38'!$B$2:$U$2</c:f>
              <c:numCache>
                <c:formatCode>0.00</c:formatCode>
                <c:ptCount val="20"/>
                <c:pt idx="0">
                  <c:v>32.787757646529386</c:v>
                </c:pt>
                <c:pt idx="1">
                  <c:v>57.712540981550617</c:v>
                </c:pt>
                <c:pt idx="2">
                  <c:v>58.871130882749092</c:v>
                </c:pt>
                <c:pt idx="3">
                  <c:v>37.10330777720587</c:v>
                </c:pt>
                <c:pt idx="4">
                  <c:v>52.096259312154423</c:v>
                </c:pt>
                <c:pt idx="5">
                  <c:v>13.608173303838541</c:v>
                </c:pt>
                <c:pt idx="6">
                  <c:v>22.770257925173595</c:v>
                </c:pt>
                <c:pt idx="7">
                  <c:v>-4.0329671405039846</c:v>
                </c:pt>
                <c:pt idx="8">
                  <c:v>-1.2514869358693801</c:v>
                </c:pt>
                <c:pt idx="9">
                  <c:v>-27.494265523524987</c:v>
                </c:pt>
                <c:pt idx="10">
                  <c:v>-59.116364388941491</c:v>
                </c:pt>
                <c:pt idx="11">
                  <c:v>-64.773567781352114</c:v>
                </c:pt>
                <c:pt idx="12">
                  <c:v>-101.87889665020839</c:v>
                </c:pt>
                <c:pt idx="13">
                  <c:v>-91.105738372482108</c:v>
                </c:pt>
                <c:pt idx="14">
                  <c:v>-60.353494860056003</c:v>
                </c:pt>
                <c:pt idx="15">
                  <c:v>-5.0096798008969756</c:v>
                </c:pt>
                <c:pt idx="16">
                  <c:v>-6.5174918975835681</c:v>
                </c:pt>
                <c:pt idx="17">
                  <c:v>8.4864625076589277</c:v>
                </c:pt>
                <c:pt idx="18">
                  <c:v>12.506931454054865</c:v>
                </c:pt>
                <c:pt idx="19">
                  <c:v>-25.750612033701145</c:v>
                </c:pt>
              </c:numCache>
            </c:numRef>
          </c:val>
          <c:smooth val="0"/>
          <c:extLst>
            <c:ext xmlns:c16="http://schemas.microsoft.com/office/drawing/2014/chart" uri="{C3380CC4-5D6E-409C-BE32-E72D297353CC}">
              <c16:uniqueId val="{00000002-03E3-422F-BC41-D5BA0EFA55A5}"/>
            </c:ext>
          </c:extLst>
        </c:ser>
        <c:dLbls>
          <c:showLegendKey val="0"/>
          <c:showVal val="0"/>
          <c:showCatName val="0"/>
          <c:showSerName val="0"/>
          <c:showPercent val="0"/>
          <c:showBubbleSize val="0"/>
        </c:dLbls>
        <c:marker val="1"/>
        <c:smooth val="0"/>
        <c:axId val="149174912"/>
        <c:axId val="149173376"/>
      </c:lineChart>
      <c:catAx>
        <c:axId val="14917004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171584"/>
        <c:crosses val="autoZero"/>
        <c:auto val="1"/>
        <c:lblAlgn val="ctr"/>
        <c:lblOffset val="100"/>
        <c:noMultiLvlLbl val="0"/>
      </c:catAx>
      <c:valAx>
        <c:axId val="149171584"/>
        <c:scaling>
          <c:orientation val="minMax"/>
          <c:max val="3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170048"/>
        <c:crosses val="autoZero"/>
        <c:crossBetween val="between"/>
        <c:majorUnit val="10"/>
      </c:valAx>
      <c:valAx>
        <c:axId val="149173376"/>
        <c:scaling>
          <c:orientation val="minMax"/>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174912"/>
        <c:crosses val="max"/>
        <c:crossBetween val="between"/>
        <c:majorUnit val="40"/>
      </c:valAx>
      <c:catAx>
        <c:axId val="149174912"/>
        <c:scaling>
          <c:orientation val="minMax"/>
        </c:scaling>
        <c:delete val="1"/>
        <c:axPos val="b"/>
        <c:numFmt formatCode="General" sourceLinked="1"/>
        <c:majorTickMark val="out"/>
        <c:minorTickMark val="none"/>
        <c:tickLblPos val="nextTo"/>
        <c:crossAx val="149173376"/>
        <c:crosses val="autoZero"/>
        <c:auto val="1"/>
        <c:lblAlgn val="ctr"/>
        <c:lblOffset val="100"/>
        <c:noMultiLvlLbl val="0"/>
      </c:catAx>
      <c:spPr>
        <a:noFill/>
        <a:ln>
          <a:noFill/>
        </a:ln>
        <a:effectLst/>
      </c:spPr>
    </c:plotArea>
    <c:legend>
      <c:legendPos val="b"/>
      <c:layout>
        <c:manualLayout>
          <c:xMode val="edge"/>
          <c:yMode val="edge"/>
          <c:x val="1.8441678192715537E-3"/>
          <c:y val="0.82207196157555218"/>
          <c:w val="0.57380992063492064"/>
          <c:h val="0.1779280384244478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02326821618807"/>
          <c:y val="3.4120237340000741E-2"/>
          <c:w val="0.84505810261620529"/>
          <c:h val="0.6165770517623399"/>
        </c:manualLayout>
      </c:layout>
      <c:barChart>
        <c:barDir val="col"/>
        <c:grouping val="clustered"/>
        <c:varyColors val="0"/>
        <c:ser>
          <c:idx val="3"/>
          <c:order val="0"/>
          <c:tx>
            <c:strRef>
              <c:f>'Chart 39'!$A$2</c:f>
              <c:strCache>
                <c:ptCount val="1"/>
                <c:pt idx="0">
                  <c:v>Revenues impulse</c:v>
                </c:pt>
              </c:strCache>
            </c:strRef>
          </c:tx>
          <c:spPr>
            <a:solidFill>
              <a:srgbClr val="4BACC6">
                <a:lumMod val="75000"/>
              </a:srgbClr>
            </a:solidFill>
            <a:ln w="12690">
              <a:noFill/>
              <a:prstDash val="solid"/>
            </a:ln>
          </c:spPr>
          <c:invertIfNegative val="0"/>
          <c:cat>
            <c:strRef>
              <c:f>'Chart 39'!$B$1:$Q$1</c:f>
              <c:strCache>
                <c:ptCount val="16"/>
                <c:pt idx="0">
                  <c:v>I 16</c:v>
                </c:pt>
                <c:pt idx="1">
                  <c:v>II</c:v>
                </c:pt>
                <c:pt idx="2">
                  <c:v>III</c:v>
                </c:pt>
                <c:pt idx="3">
                  <c:v>IV</c:v>
                </c:pt>
                <c:pt idx="4">
                  <c:v>I 17</c:v>
                </c:pt>
                <c:pt idx="5">
                  <c:v>II</c:v>
                </c:pt>
                <c:pt idx="6">
                  <c:v>III</c:v>
                </c:pt>
                <c:pt idx="7">
                  <c:v>IV</c:v>
                </c:pt>
                <c:pt idx="8">
                  <c:v>I 18</c:v>
                </c:pt>
                <c:pt idx="9">
                  <c:v>II  </c:v>
                </c:pt>
                <c:pt idx="10">
                  <c:v>III  </c:v>
                </c:pt>
                <c:pt idx="11">
                  <c:v>IV  </c:v>
                </c:pt>
                <c:pt idx="12">
                  <c:v>I 19</c:v>
                </c:pt>
                <c:pt idx="13">
                  <c:v>II  </c:v>
                </c:pt>
                <c:pt idx="14">
                  <c:v>III  </c:v>
                </c:pt>
                <c:pt idx="15">
                  <c:v>IV  </c:v>
                </c:pt>
              </c:strCache>
            </c:strRef>
          </c:cat>
          <c:val>
            <c:numRef>
              <c:f>'Chart 39'!$B$2:$P$2</c:f>
              <c:numCache>
                <c:formatCode>0.00</c:formatCode>
                <c:ptCount val="15"/>
                <c:pt idx="0">
                  <c:v>0.7</c:v>
                </c:pt>
                <c:pt idx="1">
                  <c:v>-0.1</c:v>
                </c:pt>
                <c:pt idx="2">
                  <c:v>1.1000000000000001</c:v>
                </c:pt>
                <c:pt idx="3">
                  <c:v>-0.7</c:v>
                </c:pt>
                <c:pt idx="4">
                  <c:v>-1</c:v>
                </c:pt>
                <c:pt idx="5">
                  <c:v>0.1</c:v>
                </c:pt>
                <c:pt idx="6">
                  <c:v>0.2</c:v>
                </c:pt>
                <c:pt idx="7">
                  <c:v>1.7</c:v>
                </c:pt>
                <c:pt idx="8">
                  <c:v>1.5</c:v>
                </c:pt>
                <c:pt idx="9">
                  <c:v>-0.03</c:v>
                </c:pt>
                <c:pt idx="10">
                  <c:v>-0.9</c:v>
                </c:pt>
                <c:pt idx="11">
                  <c:v>-3.5</c:v>
                </c:pt>
                <c:pt idx="12">
                  <c:v>0.3</c:v>
                </c:pt>
                <c:pt idx="13">
                  <c:v>-1.8</c:v>
                </c:pt>
                <c:pt idx="14">
                  <c:v>-1.1000000000000001</c:v>
                </c:pt>
              </c:numCache>
            </c:numRef>
          </c:val>
          <c:extLst>
            <c:ext xmlns:c16="http://schemas.microsoft.com/office/drawing/2014/chart" uri="{C3380CC4-5D6E-409C-BE32-E72D297353CC}">
              <c16:uniqueId val="{00000000-ECA3-4438-AF8C-F12B980E5B19}"/>
            </c:ext>
          </c:extLst>
        </c:ser>
        <c:ser>
          <c:idx val="0"/>
          <c:order val="1"/>
          <c:tx>
            <c:strRef>
              <c:f>'Chart 39'!$A$3</c:f>
              <c:strCache>
                <c:ptCount val="1"/>
                <c:pt idx="0">
                  <c:v>Expenditures impulse</c:v>
                </c:pt>
              </c:strCache>
            </c:strRef>
          </c:tx>
          <c:spPr>
            <a:solidFill>
              <a:srgbClr val="F79646">
                <a:lumMod val="75000"/>
              </a:srgbClr>
            </a:solidFill>
            <a:ln w="12690">
              <a:noFill/>
              <a:prstDash val="solid"/>
            </a:ln>
          </c:spPr>
          <c:invertIfNegative val="0"/>
          <c:cat>
            <c:strRef>
              <c:f>'Chart 39'!$B$1:$Q$1</c:f>
              <c:strCache>
                <c:ptCount val="16"/>
                <c:pt idx="0">
                  <c:v>I 16</c:v>
                </c:pt>
                <c:pt idx="1">
                  <c:v>II</c:v>
                </c:pt>
                <c:pt idx="2">
                  <c:v>III</c:v>
                </c:pt>
                <c:pt idx="3">
                  <c:v>IV</c:v>
                </c:pt>
                <c:pt idx="4">
                  <c:v>I 17</c:v>
                </c:pt>
                <c:pt idx="5">
                  <c:v>II</c:v>
                </c:pt>
                <c:pt idx="6">
                  <c:v>III</c:v>
                </c:pt>
                <c:pt idx="7">
                  <c:v>IV</c:v>
                </c:pt>
                <c:pt idx="8">
                  <c:v>I 18</c:v>
                </c:pt>
                <c:pt idx="9">
                  <c:v>II  </c:v>
                </c:pt>
                <c:pt idx="10">
                  <c:v>III  </c:v>
                </c:pt>
                <c:pt idx="11">
                  <c:v>IV  </c:v>
                </c:pt>
                <c:pt idx="12">
                  <c:v>I 19</c:v>
                </c:pt>
                <c:pt idx="13">
                  <c:v>II  </c:v>
                </c:pt>
                <c:pt idx="14">
                  <c:v>III  </c:v>
                </c:pt>
                <c:pt idx="15">
                  <c:v>IV  </c:v>
                </c:pt>
              </c:strCache>
            </c:strRef>
          </c:cat>
          <c:val>
            <c:numRef>
              <c:f>'Chart 39'!$B$3:$Q$3</c:f>
              <c:numCache>
                <c:formatCode>0.00</c:formatCode>
                <c:ptCount val="16"/>
                <c:pt idx="0">
                  <c:v>0.2</c:v>
                </c:pt>
                <c:pt idx="1">
                  <c:v>2.2000000000000002</c:v>
                </c:pt>
                <c:pt idx="2">
                  <c:v>-0.12</c:v>
                </c:pt>
                <c:pt idx="3">
                  <c:v>0.3</c:v>
                </c:pt>
                <c:pt idx="4">
                  <c:v>-2</c:v>
                </c:pt>
                <c:pt idx="5">
                  <c:v>-4.2</c:v>
                </c:pt>
                <c:pt idx="6">
                  <c:v>-2.9</c:v>
                </c:pt>
                <c:pt idx="7">
                  <c:v>-4.2</c:v>
                </c:pt>
                <c:pt idx="8">
                  <c:v>-3.6</c:v>
                </c:pt>
                <c:pt idx="9">
                  <c:v>-3.7</c:v>
                </c:pt>
                <c:pt idx="10">
                  <c:v>-3.3</c:v>
                </c:pt>
                <c:pt idx="11">
                  <c:v>-0.7</c:v>
                </c:pt>
                <c:pt idx="12">
                  <c:v>-1.8</c:v>
                </c:pt>
                <c:pt idx="13">
                  <c:v>-0.6</c:v>
                </c:pt>
                <c:pt idx="14">
                  <c:v>1.6</c:v>
                </c:pt>
                <c:pt idx="15">
                  <c:v>0.9</c:v>
                </c:pt>
              </c:numCache>
            </c:numRef>
          </c:val>
          <c:extLst>
            <c:ext xmlns:c16="http://schemas.microsoft.com/office/drawing/2014/chart" uri="{C3380CC4-5D6E-409C-BE32-E72D297353CC}">
              <c16:uniqueId val="{00000001-ECA3-4438-AF8C-F12B980E5B19}"/>
            </c:ext>
          </c:extLst>
        </c:ser>
        <c:dLbls>
          <c:showLegendKey val="0"/>
          <c:showVal val="0"/>
          <c:showCatName val="0"/>
          <c:showSerName val="0"/>
          <c:showPercent val="0"/>
          <c:showBubbleSize val="0"/>
        </c:dLbls>
        <c:gapWidth val="150"/>
        <c:axId val="148897152"/>
        <c:axId val="148980864"/>
      </c:barChart>
      <c:lineChart>
        <c:grouping val="standard"/>
        <c:varyColors val="0"/>
        <c:ser>
          <c:idx val="1"/>
          <c:order val="2"/>
          <c:tx>
            <c:strRef>
              <c:f>'Chart 39'!$A$4</c:f>
              <c:strCache>
                <c:ptCount val="1"/>
                <c:pt idx="0">
                  <c:v>Fiscal impulse</c:v>
                </c:pt>
              </c:strCache>
            </c:strRef>
          </c:tx>
          <c:spPr>
            <a:ln w="12700">
              <a:solidFill>
                <a:srgbClr val="C00000"/>
              </a:solidFill>
              <a:prstDash val="solid"/>
            </a:ln>
          </c:spPr>
          <c:marker>
            <c:symbol val="none"/>
          </c:marker>
          <c:dLbls>
            <c:spPr>
              <a:noFill/>
              <a:ln>
                <a:noFill/>
              </a:ln>
              <a:effectLst/>
            </c:spPr>
            <c:txPr>
              <a:bodyPr/>
              <a:lstStyle/>
              <a:p>
                <a:pPr>
                  <a:defRPr sz="600" b="0" i="1">
                    <a:latin typeface="GHEA Grapalat"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39'!$B$1:$Q$1</c:f>
              <c:strCache>
                <c:ptCount val="16"/>
                <c:pt idx="0">
                  <c:v>I 16</c:v>
                </c:pt>
                <c:pt idx="1">
                  <c:v>II</c:v>
                </c:pt>
                <c:pt idx="2">
                  <c:v>III</c:v>
                </c:pt>
                <c:pt idx="3">
                  <c:v>IV</c:v>
                </c:pt>
                <c:pt idx="4">
                  <c:v>I 17</c:v>
                </c:pt>
                <c:pt idx="5">
                  <c:v>II</c:v>
                </c:pt>
                <c:pt idx="6">
                  <c:v>III</c:v>
                </c:pt>
                <c:pt idx="7">
                  <c:v>IV</c:v>
                </c:pt>
                <c:pt idx="8">
                  <c:v>I 18</c:v>
                </c:pt>
                <c:pt idx="9">
                  <c:v>II  </c:v>
                </c:pt>
                <c:pt idx="10">
                  <c:v>III  </c:v>
                </c:pt>
                <c:pt idx="11">
                  <c:v>IV  </c:v>
                </c:pt>
                <c:pt idx="12">
                  <c:v>I 19</c:v>
                </c:pt>
                <c:pt idx="13">
                  <c:v>II  </c:v>
                </c:pt>
                <c:pt idx="14">
                  <c:v>III  </c:v>
                </c:pt>
                <c:pt idx="15">
                  <c:v>IV  </c:v>
                </c:pt>
              </c:strCache>
            </c:strRef>
          </c:cat>
          <c:val>
            <c:numRef>
              <c:f>'Chart 39'!$B$4:$Q$4</c:f>
              <c:numCache>
                <c:formatCode>0.00</c:formatCode>
                <c:ptCount val="16"/>
                <c:pt idx="0">
                  <c:v>0.89999999999999991</c:v>
                </c:pt>
                <c:pt idx="1">
                  <c:v>2.1</c:v>
                </c:pt>
                <c:pt idx="2">
                  <c:v>0.98000000000000009</c:v>
                </c:pt>
                <c:pt idx="3">
                  <c:v>-0.39999999999999997</c:v>
                </c:pt>
                <c:pt idx="4">
                  <c:v>-3</c:v>
                </c:pt>
                <c:pt idx="5">
                  <c:v>-4.1000000000000005</c:v>
                </c:pt>
                <c:pt idx="6">
                  <c:v>-2.6999999999999997</c:v>
                </c:pt>
                <c:pt idx="7">
                  <c:v>-2.5</c:v>
                </c:pt>
                <c:pt idx="8">
                  <c:v>-2.1</c:v>
                </c:pt>
                <c:pt idx="9">
                  <c:v>-3.73</c:v>
                </c:pt>
                <c:pt idx="10">
                  <c:v>-4.2</c:v>
                </c:pt>
                <c:pt idx="11">
                  <c:v>-4.2</c:v>
                </c:pt>
                <c:pt idx="12">
                  <c:v>-1.5</c:v>
                </c:pt>
                <c:pt idx="13">
                  <c:v>-2.4</c:v>
                </c:pt>
                <c:pt idx="14">
                  <c:v>0.5</c:v>
                </c:pt>
                <c:pt idx="15">
                  <c:v>1.3</c:v>
                </c:pt>
              </c:numCache>
            </c:numRef>
          </c:val>
          <c:smooth val="0"/>
          <c:extLst>
            <c:ext xmlns:c16="http://schemas.microsoft.com/office/drawing/2014/chart" uri="{C3380CC4-5D6E-409C-BE32-E72D297353CC}">
              <c16:uniqueId val="{00000002-ECA3-4438-AF8C-F12B980E5B19}"/>
            </c:ext>
          </c:extLst>
        </c:ser>
        <c:dLbls>
          <c:showLegendKey val="0"/>
          <c:showVal val="0"/>
          <c:showCatName val="0"/>
          <c:showSerName val="0"/>
          <c:showPercent val="0"/>
          <c:showBubbleSize val="0"/>
        </c:dLbls>
        <c:marker val="1"/>
        <c:smooth val="0"/>
        <c:axId val="148897152"/>
        <c:axId val="148980864"/>
      </c:lineChart>
      <c:catAx>
        <c:axId val="148897152"/>
        <c:scaling>
          <c:orientation val="minMax"/>
        </c:scaling>
        <c:delete val="0"/>
        <c:axPos val="b"/>
        <c:numFmt formatCode="General" sourceLinked="1"/>
        <c:majorTickMark val="out"/>
        <c:minorTickMark val="none"/>
        <c:tickLblPos val="low"/>
        <c:spPr>
          <a:ln w="3172">
            <a:solidFill>
              <a:sysClr val="windowText" lastClr="000000"/>
            </a:solidFill>
            <a:prstDash val="solid"/>
          </a:ln>
        </c:spPr>
        <c:txPr>
          <a:bodyPr rot="-540000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48980864"/>
        <c:crosses val="autoZero"/>
        <c:auto val="1"/>
        <c:lblAlgn val="ctr"/>
        <c:lblOffset val="100"/>
        <c:tickLblSkip val="1"/>
        <c:tickMarkSkip val="1"/>
        <c:noMultiLvlLbl val="0"/>
      </c:catAx>
      <c:valAx>
        <c:axId val="148980864"/>
        <c:scaling>
          <c:orientation val="minMax"/>
          <c:max val="8"/>
          <c:min val="-6"/>
        </c:scaling>
        <c:delete val="0"/>
        <c:axPos val="l"/>
        <c:numFmt formatCode="General" sourceLinked="0"/>
        <c:majorTickMark val="out"/>
        <c:minorTickMark val="none"/>
        <c:tickLblPos val="nextTo"/>
        <c:spPr>
          <a:ln w="3172">
            <a:solidFill>
              <a:sysClr val="windowText" lastClr="000000"/>
            </a:solidFill>
            <a:prstDash val="solid"/>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48897152"/>
        <c:crosses val="autoZero"/>
        <c:crossBetween val="between"/>
        <c:majorUnit val="2"/>
      </c:valAx>
      <c:spPr>
        <a:noFill/>
        <a:ln w="25400">
          <a:noFill/>
        </a:ln>
      </c:spPr>
    </c:plotArea>
    <c:legend>
      <c:legendPos val="b"/>
      <c:layout>
        <c:manualLayout>
          <c:xMode val="edge"/>
          <c:yMode val="edge"/>
          <c:x val="1.5466026124014676E-2"/>
          <c:y val="0.78881245172511516"/>
          <c:w val="0.96274108134423497"/>
          <c:h val="0.17483804803388533"/>
        </c:manualLayout>
      </c:layout>
      <c:overlay val="0"/>
      <c:spPr>
        <a:noFill/>
        <a:ln w="25378">
          <a:noFill/>
        </a:ln>
      </c:spPr>
      <c:txPr>
        <a:bodyPr/>
        <a:lstStyle/>
        <a:p>
          <a:pPr>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w="12690">
      <a:noFill/>
      <a:prstDash val="solid"/>
    </a:ln>
  </c:spPr>
  <c:txPr>
    <a:bodyPr/>
    <a:lstStyle/>
    <a:p>
      <a:pPr>
        <a:defRPr sz="1126"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60718821437643"/>
          <c:y val="8.9213300892133016E-2"/>
          <c:w val="0.73794926339852684"/>
          <c:h val="0.58236552547719844"/>
        </c:manualLayout>
      </c:layout>
      <c:lineChart>
        <c:grouping val="standard"/>
        <c:varyColors val="0"/>
        <c:ser>
          <c:idx val="0"/>
          <c:order val="0"/>
          <c:tx>
            <c:strRef>
              <c:f>'Chart 4'!$B$1</c:f>
              <c:strCache>
                <c:ptCount val="1"/>
                <c:pt idx="0">
                  <c:v>China manufacturing index, PMI</c:v>
                </c:pt>
              </c:strCache>
            </c:strRef>
          </c:tx>
          <c:spPr>
            <a:ln w="19050" cap="rnd">
              <a:solidFill>
                <a:srgbClr val="305496"/>
              </a:solidFill>
              <a:round/>
            </a:ln>
            <a:effectLst/>
          </c:spPr>
          <c:marker>
            <c:symbol val="none"/>
          </c:marker>
          <c:cat>
            <c:strRef>
              <c:f>'Chart 4'!$A$2:$A$14</c:f>
              <c:strCache>
                <c:ptCount val="13"/>
                <c:pt idx="0">
                  <c:v>F 19</c:v>
                </c:pt>
                <c:pt idx="1">
                  <c:v>M</c:v>
                </c:pt>
                <c:pt idx="2">
                  <c:v>A</c:v>
                </c:pt>
                <c:pt idx="3">
                  <c:v>M</c:v>
                </c:pt>
                <c:pt idx="4">
                  <c:v>J</c:v>
                </c:pt>
                <c:pt idx="5">
                  <c:v>J</c:v>
                </c:pt>
                <c:pt idx="6">
                  <c:v>A</c:v>
                </c:pt>
                <c:pt idx="7">
                  <c:v>S</c:v>
                </c:pt>
                <c:pt idx="8">
                  <c:v>O</c:v>
                </c:pt>
                <c:pt idx="9">
                  <c:v>N</c:v>
                </c:pt>
                <c:pt idx="10">
                  <c:v>D</c:v>
                </c:pt>
                <c:pt idx="11">
                  <c:v>J 20</c:v>
                </c:pt>
                <c:pt idx="12">
                  <c:v>F</c:v>
                </c:pt>
              </c:strCache>
            </c:strRef>
          </c:cat>
          <c:val>
            <c:numRef>
              <c:f>'Chart 4'!$B$2:$B$14</c:f>
              <c:numCache>
                <c:formatCode>0.00</c:formatCode>
                <c:ptCount val="13"/>
                <c:pt idx="0">
                  <c:v>49.2</c:v>
                </c:pt>
                <c:pt idx="1">
                  <c:v>50.5</c:v>
                </c:pt>
                <c:pt idx="2">
                  <c:v>50.1</c:v>
                </c:pt>
                <c:pt idx="3">
                  <c:v>49.4</c:v>
                </c:pt>
                <c:pt idx="4">
                  <c:v>49.4</c:v>
                </c:pt>
                <c:pt idx="5">
                  <c:v>49.7</c:v>
                </c:pt>
                <c:pt idx="6">
                  <c:v>49.5</c:v>
                </c:pt>
                <c:pt idx="7">
                  <c:v>49.8</c:v>
                </c:pt>
                <c:pt idx="8">
                  <c:v>49.3</c:v>
                </c:pt>
                <c:pt idx="9">
                  <c:v>50.2</c:v>
                </c:pt>
                <c:pt idx="10">
                  <c:v>50.2</c:v>
                </c:pt>
                <c:pt idx="11">
                  <c:v>50</c:v>
                </c:pt>
                <c:pt idx="12">
                  <c:v>35.700000000000003</c:v>
                </c:pt>
              </c:numCache>
            </c:numRef>
          </c:val>
          <c:smooth val="0"/>
          <c:extLst>
            <c:ext xmlns:c16="http://schemas.microsoft.com/office/drawing/2014/chart" uri="{C3380CC4-5D6E-409C-BE32-E72D297353CC}">
              <c16:uniqueId val="{00000000-D286-4950-AC86-7E1F64A45F75}"/>
            </c:ext>
          </c:extLst>
        </c:ser>
        <c:ser>
          <c:idx val="1"/>
          <c:order val="1"/>
          <c:tx>
            <c:strRef>
              <c:f>'Chart 4'!$C$1</c:f>
              <c:strCache>
                <c:ptCount val="1"/>
              </c:strCache>
            </c:strRef>
          </c:tx>
          <c:spPr>
            <a:ln w="9525" cap="rnd">
              <a:solidFill>
                <a:srgbClr val="C00000"/>
              </a:solidFill>
              <a:round/>
            </a:ln>
            <a:effectLst/>
          </c:spPr>
          <c:marker>
            <c:symbol val="none"/>
          </c:marker>
          <c:cat>
            <c:strRef>
              <c:f>'Chart 4'!$A$2:$A$14</c:f>
              <c:strCache>
                <c:ptCount val="13"/>
                <c:pt idx="0">
                  <c:v>F 19</c:v>
                </c:pt>
                <c:pt idx="1">
                  <c:v>M</c:v>
                </c:pt>
                <c:pt idx="2">
                  <c:v>A</c:v>
                </c:pt>
                <c:pt idx="3">
                  <c:v>M</c:v>
                </c:pt>
                <c:pt idx="4">
                  <c:v>J</c:v>
                </c:pt>
                <c:pt idx="5">
                  <c:v>J</c:v>
                </c:pt>
                <c:pt idx="6">
                  <c:v>A</c:v>
                </c:pt>
                <c:pt idx="7">
                  <c:v>S</c:v>
                </c:pt>
                <c:pt idx="8">
                  <c:v>O</c:v>
                </c:pt>
                <c:pt idx="9">
                  <c:v>N</c:v>
                </c:pt>
                <c:pt idx="10">
                  <c:v>D</c:v>
                </c:pt>
                <c:pt idx="11">
                  <c:v>J 20</c:v>
                </c:pt>
                <c:pt idx="12">
                  <c:v>F</c:v>
                </c:pt>
              </c:strCache>
            </c:strRef>
          </c:cat>
          <c:val>
            <c:numRef>
              <c:f>'Chart 4'!$C$2:$C$14</c:f>
              <c:numCache>
                <c:formatCode>0.00</c:formatCode>
                <c:ptCount val="13"/>
                <c:pt idx="0">
                  <c:v>50</c:v>
                </c:pt>
                <c:pt idx="1">
                  <c:v>50</c:v>
                </c:pt>
                <c:pt idx="2">
                  <c:v>50</c:v>
                </c:pt>
                <c:pt idx="3">
                  <c:v>50</c:v>
                </c:pt>
                <c:pt idx="4">
                  <c:v>50</c:v>
                </c:pt>
                <c:pt idx="5">
                  <c:v>50</c:v>
                </c:pt>
                <c:pt idx="6">
                  <c:v>50</c:v>
                </c:pt>
                <c:pt idx="7">
                  <c:v>50</c:v>
                </c:pt>
                <c:pt idx="8">
                  <c:v>50</c:v>
                </c:pt>
                <c:pt idx="9">
                  <c:v>50</c:v>
                </c:pt>
                <c:pt idx="10">
                  <c:v>50</c:v>
                </c:pt>
                <c:pt idx="11">
                  <c:v>50</c:v>
                </c:pt>
                <c:pt idx="12">
                  <c:v>50</c:v>
                </c:pt>
              </c:numCache>
            </c:numRef>
          </c:val>
          <c:smooth val="0"/>
          <c:extLst>
            <c:ext xmlns:c16="http://schemas.microsoft.com/office/drawing/2014/chart" uri="{C3380CC4-5D6E-409C-BE32-E72D297353CC}">
              <c16:uniqueId val="{00000001-6FA1-4795-BA07-3F9D51E3DCF7}"/>
            </c:ext>
          </c:extLst>
        </c:ser>
        <c:dLbls>
          <c:showLegendKey val="0"/>
          <c:showVal val="0"/>
          <c:showCatName val="0"/>
          <c:showSerName val="0"/>
          <c:showPercent val="0"/>
          <c:showBubbleSize val="0"/>
        </c:dLbls>
        <c:smooth val="0"/>
        <c:axId val="103515648"/>
        <c:axId val="103517184"/>
      </c:lineChart>
      <c:catAx>
        <c:axId val="1035156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517184"/>
        <c:crosses val="autoZero"/>
        <c:auto val="1"/>
        <c:lblAlgn val="ctr"/>
        <c:lblOffset val="100"/>
        <c:noMultiLvlLbl val="0"/>
      </c:catAx>
      <c:valAx>
        <c:axId val="103517184"/>
        <c:scaling>
          <c:orientation val="minMax"/>
          <c:max val="70"/>
          <c:min val="3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515648"/>
        <c:crosses val="autoZero"/>
        <c:crossBetween val="between"/>
      </c:valAx>
      <c:spPr>
        <a:noFill/>
        <a:ln w="25400">
          <a:noFill/>
        </a:ln>
        <a:effectLst/>
      </c:spPr>
    </c:plotArea>
    <c:legend>
      <c:legendPos val="b"/>
      <c:legendEntry>
        <c:idx val="1"/>
        <c:delete val="1"/>
      </c:legendEntry>
      <c:layout>
        <c:manualLayout>
          <c:xMode val="edge"/>
          <c:yMode val="edge"/>
          <c:x val="0"/>
          <c:y val="0.83305745540931475"/>
          <c:w val="0.9"/>
          <c:h val="0.1348551321595749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810769573799675"/>
          <c:y val="2.604128102954505E-2"/>
          <c:w val="0.83064334419926011"/>
          <c:h val="0.57969548341743304"/>
        </c:manualLayout>
      </c:layout>
      <c:barChart>
        <c:barDir val="col"/>
        <c:grouping val="clustered"/>
        <c:varyColors val="0"/>
        <c:ser>
          <c:idx val="0"/>
          <c:order val="0"/>
          <c:tx>
            <c:strRef>
              <c:f>'Chart 40'!$A$2</c:f>
              <c:strCache>
                <c:ptCount val="1"/>
                <c:pt idx="0">
                  <c:v>Consolidated budget revenues and grants</c:v>
                </c:pt>
              </c:strCache>
            </c:strRef>
          </c:tx>
          <c:spPr>
            <a:solidFill>
              <a:srgbClr val="4BACC6">
                <a:lumMod val="75000"/>
              </a:srgbClr>
            </a:solidFill>
            <a:ln w="12133">
              <a:noFill/>
              <a:prstDash val="solid"/>
            </a:ln>
          </c:spPr>
          <c:invertIfNegative val="0"/>
          <c:cat>
            <c:strRef>
              <c:f>'Chart 40'!$B$1:$D$1</c:f>
              <c:strCache>
                <c:ptCount val="3"/>
                <c:pt idx="0">
                  <c:v>Q4, 2017</c:v>
                </c:pt>
                <c:pt idx="1">
                  <c:v>Q4, 2018</c:v>
                </c:pt>
                <c:pt idx="2">
                  <c:v>Q4, 2019</c:v>
                </c:pt>
              </c:strCache>
            </c:strRef>
          </c:cat>
          <c:val>
            <c:numRef>
              <c:f>'Chart 40'!$B$2:$D$2</c:f>
              <c:numCache>
                <c:formatCode>0.00</c:formatCode>
                <c:ptCount val="3"/>
                <c:pt idx="0">
                  <c:v>362922.5</c:v>
                </c:pt>
                <c:pt idx="1">
                  <c:v>411994.9</c:v>
                </c:pt>
                <c:pt idx="2">
                  <c:v>427758.7</c:v>
                </c:pt>
              </c:numCache>
            </c:numRef>
          </c:val>
          <c:extLst>
            <c:ext xmlns:c16="http://schemas.microsoft.com/office/drawing/2014/chart" uri="{C3380CC4-5D6E-409C-BE32-E72D297353CC}">
              <c16:uniqueId val="{00000000-9747-4912-AE25-6BEDA6BADD68}"/>
            </c:ext>
          </c:extLst>
        </c:ser>
        <c:ser>
          <c:idx val="1"/>
          <c:order val="1"/>
          <c:tx>
            <c:strRef>
              <c:f>'Chart 40'!$A$3</c:f>
              <c:strCache>
                <c:ptCount val="1"/>
                <c:pt idx="0">
                  <c:v>Consolidated budget expenditures</c:v>
                </c:pt>
              </c:strCache>
            </c:strRef>
          </c:tx>
          <c:spPr>
            <a:solidFill>
              <a:srgbClr val="F79646">
                <a:lumMod val="75000"/>
              </a:srgbClr>
            </a:solidFill>
            <a:ln w="12133">
              <a:noFill/>
              <a:prstDash val="solid"/>
            </a:ln>
          </c:spPr>
          <c:invertIfNegative val="0"/>
          <c:cat>
            <c:strRef>
              <c:f>'Chart 40'!$B$1:$D$1</c:f>
              <c:strCache>
                <c:ptCount val="3"/>
                <c:pt idx="0">
                  <c:v>Q4, 2017</c:v>
                </c:pt>
                <c:pt idx="1">
                  <c:v>Q4, 2018</c:v>
                </c:pt>
                <c:pt idx="2">
                  <c:v>Q4, 2019</c:v>
                </c:pt>
              </c:strCache>
            </c:strRef>
          </c:cat>
          <c:val>
            <c:numRef>
              <c:f>'Chart 40'!$B$3:$D$3</c:f>
              <c:numCache>
                <c:formatCode>0.00</c:formatCode>
                <c:ptCount val="3"/>
                <c:pt idx="0">
                  <c:v>539280.9</c:v>
                </c:pt>
                <c:pt idx="1">
                  <c:v>504432.9</c:v>
                </c:pt>
                <c:pt idx="2">
                  <c:v>588998.30000000005</c:v>
                </c:pt>
              </c:numCache>
            </c:numRef>
          </c:val>
          <c:extLst>
            <c:ext xmlns:c16="http://schemas.microsoft.com/office/drawing/2014/chart" uri="{C3380CC4-5D6E-409C-BE32-E72D297353CC}">
              <c16:uniqueId val="{00000001-9747-4912-AE25-6BEDA6BADD68}"/>
            </c:ext>
          </c:extLst>
        </c:ser>
        <c:ser>
          <c:idx val="2"/>
          <c:order val="2"/>
          <c:tx>
            <c:strRef>
              <c:f>'Chart 40'!$A$4</c:f>
              <c:strCache>
                <c:ptCount val="1"/>
                <c:pt idx="0">
                  <c:v>Budget deficit (- means deficit, + means surplus)</c:v>
                </c:pt>
              </c:strCache>
            </c:strRef>
          </c:tx>
          <c:spPr>
            <a:solidFill>
              <a:srgbClr val="8064A2">
                <a:lumMod val="75000"/>
              </a:srgbClr>
            </a:solidFill>
            <a:ln w="12133">
              <a:noFill/>
              <a:prstDash val="solid"/>
            </a:ln>
          </c:spPr>
          <c:invertIfNegative val="0"/>
          <c:cat>
            <c:strRef>
              <c:f>'Chart 40'!$B$1:$D$1</c:f>
              <c:strCache>
                <c:ptCount val="3"/>
                <c:pt idx="0">
                  <c:v>Q4, 2017</c:v>
                </c:pt>
                <c:pt idx="1">
                  <c:v>Q4, 2018</c:v>
                </c:pt>
                <c:pt idx="2">
                  <c:v>Q4, 2019</c:v>
                </c:pt>
              </c:strCache>
            </c:strRef>
          </c:cat>
          <c:val>
            <c:numRef>
              <c:f>'Chart 40'!$B$4:$D$4</c:f>
              <c:numCache>
                <c:formatCode>0.00</c:formatCode>
                <c:ptCount val="3"/>
                <c:pt idx="0">
                  <c:v>-176358</c:v>
                </c:pt>
                <c:pt idx="1">
                  <c:v>-92438</c:v>
                </c:pt>
                <c:pt idx="2">
                  <c:v>-161240</c:v>
                </c:pt>
              </c:numCache>
            </c:numRef>
          </c:val>
          <c:extLst>
            <c:ext xmlns:c16="http://schemas.microsoft.com/office/drawing/2014/chart" uri="{C3380CC4-5D6E-409C-BE32-E72D297353CC}">
              <c16:uniqueId val="{00000002-9747-4912-AE25-6BEDA6BADD68}"/>
            </c:ext>
          </c:extLst>
        </c:ser>
        <c:dLbls>
          <c:showLegendKey val="0"/>
          <c:showVal val="0"/>
          <c:showCatName val="0"/>
          <c:showSerName val="0"/>
          <c:showPercent val="0"/>
          <c:showBubbleSize val="0"/>
        </c:dLbls>
        <c:gapWidth val="75"/>
        <c:overlap val="-50"/>
        <c:axId val="113750784"/>
        <c:axId val="113752320"/>
      </c:barChart>
      <c:catAx>
        <c:axId val="113750784"/>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13752320"/>
        <c:crosses val="autoZero"/>
        <c:auto val="1"/>
        <c:lblAlgn val="ctr"/>
        <c:lblOffset val="100"/>
        <c:noMultiLvlLbl val="0"/>
      </c:catAx>
      <c:valAx>
        <c:axId val="113752320"/>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113750784"/>
        <c:crosses val="autoZero"/>
        <c:crossBetween val="between"/>
      </c:valAx>
      <c:spPr>
        <a:noFill/>
        <a:ln w="25400">
          <a:noFill/>
        </a:ln>
      </c:spPr>
    </c:plotArea>
    <c:legend>
      <c:legendPos val="b"/>
      <c:layout>
        <c:manualLayout>
          <c:xMode val="edge"/>
          <c:yMode val="edge"/>
          <c:x val="0"/>
          <c:y val="0.73617712923499246"/>
          <c:w val="0.68500484188468369"/>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79549784099569"/>
          <c:y val="6.2922131055497668E-2"/>
          <c:w val="0.83908353441706884"/>
          <c:h val="0.68430328221395731"/>
        </c:manualLayout>
      </c:layout>
      <c:barChart>
        <c:barDir val="col"/>
        <c:grouping val="clustered"/>
        <c:varyColors val="0"/>
        <c:ser>
          <c:idx val="1"/>
          <c:order val="1"/>
          <c:tx>
            <c:strRef>
              <c:f>'Chart 41'!$A$3</c:f>
              <c:strCache>
                <c:ptCount val="1"/>
                <c:pt idx="0">
                  <c:v>Other domestic sources</c:v>
                </c:pt>
              </c:strCache>
            </c:strRef>
          </c:tx>
          <c:spPr>
            <a:solidFill>
              <a:schemeClr val="accent5">
                <a:lumMod val="75000"/>
              </a:schemeClr>
            </a:solidFill>
            <a:ln>
              <a:noFill/>
            </a:ln>
            <a:effectLst/>
          </c:spPr>
          <c:invertIfNegative val="0"/>
          <c:cat>
            <c:strRef>
              <c:f>'Chart 41'!$B$1:$C$1</c:f>
              <c:strCache>
                <c:ptCount val="2"/>
                <c:pt idx="0">
                  <c:v>Q4, 2018</c:v>
                </c:pt>
                <c:pt idx="1">
                  <c:v>Q4, 2019</c:v>
                </c:pt>
              </c:strCache>
            </c:strRef>
          </c:cat>
          <c:val>
            <c:numRef>
              <c:f>'Chart 41'!$B$3:$C$3</c:f>
              <c:numCache>
                <c:formatCode>0.00</c:formatCode>
                <c:ptCount val="2"/>
                <c:pt idx="0">
                  <c:v>22701</c:v>
                </c:pt>
                <c:pt idx="1">
                  <c:v>33752</c:v>
                </c:pt>
              </c:numCache>
            </c:numRef>
          </c:val>
          <c:extLst>
            <c:ext xmlns:c16="http://schemas.microsoft.com/office/drawing/2014/chart" uri="{C3380CC4-5D6E-409C-BE32-E72D297353CC}">
              <c16:uniqueId val="{00000000-3574-4DAD-A496-6EEA58D9453F}"/>
            </c:ext>
          </c:extLst>
        </c:ser>
        <c:ser>
          <c:idx val="0"/>
          <c:order val="0"/>
          <c:tx>
            <c:strRef>
              <c:f>'Chart 41'!$A$2</c:f>
              <c:strCache>
                <c:ptCount val="1"/>
                <c:pt idx="0">
                  <c:v>External sources</c:v>
                </c:pt>
              </c:strCache>
            </c:strRef>
          </c:tx>
          <c:spPr>
            <a:solidFill>
              <a:schemeClr val="accent2"/>
            </a:solidFill>
            <a:ln>
              <a:noFill/>
            </a:ln>
            <a:effectLst/>
          </c:spPr>
          <c:invertIfNegative val="0"/>
          <c:cat>
            <c:strRef>
              <c:f>'Chart 41'!$B$1:$C$1</c:f>
              <c:strCache>
                <c:ptCount val="2"/>
                <c:pt idx="0">
                  <c:v>Q4, 2018</c:v>
                </c:pt>
                <c:pt idx="1">
                  <c:v>Q4, 2019</c:v>
                </c:pt>
              </c:strCache>
            </c:strRef>
          </c:cat>
          <c:val>
            <c:numRef>
              <c:f>'Chart 41'!$B$2:$C$2</c:f>
              <c:numCache>
                <c:formatCode>0.00</c:formatCode>
                <c:ptCount val="2"/>
                <c:pt idx="0">
                  <c:v>70666</c:v>
                </c:pt>
                <c:pt idx="1">
                  <c:v>96837</c:v>
                </c:pt>
              </c:numCache>
            </c:numRef>
          </c:val>
          <c:extLst>
            <c:ext xmlns:c16="http://schemas.microsoft.com/office/drawing/2014/chart" uri="{C3380CC4-5D6E-409C-BE32-E72D297353CC}">
              <c16:uniqueId val="{00000001-3574-4DAD-A496-6EEA58D9453F}"/>
            </c:ext>
          </c:extLst>
        </c:ser>
        <c:ser>
          <c:idx val="2"/>
          <c:order val="2"/>
          <c:tx>
            <c:strRef>
              <c:f>'Chart 41'!$A$4</c:f>
              <c:strCache>
                <c:ptCount val="1"/>
                <c:pt idx="0">
                  <c:v>Government securities</c:v>
                </c:pt>
              </c:strCache>
            </c:strRef>
          </c:tx>
          <c:spPr>
            <a:solidFill>
              <a:schemeClr val="accent3">
                <a:lumMod val="75000"/>
              </a:schemeClr>
            </a:solidFill>
            <a:ln>
              <a:noFill/>
            </a:ln>
            <a:effectLst/>
          </c:spPr>
          <c:invertIfNegative val="0"/>
          <c:cat>
            <c:strRef>
              <c:f>'Chart 41'!$B$1:$C$1</c:f>
              <c:strCache>
                <c:ptCount val="2"/>
                <c:pt idx="0">
                  <c:v>Q4, 2018</c:v>
                </c:pt>
                <c:pt idx="1">
                  <c:v>Q4, 2019</c:v>
                </c:pt>
              </c:strCache>
            </c:strRef>
          </c:cat>
          <c:val>
            <c:numRef>
              <c:f>'Chart 41'!$B$4:$C$4</c:f>
              <c:numCache>
                <c:formatCode>0.00</c:formatCode>
                <c:ptCount val="2"/>
                <c:pt idx="0">
                  <c:v>-6283.6</c:v>
                </c:pt>
                <c:pt idx="1">
                  <c:v>28011</c:v>
                </c:pt>
              </c:numCache>
            </c:numRef>
          </c:val>
          <c:extLst>
            <c:ext xmlns:c16="http://schemas.microsoft.com/office/drawing/2014/chart" uri="{C3380CC4-5D6E-409C-BE32-E72D297353CC}">
              <c16:uniqueId val="{00000002-3574-4DAD-A496-6EEA58D9453F}"/>
            </c:ext>
          </c:extLst>
        </c:ser>
        <c:dLbls>
          <c:showLegendKey val="0"/>
          <c:showVal val="0"/>
          <c:showCatName val="0"/>
          <c:showSerName val="0"/>
          <c:showPercent val="0"/>
          <c:showBubbleSize val="0"/>
        </c:dLbls>
        <c:gapWidth val="219"/>
        <c:overlap val="-50"/>
        <c:axId val="149772160"/>
        <c:axId val="149773696"/>
      </c:barChart>
      <c:catAx>
        <c:axId val="1497721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773696"/>
        <c:crosses val="autoZero"/>
        <c:auto val="1"/>
        <c:lblAlgn val="ctr"/>
        <c:lblOffset val="100"/>
        <c:noMultiLvlLbl val="0"/>
      </c:catAx>
      <c:valAx>
        <c:axId val="149773696"/>
        <c:scaling>
          <c:orientation val="minMax"/>
          <c:min val="-250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772160"/>
        <c:crosses val="autoZero"/>
        <c:crossBetween val="between"/>
        <c:minorUnit val="5000"/>
      </c:valAx>
      <c:spPr>
        <a:noFill/>
        <a:ln>
          <a:noFill/>
        </a:ln>
        <a:effectLst/>
      </c:spPr>
    </c:plotArea>
    <c:legend>
      <c:legendPos val="b"/>
      <c:layout>
        <c:manualLayout>
          <c:xMode val="edge"/>
          <c:yMode val="edge"/>
          <c:x val="0"/>
          <c:y val="0.83450868298996872"/>
          <c:w val="0.83498888496457746"/>
          <c:h val="0.1528885772840038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07471002460876"/>
          <c:y val="6.7008973053086174E-2"/>
          <c:w val="0.87177757787825594"/>
          <c:h val="0.59303215018308308"/>
        </c:manualLayout>
      </c:layout>
      <c:barChart>
        <c:barDir val="col"/>
        <c:grouping val="clustered"/>
        <c:varyColors val="0"/>
        <c:ser>
          <c:idx val="0"/>
          <c:order val="0"/>
          <c:tx>
            <c:strRef>
              <c:f>'Chart 42'!$B$1</c:f>
              <c:strCache>
                <c:ptCount val="1"/>
                <c:pt idx="0">
                  <c:v>Industry</c:v>
                </c:pt>
              </c:strCache>
            </c:strRef>
          </c:tx>
          <c:spPr>
            <a:solidFill>
              <a:srgbClr val="4BACC6">
                <a:lumMod val="75000"/>
              </a:srgbClr>
            </a:solidFill>
            <a:ln>
              <a:noFill/>
            </a:ln>
            <a:effectLst/>
          </c:spPr>
          <c:invertIfNegative val="0"/>
          <c:cat>
            <c:strRef>
              <c:f>'Chart 42'!$A$2:$A$13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42'!$B$2:$B$13</c:f>
              <c:numCache>
                <c:formatCode>0.00%</c:formatCode>
                <c:ptCount val="12"/>
                <c:pt idx="0">
                  <c:v>0.12839770774795325</c:v>
                </c:pt>
                <c:pt idx="1">
                  <c:v>4.634175698770733E-2</c:v>
                </c:pt>
                <c:pt idx="2">
                  <c:v>0.11804708450930775</c:v>
                </c:pt>
                <c:pt idx="3">
                  <c:v>0.16973808465446966</c:v>
                </c:pt>
                <c:pt idx="4">
                  <c:v>8.4449174554441134E-2</c:v>
                </c:pt>
                <c:pt idx="5">
                  <c:v>8.5280837496733139E-2</c:v>
                </c:pt>
                <c:pt idx="6">
                  <c:v>4.6301699320111564E-2</c:v>
                </c:pt>
                <c:pt idx="7">
                  <c:v>2.7051748175190227E-2</c:v>
                </c:pt>
                <c:pt idx="8">
                  <c:v>2.7888833878458286E-3</c:v>
                </c:pt>
                <c:pt idx="9">
                  <c:v>9.9822409779725521E-2</c:v>
                </c:pt>
                <c:pt idx="10">
                  <c:v>0.12945623203291207</c:v>
                </c:pt>
                <c:pt idx="11">
                  <c:v>0.15801640731314565</c:v>
                </c:pt>
              </c:numCache>
            </c:numRef>
          </c:val>
          <c:extLst>
            <c:ext xmlns:c16="http://schemas.microsoft.com/office/drawing/2014/chart" uri="{C3380CC4-5D6E-409C-BE32-E72D297353CC}">
              <c16:uniqueId val="{00000000-9F32-495E-9D23-B45DAAB8D808}"/>
            </c:ext>
          </c:extLst>
        </c:ser>
        <c:ser>
          <c:idx val="1"/>
          <c:order val="1"/>
          <c:tx>
            <c:strRef>
              <c:f>'Chart 42'!$C$1</c:f>
              <c:strCache>
                <c:ptCount val="1"/>
                <c:pt idx="0">
                  <c:v>Agriculture</c:v>
                </c:pt>
              </c:strCache>
            </c:strRef>
          </c:tx>
          <c:spPr>
            <a:solidFill>
              <a:srgbClr val="F79646">
                <a:lumMod val="75000"/>
              </a:srgbClr>
            </a:solidFill>
            <a:ln>
              <a:noFill/>
            </a:ln>
            <a:effectLst/>
          </c:spPr>
          <c:invertIfNegative val="0"/>
          <c:cat>
            <c:strRef>
              <c:f>'Chart 42'!$A$2:$A$13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42'!$C$2:$C$13</c:f>
              <c:numCache>
                <c:formatCode>0.00%</c:formatCode>
                <c:ptCount val="12"/>
                <c:pt idx="0">
                  <c:v>-4.8966580168330866E-2</c:v>
                </c:pt>
                <c:pt idx="1">
                  <c:v>-5.0838350125996926E-2</c:v>
                </c:pt>
                <c:pt idx="2">
                  <c:v>-0.13368221622625087</c:v>
                </c:pt>
                <c:pt idx="3">
                  <c:v>6.9095462595243337E-2</c:v>
                </c:pt>
                <c:pt idx="4">
                  <c:v>2.1300181480994242E-3</c:v>
                </c:pt>
                <c:pt idx="5">
                  <c:v>8.1034921719841002E-2</c:v>
                </c:pt>
                <c:pt idx="6">
                  <c:v>-0.10745216273635648</c:v>
                </c:pt>
                <c:pt idx="7">
                  <c:v>-0.13715366512378269</c:v>
                </c:pt>
                <c:pt idx="8">
                  <c:v>7.6423115127950327E-3</c:v>
                </c:pt>
                <c:pt idx="9">
                  <c:v>-0.10139181006906199</c:v>
                </c:pt>
                <c:pt idx="10">
                  <c:v>-2.200858579608635E-2</c:v>
                </c:pt>
                <c:pt idx="11">
                  <c:v>-4.1116737365017711E-2</c:v>
                </c:pt>
              </c:numCache>
            </c:numRef>
          </c:val>
          <c:extLst>
            <c:ext xmlns:c16="http://schemas.microsoft.com/office/drawing/2014/chart" uri="{C3380CC4-5D6E-409C-BE32-E72D297353CC}">
              <c16:uniqueId val="{00000001-9F32-495E-9D23-B45DAAB8D808}"/>
            </c:ext>
          </c:extLst>
        </c:ser>
        <c:ser>
          <c:idx val="2"/>
          <c:order val="2"/>
          <c:tx>
            <c:strRef>
              <c:f>'Chart 42'!$D$1</c:f>
              <c:strCache>
                <c:ptCount val="1"/>
                <c:pt idx="0">
                  <c:v>Construction</c:v>
                </c:pt>
              </c:strCache>
            </c:strRef>
          </c:tx>
          <c:spPr>
            <a:solidFill>
              <a:schemeClr val="accent3">
                <a:lumMod val="75000"/>
              </a:schemeClr>
            </a:solidFill>
            <a:ln>
              <a:noFill/>
            </a:ln>
            <a:effectLst/>
          </c:spPr>
          <c:invertIfNegative val="0"/>
          <c:cat>
            <c:strRef>
              <c:f>'Chart 42'!$A$2:$A$13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42'!$D$2:$D$13</c:f>
              <c:numCache>
                <c:formatCode>0.00%</c:formatCode>
                <c:ptCount val="12"/>
                <c:pt idx="0">
                  <c:v>-9.6242633502967301E-2</c:v>
                </c:pt>
                <c:pt idx="1">
                  <c:v>-0.1166450033631638</c:v>
                </c:pt>
                <c:pt idx="2">
                  <c:v>8.1522972307270999E-2</c:v>
                </c:pt>
                <c:pt idx="3">
                  <c:v>0.12367674115450371</c:v>
                </c:pt>
                <c:pt idx="4">
                  <c:v>0.13614353338623134</c:v>
                </c:pt>
                <c:pt idx="5">
                  <c:v>6.0795679701919736E-2</c:v>
                </c:pt>
                <c:pt idx="6">
                  <c:v>-1.3328189365127372E-2</c:v>
                </c:pt>
                <c:pt idx="7">
                  <c:v>-3.5854743035388312E-2</c:v>
                </c:pt>
                <c:pt idx="8">
                  <c:v>9.1874396775014022E-2</c:v>
                </c:pt>
                <c:pt idx="9">
                  <c:v>9.0484764910114274E-3</c:v>
                </c:pt>
                <c:pt idx="10">
                  <c:v>5.0241688229532712E-2</c:v>
                </c:pt>
                <c:pt idx="11">
                  <c:v>4.0383013248085575E-2</c:v>
                </c:pt>
              </c:numCache>
            </c:numRef>
          </c:val>
          <c:extLst>
            <c:ext xmlns:c16="http://schemas.microsoft.com/office/drawing/2014/chart" uri="{C3380CC4-5D6E-409C-BE32-E72D297353CC}">
              <c16:uniqueId val="{00000002-9F32-495E-9D23-B45DAAB8D808}"/>
            </c:ext>
          </c:extLst>
        </c:ser>
        <c:ser>
          <c:idx val="3"/>
          <c:order val="3"/>
          <c:tx>
            <c:strRef>
              <c:f>'Chart 42'!$E$1</c:f>
              <c:strCache>
                <c:ptCount val="1"/>
                <c:pt idx="0">
                  <c:v>Services</c:v>
                </c:pt>
              </c:strCache>
            </c:strRef>
          </c:tx>
          <c:spPr>
            <a:solidFill>
              <a:srgbClr val="8064A2">
                <a:lumMod val="75000"/>
              </a:srgbClr>
            </a:solidFill>
            <a:ln>
              <a:noFill/>
            </a:ln>
            <a:effectLst/>
          </c:spPr>
          <c:invertIfNegative val="0"/>
          <c:cat>
            <c:strRef>
              <c:f>'Chart 42'!$A$2:$A$13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42'!$E$2:$E$13</c:f>
              <c:numCache>
                <c:formatCode>0.00%</c:formatCode>
                <c:ptCount val="12"/>
                <c:pt idx="0">
                  <c:v>6.7183219153435794E-2</c:v>
                </c:pt>
                <c:pt idx="1">
                  <c:v>0.13258600918992428</c:v>
                </c:pt>
                <c:pt idx="2">
                  <c:v>0.10797510530664624</c:v>
                </c:pt>
                <c:pt idx="3">
                  <c:v>0.11010105913929408</c:v>
                </c:pt>
                <c:pt idx="4">
                  <c:v>0.11838499933864682</c:v>
                </c:pt>
                <c:pt idx="5">
                  <c:v>8.3097948469428362E-2</c:v>
                </c:pt>
                <c:pt idx="6">
                  <c:v>7.9021722006067996E-2</c:v>
                </c:pt>
                <c:pt idx="7">
                  <c:v>9.7241599325329706E-2</c:v>
                </c:pt>
                <c:pt idx="8">
                  <c:v>0.11660024901956788</c:v>
                </c:pt>
                <c:pt idx="9">
                  <c:v>0.10185535639606044</c:v>
                </c:pt>
                <c:pt idx="10">
                  <c:v>0.10574253089469039</c:v>
                </c:pt>
                <c:pt idx="11">
                  <c:v>9.3661986409108375E-2</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149847040"/>
        <c:axId val="149684992"/>
      </c:barChart>
      <c:lineChart>
        <c:grouping val="standard"/>
        <c:varyColors val="0"/>
        <c:ser>
          <c:idx val="4"/>
          <c:order val="4"/>
          <c:tx>
            <c:strRef>
              <c:f>'Chart 42'!$F$1</c:f>
              <c:strCache>
                <c:ptCount val="1"/>
                <c:pt idx="0">
                  <c:v>GDP: previous forecast </c:v>
                </c:pt>
              </c:strCache>
            </c:strRef>
          </c:tx>
          <c:spPr>
            <a:ln w="12700" cap="rnd">
              <a:solidFill>
                <a:srgbClr val="1F497D"/>
              </a:solidFill>
              <a:round/>
            </a:ln>
            <a:effectLst/>
          </c:spPr>
          <c:marker>
            <c:symbol val="none"/>
          </c:marker>
          <c:cat>
            <c:strRef>
              <c:f>'Chart 42'!$A$2:$A$13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42'!$F$2:$F$13</c:f>
              <c:numCache>
                <c:formatCode>0.00%</c:formatCode>
                <c:ptCount val="12"/>
                <c:pt idx="0">
                  <c:v>7.229165378435852E-2</c:v>
                </c:pt>
                <c:pt idx="1">
                  <c:v>6.6942437930590015E-2</c:v>
                </c:pt>
                <c:pt idx="2">
                  <c:v>4.4478240742990068E-2</c:v>
                </c:pt>
                <c:pt idx="3">
                  <c:v>0.1137533395911727</c:v>
                </c:pt>
                <c:pt idx="4">
                  <c:v>0.10228546671255585</c:v>
                </c:pt>
                <c:pt idx="5">
                  <c:v>7.5465179148080916E-2</c:v>
                </c:pt>
                <c:pt idx="6">
                  <c:v>2.8415118230181519E-2</c:v>
                </c:pt>
                <c:pt idx="7">
                  <c:v>3.1100471777035069E-2</c:v>
                </c:pt>
                <c:pt idx="8">
                  <c:v>7.1907775343359071E-2</c:v>
                </c:pt>
                <c:pt idx="9">
                  <c:v>6.4817100484617918E-2</c:v>
                </c:pt>
                <c:pt idx="10">
                  <c:v>7.2999999999999995E-2</c:v>
                </c:pt>
                <c:pt idx="11">
                  <c:v>6.5000000000000002E-2</c:v>
                </c:pt>
              </c:numCache>
            </c:numRef>
          </c:val>
          <c:smooth val="0"/>
          <c:extLst>
            <c:ext xmlns:c16="http://schemas.microsoft.com/office/drawing/2014/chart" uri="{C3380CC4-5D6E-409C-BE32-E72D297353CC}">
              <c16:uniqueId val="{00000004-9F32-495E-9D23-B45DAAB8D808}"/>
            </c:ext>
          </c:extLst>
        </c:ser>
        <c:ser>
          <c:idx val="5"/>
          <c:order val="5"/>
          <c:tx>
            <c:strRef>
              <c:f>'Chart 42'!$G$1</c:f>
              <c:strCache>
                <c:ptCount val="1"/>
                <c:pt idx="0">
                  <c:v>GDP: current estimate</c:v>
                </c:pt>
              </c:strCache>
            </c:strRef>
          </c:tx>
          <c:spPr>
            <a:ln w="12700" cap="rnd">
              <a:solidFill>
                <a:srgbClr val="C00000"/>
              </a:solidFill>
              <a:round/>
            </a:ln>
            <a:effectLst/>
          </c:spPr>
          <c:marker>
            <c:symbol val="none"/>
          </c:marker>
          <c:cat>
            <c:strRef>
              <c:f>'Chart 42'!$A$2:$A$13</c:f>
              <c:strCache>
                <c:ptCount val="12"/>
                <c:pt idx="0">
                  <c:v>I 17</c:v>
                </c:pt>
                <c:pt idx="1">
                  <c:v>II</c:v>
                </c:pt>
                <c:pt idx="2">
                  <c:v>III</c:v>
                </c:pt>
                <c:pt idx="3">
                  <c:v>IV</c:v>
                </c:pt>
                <c:pt idx="4">
                  <c:v>I 18</c:v>
                </c:pt>
                <c:pt idx="5">
                  <c:v>II</c:v>
                </c:pt>
                <c:pt idx="6">
                  <c:v>III</c:v>
                </c:pt>
                <c:pt idx="7">
                  <c:v>IV</c:v>
                </c:pt>
                <c:pt idx="8">
                  <c:v>I 19</c:v>
                </c:pt>
                <c:pt idx="9">
                  <c:v>II</c:v>
                </c:pt>
                <c:pt idx="10">
                  <c:v>III</c:v>
                </c:pt>
                <c:pt idx="11">
                  <c:v>IV</c:v>
                </c:pt>
              </c:strCache>
            </c:strRef>
          </c:cat>
          <c:val>
            <c:numRef>
              <c:f>'Chart 42'!$G$2:$G$13</c:f>
              <c:numCache>
                <c:formatCode>0.00%</c:formatCode>
                <c:ptCount val="12"/>
                <c:pt idx="0">
                  <c:v>7.2291653784358534E-2</c:v>
                </c:pt>
                <c:pt idx="1">
                  <c:v>6.6942437930590071E-2</c:v>
                </c:pt>
                <c:pt idx="2">
                  <c:v>4.4478240742990005E-2</c:v>
                </c:pt>
                <c:pt idx="3">
                  <c:v>0.11375333959117273</c:v>
                </c:pt>
                <c:pt idx="4">
                  <c:v>0.10228546671255589</c:v>
                </c:pt>
                <c:pt idx="5">
                  <c:v>7.546517914808093E-2</c:v>
                </c:pt>
                <c:pt idx="6">
                  <c:v>2.8415118230181502E-2</c:v>
                </c:pt>
                <c:pt idx="7">
                  <c:v>3.1100471777035121E-2</c:v>
                </c:pt>
                <c:pt idx="8">
                  <c:v>7.4725453065693781E-2</c:v>
                </c:pt>
                <c:pt idx="9">
                  <c:v>6.8935408234034989E-2</c:v>
                </c:pt>
                <c:pt idx="10">
                  <c:v>8.2295685490677339E-2</c:v>
                </c:pt>
                <c:pt idx="11">
                  <c:v>7.5953279380527094E-2</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149847040"/>
        <c:axId val="149684992"/>
      </c:lineChart>
      <c:catAx>
        <c:axId val="149847040"/>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49684992"/>
        <c:crosses val="autoZero"/>
        <c:auto val="1"/>
        <c:lblAlgn val="ctr"/>
        <c:lblOffset val="100"/>
        <c:noMultiLvlLbl val="0"/>
      </c:catAx>
      <c:valAx>
        <c:axId val="149684992"/>
        <c:scaling>
          <c:orientation val="minMax"/>
          <c:max val="0.15000000000000002"/>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847040"/>
        <c:crosses val="autoZero"/>
        <c:crossBetween val="between"/>
        <c:majorUnit val="5.000000000000001E-2"/>
      </c:valAx>
      <c:spPr>
        <a:noFill/>
        <a:ln w="24272">
          <a:noFill/>
        </a:ln>
      </c:spPr>
    </c:plotArea>
    <c:legend>
      <c:legendPos val="b"/>
      <c:layout>
        <c:manualLayout>
          <c:xMode val="edge"/>
          <c:yMode val="edge"/>
          <c:x val="0"/>
          <c:y val="0.75711485776103027"/>
          <c:w val="0.95465357142857143"/>
          <c:h val="0.24091981454038142"/>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01139827279642E-2"/>
          <c:y val="5.1583057894399917E-2"/>
          <c:w val="0.87607513652527302"/>
          <c:h val="0.67779686630080316"/>
        </c:manualLayout>
      </c:layout>
      <c:lineChart>
        <c:grouping val="standard"/>
        <c:varyColors val="0"/>
        <c:ser>
          <c:idx val="1"/>
          <c:order val="1"/>
          <c:tx>
            <c:strRef>
              <c:f>'Chart 43'!$C$1</c:f>
              <c:strCache>
                <c:ptCount val="1"/>
                <c:pt idx="0">
                  <c:v>Previous forecast</c:v>
                </c:pt>
              </c:strCache>
            </c:strRef>
          </c:tx>
          <c:spPr>
            <a:ln w="19050" cap="rnd">
              <a:solidFill>
                <a:srgbClr val="002060"/>
              </a:solidFill>
              <a:round/>
            </a:ln>
            <a:effectLst/>
          </c:spPr>
          <c:marker>
            <c:symbol val="none"/>
          </c:marker>
          <c:cat>
            <c:strRef>
              <c:f>'Chart 43'!$A$2:$A$16</c:f>
              <c:strCache>
                <c:ptCount val="15"/>
                <c:pt idx="0">
                  <c:v>II 16</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strCache>
            </c:strRef>
          </c:cat>
          <c:val>
            <c:numRef>
              <c:f>'Chart 43'!$C$2:$C$16</c:f>
              <c:numCache>
                <c:formatCode>0.00</c:formatCode>
                <c:ptCount val="15"/>
                <c:pt idx="0">
                  <c:v>5.5708997265058002</c:v>
                </c:pt>
                <c:pt idx="1">
                  <c:v>3.6488672668536566</c:v>
                </c:pt>
                <c:pt idx="2">
                  <c:v>4.4496573928443013</c:v>
                </c:pt>
                <c:pt idx="3">
                  <c:v>2.9808167012552929</c:v>
                </c:pt>
                <c:pt idx="4">
                  <c:v>3.3461867737359938</c:v>
                </c:pt>
                <c:pt idx="5">
                  <c:v>3.4321536148097351</c:v>
                </c:pt>
                <c:pt idx="6">
                  <c:v>6.1749025853675761</c:v>
                </c:pt>
                <c:pt idx="7">
                  <c:v>5.0221094029557065</c:v>
                </c:pt>
                <c:pt idx="8">
                  <c:v>4.9622860691974182</c:v>
                </c:pt>
                <c:pt idx="9">
                  <c:v>2.7228988627880284</c:v>
                </c:pt>
                <c:pt idx="10">
                  <c:v>3.9</c:v>
                </c:pt>
                <c:pt idx="11">
                  <c:v>3</c:v>
                </c:pt>
                <c:pt idx="12">
                  <c:v>3.6</c:v>
                </c:pt>
                <c:pt idx="13">
                  <c:v>4.5</c:v>
                </c:pt>
                <c:pt idx="14">
                  <c:v>3.7</c:v>
                </c:pt>
              </c:numCache>
            </c:numRef>
          </c:val>
          <c:smooth val="0"/>
          <c:extLst>
            <c:ext xmlns:c16="http://schemas.microsoft.com/office/drawing/2014/chart" uri="{C3380CC4-5D6E-409C-BE32-E72D297353CC}">
              <c16:uniqueId val="{00000000-A5D5-4DE4-A1E1-47CE4D22B797}"/>
            </c:ext>
          </c:extLst>
        </c:ser>
        <c:ser>
          <c:idx val="0"/>
          <c:order val="0"/>
          <c:tx>
            <c:strRef>
              <c:f>'Chart 43'!$B$1</c:f>
              <c:strCache>
                <c:ptCount val="1"/>
                <c:pt idx="0">
                  <c:v>Current estimate</c:v>
                </c:pt>
              </c:strCache>
            </c:strRef>
          </c:tx>
          <c:spPr>
            <a:ln w="19050" cap="rnd">
              <a:solidFill>
                <a:srgbClr val="C00000"/>
              </a:solidFill>
              <a:round/>
            </a:ln>
            <a:effectLst/>
          </c:spPr>
          <c:marker>
            <c:symbol val="none"/>
          </c:marker>
          <c:cat>
            <c:strRef>
              <c:f>'Chart 43'!$A$2:$A$16</c:f>
              <c:strCache>
                <c:ptCount val="15"/>
                <c:pt idx="0">
                  <c:v>II 16</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strCache>
            </c:strRef>
          </c:cat>
          <c:val>
            <c:numRef>
              <c:f>'Chart 43'!$B$2:$B$16</c:f>
              <c:numCache>
                <c:formatCode>0.00</c:formatCode>
                <c:ptCount val="15"/>
                <c:pt idx="0">
                  <c:v>5.5708997265058002</c:v>
                </c:pt>
                <c:pt idx="1">
                  <c:v>3.6488672668536566</c:v>
                </c:pt>
                <c:pt idx="2">
                  <c:v>4.4496573928443013</c:v>
                </c:pt>
                <c:pt idx="3">
                  <c:v>2.9808167012552929</c:v>
                </c:pt>
                <c:pt idx="4">
                  <c:v>3.3461867737359938</c:v>
                </c:pt>
                <c:pt idx="5">
                  <c:v>3.4321536148097351</c:v>
                </c:pt>
                <c:pt idx="6">
                  <c:v>6.1749025853675761</c:v>
                </c:pt>
                <c:pt idx="7">
                  <c:v>5.0221094029557065</c:v>
                </c:pt>
                <c:pt idx="8">
                  <c:v>4.9622860691974182</c:v>
                </c:pt>
                <c:pt idx="9">
                  <c:v>2.7228988627880284</c:v>
                </c:pt>
                <c:pt idx="10">
                  <c:v>3.949278546811712</c:v>
                </c:pt>
                <c:pt idx="11">
                  <c:v>3</c:v>
                </c:pt>
                <c:pt idx="12">
                  <c:v>3.6</c:v>
                </c:pt>
                <c:pt idx="13">
                  <c:v>4.5</c:v>
                </c:pt>
                <c:pt idx="14">
                  <c:v>3</c:v>
                </c:pt>
              </c:numCache>
            </c:numRef>
          </c:val>
          <c:smooth val="0"/>
          <c:extLst>
            <c:ext xmlns:c16="http://schemas.microsoft.com/office/drawing/2014/chart" uri="{C3380CC4-5D6E-409C-BE32-E72D297353CC}">
              <c16:uniqueId val="{00000001-A5D5-4DE4-A1E1-47CE4D22B797}"/>
            </c:ext>
          </c:extLst>
        </c:ser>
        <c:dLbls>
          <c:showLegendKey val="0"/>
          <c:showVal val="0"/>
          <c:showCatName val="0"/>
          <c:showSerName val="0"/>
          <c:showPercent val="0"/>
          <c:showBubbleSize val="0"/>
        </c:dLbls>
        <c:smooth val="0"/>
        <c:axId val="150223872"/>
        <c:axId val="150225664"/>
      </c:lineChart>
      <c:catAx>
        <c:axId val="15022387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50225664"/>
        <c:crosses val="autoZero"/>
        <c:auto val="1"/>
        <c:lblAlgn val="ctr"/>
        <c:lblOffset val="100"/>
        <c:noMultiLvlLbl val="0"/>
      </c:catAx>
      <c:valAx>
        <c:axId val="150225664"/>
        <c:scaling>
          <c:orientation val="minMax"/>
          <c:max val="7"/>
          <c:min val="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50223872"/>
        <c:crosses val="autoZero"/>
        <c:crossBetween val="between"/>
        <c:majorUnit val="1"/>
      </c:valAx>
      <c:spPr>
        <a:noFill/>
        <a:ln>
          <a:noFill/>
        </a:ln>
        <a:effectLst/>
      </c:spPr>
    </c:plotArea>
    <c:legend>
      <c:legendPos val="b"/>
      <c:layout>
        <c:manualLayout>
          <c:xMode val="edge"/>
          <c:yMode val="edge"/>
          <c:x val="4.6370967741935481E-3"/>
          <c:y val="0.85770075055675499"/>
          <c:w val="0.74375000000000013"/>
          <c:h val="0.14229899696427548"/>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69840851051334774"/>
        </c:manualLayout>
      </c:layout>
      <c:barChart>
        <c:barDir val="col"/>
        <c:grouping val="stacked"/>
        <c:varyColors val="0"/>
        <c:ser>
          <c:idx val="0"/>
          <c:order val="0"/>
          <c:tx>
            <c:strRef>
              <c:f>'Chart 44'!$B$1</c:f>
              <c:strCache>
                <c:ptCount val="1"/>
                <c:pt idx="0">
                  <c:v>Private wage</c:v>
                </c:pt>
              </c:strCache>
            </c:strRef>
          </c:tx>
          <c:spPr>
            <a:solidFill>
              <a:schemeClr val="bg1">
                <a:lumMod val="50000"/>
              </a:schemeClr>
            </a:solidFill>
          </c:spPr>
          <c:invertIfNegative val="0"/>
          <c:cat>
            <c:strRef>
              <c:f>'Chart 44'!$A$5:$A$19</c:f>
              <c:strCache>
                <c:ptCount val="15"/>
                <c:pt idx="0">
                  <c:v>II</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strCache>
            </c:strRef>
          </c:cat>
          <c:val>
            <c:numRef>
              <c:f>'Chart 44'!$B$5:$B$19</c:f>
              <c:numCache>
                <c:formatCode>0.00</c:formatCode>
                <c:ptCount val="15"/>
                <c:pt idx="0">
                  <c:v>5.5708997265058002</c:v>
                </c:pt>
                <c:pt idx="1">
                  <c:v>3.6488672668536566</c:v>
                </c:pt>
                <c:pt idx="2">
                  <c:v>4.4496573928443013</c:v>
                </c:pt>
                <c:pt idx="3">
                  <c:v>2.9808167012552929</c:v>
                </c:pt>
                <c:pt idx="4">
                  <c:v>3.3461867737359938</c:v>
                </c:pt>
                <c:pt idx="5">
                  <c:v>3.4321536148097351</c:v>
                </c:pt>
                <c:pt idx="6">
                  <c:v>6.1749025853675761</c:v>
                </c:pt>
                <c:pt idx="7">
                  <c:v>5.0221094029557065</c:v>
                </c:pt>
                <c:pt idx="8">
                  <c:v>4.9622860691974182</c:v>
                </c:pt>
                <c:pt idx="9">
                  <c:v>2.7228988627880302</c:v>
                </c:pt>
                <c:pt idx="10">
                  <c:v>3.949278546811712</c:v>
                </c:pt>
                <c:pt idx="11">
                  <c:v>3</c:v>
                </c:pt>
                <c:pt idx="12">
                  <c:v>3.6</c:v>
                </c:pt>
                <c:pt idx="13">
                  <c:v>4.4000000000000004</c:v>
                </c:pt>
                <c:pt idx="14">
                  <c:v>3</c:v>
                </c:pt>
              </c:numCache>
            </c:numRef>
          </c:val>
          <c:extLst>
            <c:ext xmlns:c16="http://schemas.microsoft.com/office/drawing/2014/chart" uri="{C3380CC4-5D6E-409C-BE32-E72D297353CC}">
              <c16:uniqueId val="{00000000-3C94-4566-AFDC-E3E5D030B029}"/>
            </c:ext>
          </c:extLst>
        </c:ser>
        <c:ser>
          <c:idx val="1"/>
          <c:order val="1"/>
          <c:tx>
            <c:strRef>
              <c:f>'Chart 44'!$C$1</c:f>
              <c:strCache>
                <c:ptCount val="1"/>
                <c:pt idx="0">
                  <c:v>Real output per employed</c:v>
                </c:pt>
              </c:strCache>
            </c:strRef>
          </c:tx>
          <c:invertIfNegative val="0"/>
          <c:cat>
            <c:strRef>
              <c:f>'Chart 44'!$A$5:$A$19</c:f>
              <c:strCache>
                <c:ptCount val="15"/>
                <c:pt idx="0">
                  <c:v>II</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strCache>
            </c:strRef>
          </c:cat>
          <c:val>
            <c:numRef>
              <c:f>'Chart 44'!$C$5:$C$19</c:f>
              <c:numCache>
                <c:formatCode>0.00</c:formatCode>
                <c:ptCount val="15"/>
                <c:pt idx="0">
                  <c:v>10.38467978759914</c:v>
                </c:pt>
                <c:pt idx="1">
                  <c:v>6.6430583803657868</c:v>
                </c:pt>
                <c:pt idx="2">
                  <c:v>2.6414222523475104</c:v>
                </c:pt>
                <c:pt idx="3">
                  <c:v>10.112083934531313</c:v>
                </c:pt>
                <c:pt idx="4">
                  <c:v>2.9243463647492973</c:v>
                </c:pt>
                <c:pt idx="5">
                  <c:v>2.1824955893413431</c:v>
                </c:pt>
                <c:pt idx="6">
                  <c:v>12.220518720065158</c:v>
                </c:pt>
                <c:pt idx="7">
                  <c:v>5.4375712890168728</c:v>
                </c:pt>
                <c:pt idx="8">
                  <c:v>7.7797872022250942</c:v>
                </c:pt>
                <c:pt idx="9">
                  <c:v>-0.25769216684530072</c:v>
                </c:pt>
                <c:pt idx="10">
                  <c:v>6.2444103041744228</c:v>
                </c:pt>
                <c:pt idx="11">
                  <c:v>8.4</c:v>
                </c:pt>
                <c:pt idx="12">
                  <c:v>3.4</c:v>
                </c:pt>
                <c:pt idx="13">
                  <c:v>1.7</c:v>
                </c:pt>
                <c:pt idx="14">
                  <c:v>6.1</c:v>
                </c:pt>
              </c:numCache>
            </c:numRef>
          </c:val>
          <c:extLst>
            <c:ext xmlns:c16="http://schemas.microsoft.com/office/drawing/2014/chart" uri="{C3380CC4-5D6E-409C-BE32-E72D297353CC}">
              <c16:uniqueId val="{00000001-3C94-4566-AFDC-E3E5D030B029}"/>
            </c:ext>
          </c:extLst>
        </c:ser>
        <c:dLbls>
          <c:showLegendKey val="0"/>
          <c:showVal val="0"/>
          <c:showCatName val="0"/>
          <c:showSerName val="0"/>
          <c:showPercent val="0"/>
          <c:showBubbleSize val="0"/>
        </c:dLbls>
        <c:gapWidth val="150"/>
        <c:overlap val="100"/>
        <c:axId val="149316352"/>
        <c:axId val="149317888"/>
      </c:barChart>
      <c:lineChart>
        <c:grouping val="standard"/>
        <c:varyColors val="0"/>
        <c:ser>
          <c:idx val="2"/>
          <c:order val="2"/>
          <c:tx>
            <c:strRef>
              <c:f>'Chart 44'!$D$1</c:f>
              <c:strCache>
                <c:ptCount val="1"/>
                <c:pt idx="0">
                  <c:v>Unit labor costs</c:v>
                </c:pt>
              </c:strCache>
            </c:strRef>
          </c:tx>
          <c:spPr>
            <a:ln>
              <a:solidFill>
                <a:srgbClr val="002060"/>
              </a:solidFill>
            </a:ln>
          </c:spPr>
          <c:marker>
            <c:symbol val="none"/>
          </c:marker>
          <c:cat>
            <c:strRef>
              <c:f>'Chart 44'!$A$5:$A$19</c:f>
              <c:strCache>
                <c:ptCount val="15"/>
                <c:pt idx="0">
                  <c:v>II</c:v>
                </c:pt>
                <c:pt idx="1">
                  <c:v>III</c:v>
                </c:pt>
                <c:pt idx="2">
                  <c:v>IV</c:v>
                </c:pt>
                <c:pt idx="3">
                  <c:v>I 17</c:v>
                </c:pt>
                <c:pt idx="4">
                  <c:v>II</c:v>
                </c:pt>
                <c:pt idx="5">
                  <c:v>III</c:v>
                </c:pt>
                <c:pt idx="6">
                  <c:v>IV</c:v>
                </c:pt>
                <c:pt idx="7">
                  <c:v>I 18</c:v>
                </c:pt>
                <c:pt idx="8">
                  <c:v>II</c:v>
                </c:pt>
                <c:pt idx="9">
                  <c:v>III</c:v>
                </c:pt>
                <c:pt idx="10">
                  <c:v>IV</c:v>
                </c:pt>
                <c:pt idx="11">
                  <c:v>I 19</c:v>
                </c:pt>
                <c:pt idx="12">
                  <c:v>II</c:v>
                </c:pt>
                <c:pt idx="13">
                  <c:v>III</c:v>
                </c:pt>
                <c:pt idx="14">
                  <c:v>IV</c:v>
                </c:pt>
              </c:strCache>
            </c:strRef>
          </c:cat>
          <c:val>
            <c:numRef>
              <c:f>'Chart 44'!$D$5:$D$19</c:f>
              <c:numCache>
                <c:formatCode>0.00</c:formatCode>
                <c:ptCount val="15"/>
                <c:pt idx="0">
                  <c:v>-4.8137800610933397</c:v>
                </c:pt>
                <c:pt idx="1">
                  <c:v>-2.9941911135121302</c:v>
                </c:pt>
                <c:pt idx="2">
                  <c:v>1.8082351404967909</c:v>
                </c:pt>
                <c:pt idx="3">
                  <c:v>-7.1312672332760201</c:v>
                </c:pt>
                <c:pt idx="4">
                  <c:v>0.4218404089866965</c:v>
                </c:pt>
                <c:pt idx="5">
                  <c:v>1.249658025468392</c:v>
                </c:pt>
                <c:pt idx="6">
                  <c:v>-6.0456161346975819</c:v>
                </c:pt>
                <c:pt idx="7">
                  <c:v>-0.4154618860611663</c:v>
                </c:pt>
                <c:pt idx="8">
                  <c:v>-2.817501133027676</c:v>
                </c:pt>
                <c:pt idx="9">
                  <c:v>2.9805910296333309</c:v>
                </c:pt>
                <c:pt idx="10">
                  <c:v>-2.2951317573627108</c:v>
                </c:pt>
                <c:pt idx="11">
                  <c:v>-5.4</c:v>
                </c:pt>
                <c:pt idx="12">
                  <c:v>0.2</c:v>
                </c:pt>
                <c:pt idx="13">
                  <c:v>2.7</c:v>
                </c:pt>
                <c:pt idx="14">
                  <c:v>-3.1</c:v>
                </c:pt>
              </c:numCache>
            </c:numRef>
          </c:val>
          <c:smooth val="0"/>
          <c:extLst>
            <c:ext xmlns:c16="http://schemas.microsoft.com/office/drawing/2014/chart" uri="{C3380CC4-5D6E-409C-BE32-E72D297353CC}">
              <c16:uniqueId val="{00000002-3C94-4566-AFDC-E3E5D030B029}"/>
            </c:ext>
          </c:extLst>
        </c:ser>
        <c:dLbls>
          <c:showLegendKey val="0"/>
          <c:showVal val="0"/>
          <c:showCatName val="0"/>
          <c:showSerName val="0"/>
          <c:showPercent val="0"/>
          <c:showBubbleSize val="0"/>
        </c:dLbls>
        <c:marker val="1"/>
        <c:smooth val="0"/>
        <c:axId val="149316352"/>
        <c:axId val="149317888"/>
      </c:lineChart>
      <c:catAx>
        <c:axId val="1493163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317888"/>
        <c:crosses val="autoZero"/>
        <c:auto val="1"/>
        <c:lblAlgn val="ctr"/>
        <c:lblOffset val="100"/>
        <c:noMultiLvlLbl val="0"/>
      </c:catAx>
      <c:valAx>
        <c:axId val="149317888"/>
        <c:scaling>
          <c:orientation val="minMax"/>
          <c:max val="25"/>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49316352"/>
        <c:crosses val="autoZero"/>
        <c:crossBetween val="between"/>
      </c:valAx>
      <c:spPr>
        <a:noFill/>
        <a:ln>
          <a:noFill/>
        </a:ln>
        <a:effectLst/>
      </c:spPr>
    </c:plotArea>
    <c:legend>
      <c:legendPos val="b"/>
      <c:layout>
        <c:manualLayout>
          <c:xMode val="edge"/>
          <c:yMode val="edge"/>
          <c:x val="0"/>
          <c:y val="0.87015344038262066"/>
          <c:w val="0.96995967741935485"/>
          <c:h val="0.1162781358465993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7950111752595723"/>
        </c:manualLayout>
      </c:layout>
      <c:lineChart>
        <c:grouping val="standard"/>
        <c:varyColors val="0"/>
        <c:ser>
          <c:idx val="1"/>
          <c:order val="0"/>
          <c:tx>
            <c:strRef>
              <c:f>'Chart 45'!$B$1</c:f>
              <c:strCache>
                <c:ptCount val="1"/>
                <c:pt idx="0">
                  <c:v>CBA repo average</c:v>
                </c:pt>
              </c:strCache>
            </c:strRef>
          </c:tx>
          <c:spPr>
            <a:ln w="12700">
              <a:solidFill>
                <a:srgbClr val="C00000"/>
              </a:solidFill>
            </a:ln>
          </c:spPr>
          <c:marker>
            <c:symbol val="none"/>
          </c:marker>
          <c:cat>
            <c:numRef>
              <c:f>'Chart 45'!$A$2:$A$155</c:f>
              <c:numCache>
                <c:formatCode>[$-409]dd\-mmm\-yy;@</c:formatCode>
                <c:ptCount val="15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44195</c:v>
                </c:pt>
              </c:numCache>
            </c:numRef>
          </c:cat>
          <c:val>
            <c:numRef>
              <c:f>'Chart 45'!$B$2:$B$155</c:f>
              <c:numCache>
                <c:formatCode>_(* #\ ##0.00_);_(* \(#\ ##0.00\);_(* "-"??_);_(@_)</c:formatCode>
                <c:ptCount val="154"/>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numCache>
            </c:numRef>
          </c:val>
          <c:smooth val="0"/>
          <c:extLst>
            <c:ext xmlns:c16="http://schemas.microsoft.com/office/drawing/2014/chart" uri="{C3380CC4-5D6E-409C-BE32-E72D297353CC}">
              <c16:uniqueId val="{00000000-E98B-4CE9-8F66-47B9E15BC872}"/>
            </c:ext>
          </c:extLst>
        </c:ser>
        <c:ser>
          <c:idx val="2"/>
          <c:order val="1"/>
          <c:tx>
            <c:strRef>
              <c:f>'Chart 45'!$C$1</c:f>
              <c:strCache>
                <c:ptCount val="1"/>
                <c:pt idx="0">
                  <c:v>Interbank repo rate</c:v>
                </c:pt>
              </c:strCache>
            </c:strRef>
          </c:tx>
          <c:spPr>
            <a:ln w="12700">
              <a:solidFill>
                <a:srgbClr val="00B050"/>
              </a:solidFill>
            </a:ln>
          </c:spPr>
          <c:marker>
            <c:symbol val="none"/>
          </c:marker>
          <c:cat>
            <c:numRef>
              <c:f>'Chart 45'!$A$2:$A$155</c:f>
              <c:numCache>
                <c:formatCode>[$-409]dd\-mmm\-yy;@</c:formatCode>
                <c:ptCount val="15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44195</c:v>
                </c:pt>
              </c:numCache>
            </c:numRef>
          </c:cat>
          <c:val>
            <c:numRef>
              <c:f>'Chart 45'!$C$2:$C$155</c:f>
              <c:numCache>
                <c:formatCode>_(* #\ ##0.00_);_(* \(#\ ##0.00\);_(* "-"??_);_(@_)</c:formatCode>
                <c:ptCount val="154"/>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numCache>
            </c:numRef>
          </c:val>
          <c:smooth val="0"/>
          <c:extLst>
            <c:ext xmlns:c16="http://schemas.microsoft.com/office/drawing/2014/chart" uri="{C3380CC4-5D6E-409C-BE32-E72D297353CC}">
              <c16:uniqueId val="{00000001-E98B-4CE9-8F66-47B9E15BC872}"/>
            </c:ext>
          </c:extLst>
        </c:ser>
        <c:ser>
          <c:idx val="3"/>
          <c:order val="2"/>
          <c:tx>
            <c:strRef>
              <c:f>'Chart 45'!$D$1</c:f>
              <c:strCache>
                <c:ptCount val="1"/>
                <c:pt idx="0">
                  <c:v>Բորսայական վարկերի %</c:v>
                </c:pt>
              </c:strCache>
            </c:strRef>
          </c:tx>
          <c:marker>
            <c:symbol val="none"/>
          </c:marker>
          <c:cat>
            <c:numRef>
              <c:f>'Chart 45'!$A$2:$A$155</c:f>
              <c:numCache>
                <c:formatCode>[$-409]dd\-mmm\-yy;@</c:formatCode>
                <c:ptCount val="15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44195</c:v>
                </c:pt>
              </c:numCache>
            </c:numRef>
          </c:cat>
          <c:val>
            <c:numRef>
              <c:f>'Chart 45'!$D$2:$D$155</c:f>
            </c:numRef>
          </c:val>
          <c:smooth val="0"/>
          <c:extLst>
            <c:ext xmlns:c16="http://schemas.microsoft.com/office/drawing/2014/chart" uri="{C3380CC4-5D6E-409C-BE32-E72D297353CC}">
              <c16:uniqueId val="{00000002-E98B-4CE9-8F66-47B9E15BC872}"/>
            </c:ext>
          </c:extLst>
        </c:ser>
        <c:ser>
          <c:idx val="4"/>
          <c:order val="3"/>
          <c:tx>
            <c:strRef>
              <c:f>'Chart 45'!$E$1</c:f>
              <c:strCache>
                <c:ptCount val="1"/>
                <c:pt idx="0">
                  <c:v>CBA refinancing rate</c:v>
                </c:pt>
              </c:strCache>
            </c:strRef>
          </c:tx>
          <c:spPr>
            <a:ln w="12700">
              <a:prstDash val="solid"/>
            </a:ln>
          </c:spPr>
          <c:marker>
            <c:symbol val="none"/>
          </c:marker>
          <c:cat>
            <c:numRef>
              <c:f>'Chart 45'!$A$2:$A$155</c:f>
              <c:numCache>
                <c:formatCode>[$-409]dd\-mmm\-yy;@</c:formatCode>
                <c:ptCount val="15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44195</c:v>
                </c:pt>
              </c:numCache>
            </c:numRef>
          </c:cat>
          <c:val>
            <c:numRef>
              <c:f>'Chart 45'!$E$2:$E$155</c:f>
              <c:numCache>
                <c:formatCode>_(* #\ ##0.00_);_(* \(#\ ##0.00\);_(* "-"??_);_(@_)</c:formatCode>
                <c:ptCount val="154"/>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numCache>
            </c:numRef>
          </c:val>
          <c:smooth val="0"/>
          <c:extLst>
            <c:ext xmlns:c16="http://schemas.microsoft.com/office/drawing/2014/chart" uri="{C3380CC4-5D6E-409C-BE32-E72D297353CC}">
              <c16:uniqueId val="{00000003-E98B-4CE9-8F66-47B9E15BC872}"/>
            </c:ext>
          </c:extLst>
        </c:ser>
        <c:ser>
          <c:idx val="5"/>
          <c:order val="4"/>
          <c:tx>
            <c:strRef>
              <c:f>'Chart 45'!$F$1</c:f>
              <c:strCache>
                <c:ptCount val="1"/>
                <c:pt idx="0">
                  <c:v>CBA deposit facility</c:v>
                </c:pt>
              </c:strCache>
            </c:strRef>
          </c:tx>
          <c:spPr>
            <a:ln w="12700">
              <a:solidFill>
                <a:srgbClr val="8064A2">
                  <a:lumMod val="50000"/>
                </a:srgbClr>
              </a:solidFill>
            </a:ln>
          </c:spPr>
          <c:marker>
            <c:symbol val="none"/>
          </c:marker>
          <c:cat>
            <c:numRef>
              <c:f>'Chart 45'!$A$2:$A$155</c:f>
              <c:numCache>
                <c:formatCode>[$-409]dd\-mmm\-yy;@</c:formatCode>
                <c:ptCount val="15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44195</c:v>
                </c:pt>
              </c:numCache>
            </c:numRef>
          </c:cat>
          <c:val>
            <c:numRef>
              <c:f>'Chart 45'!$F$2:$F$155</c:f>
              <c:numCache>
                <c:formatCode>_(* #\ ##0.00_);_(* \(#\ ##0.00\);_(* "-"??_);_(@_)</c:formatCode>
                <c:ptCount val="154"/>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numCache>
            </c:numRef>
          </c:val>
          <c:smooth val="0"/>
          <c:extLst>
            <c:ext xmlns:c16="http://schemas.microsoft.com/office/drawing/2014/chart" uri="{C3380CC4-5D6E-409C-BE32-E72D297353CC}">
              <c16:uniqueId val="{00000004-E98B-4CE9-8F66-47B9E15BC872}"/>
            </c:ext>
          </c:extLst>
        </c:ser>
        <c:ser>
          <c:idx val="0"/>
          <c:order val="5"/>
          <c:tx>
            <c:strRef>
              <c:f>'Chart 45'!$G$1</c:f>
              <c:strCache>
                <c:ptCount val="1"/>
                <c:pt idx="0">
                  <c:v>Lombard repo facility</c:v>
                </c:pt>
              </c:strCache>
            </c:strRef>
          </c:tx>
          <c:spPr>
            <a:ln w="12700">
              <a:solidFill>
                <a:srgbClr val="ED7D31">
                  <a:lumMod val="75000"/>
                </a:srgbClr>
              </a:solidFill>
            </a:ln>
          </c:spPr>
          <c:marker>
            <c:symbol val="none"/>
          </c:marker>
          <c:cat>
            <c:numRef>
              <c:f>'Chart 45'!$A$2:$A$155</c:f>
              <c:numCache>
                <c:formatCode>[$-409]dd\-mmm\-yy;@</c:formatCode>
                <c:ptCount val="15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44195</c:v>
                </c:pt>
              </c:numCache>
            </c:numRef>
          </c:cat>
          <c:val>
            <c:numRef>
              <c:f>'Chart 45'!$G$2:$G$155</c:f>
              <c:numCache>
                <c:formatCode>_(* #\ ##0.00_);_(* \(#\ ##0.00\);_(* "-"??_);_(@_)</c:formatCode>
                <c:ptCount val="154"/>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numCache>
            </c:numRef>
          </c:val>
          <c:smooth val="0"/>
          <c:extLst>
            <c:ext xmlns:c16="http://schemas.microsoft.com/office/drawing/2014/chart" uri="{C3380CC4-5D6E-409C-BE32-E72D297353CC}">
              <c16:uniqueId val="{00000005-E98B-4CE9-8F66-47B9E15BC872}"/>
            </c:ext>
          </c:extLst>
        </c:ser>
        <c:dLbls>
          <c:showLegendKey val="0"/>
          <c:showVal val="0"/>
          <c:showCatName val="0"/>
          <c:showSerName val="0"/>
          <c:showPercent val="0"/>
          <c:showBubbleSize val="0"/>
        </c:dLbls>
        <c:smooth val="0"/>
        <c:axId val="149448192"/>
        <c:axId val="149449728"/>
      </c:lineChart>
      <c:dateAx>
        <c:axId val="149448192"/>
        <c:scaling>
          <c:orientation val="minMax"/>
          <c:max val="43738"/>
          <c:min val="42736"/>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149449728"/>
        <c:crosses val="autoZero"/>
        <c:auto val="1"/>
        <c:lblOffset val="100"/>
        <c:baseTimeUnit val="days"/>
        <c:majorUnit val="30"/>
        <c:majorTimeUnit val="days"/>
      </c:dateAx>
      <c:valAx>
        <c:axId val="149449728"/>
        <c:scaling>
          <c:orientation val="minMax"/>
          <c:max val="8"/>
          <c:min val="4"/>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149448192"/>
        <c:crosses val="autoZero"/>
        <c:crossBetween val="between"/>
        <c:majorUnit val="1"/>
      </c:valAx>
    </c:plotArea>
    <c:legend>
      <c:legendPos val="r"/>
      <c:layout>
        <c:manualLayout>
          <c:xMode val="edge"/>
          <c:yMode val="edge"/>
          <c:x val="2.3796489451069765E-2"/>
          <c:y val="0.7860890427861752"/>
          <c:w val="0.9231626984126986"/>
          <c:h val="0.20104290126633267"/>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390319405638824E-2"/>
          <c:y val="0.10771228492978666"/>
          <c:w val="0.84265411017602798"/>
          <c:h val="0.64527673149335474"/>
        </c:manualLayout>
      </c:layout>
      <c:scatterChart>
        <c:scatterStyle val="smoothMarker"/>
        <c:varyColors val="0"/>
        <c:ser>
          <c:idx val="0"/>
          <c:order val="0"/>
          <c:tx>
            <c:strRef>
              <c:f>'Chart 46'!$B$1</c:f>
              <c:strCache>
                <c:ptCount val="1"/>
                <c:pt idx="0">
                  <c:v>19-Sep</c:v>
                </c:pt>
              </c:strCache>
            </c:strRef>
          </c:tx>
          <c:marker>
            <c:symbol val="none"/>
          </c:marker>
          <c:xVal>
            <c:numRef>
              <c:f>'Chart 46'!$A$2:$A$16</c:f>
              <c:numCache>
                <c:formatCode>_(* #\ ##0_);_(* \(#\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46'!$B$2:$B$16</c:f>
              <c:numCache>
                <c:formatCode>0.00</c:formatCode>
                <c:ptCount val="15"/>
                <c:pt idx="0">
                  <c:v>5.6893000000000002</c:v>
                </c:pt>
                <c:pt idx="1">
                  <c:v>5.7305999999999999</c:v>
                </c:pt>
                <c:pt idx="2">
                  <c:v>5.8158000000000003</c:v>
                </c:pt>
                <c:pt idx="3">
                  <c:v>5.9428000000000001</c:v>
                </c:pt>
                <c:pt idx="4">
                  <c:v>6.0654000000000003</c:v>
                </c:pt>
                <c:pt idx="5">
                  <c:v>6.1853999999999996</c:v>
                </c:pt>
                <c:pt idx="6">
                  <c:v>6.6513</c:v>
                </c:pt>
                <c:pt idx="7">
                  <c:v>7.0941999999999998</c:v>
                </c:pt>
                <c:pt idx="8">
                  <c:v>7.4835000000000003</c:v>
                </c:pt>
                <c:pt idx="9">
                  <c:v>7.8015999999999996</c:v>
                </c:pt>
                <c:pt idx="10">
                  <c:v>8.4375999999999998</c:v>
                </c:pt>
                <c:pt idx="11">
                  <c:v>9.2851999999999997</c:v>
                </c:pt>
                <c:pt idx="12">
                  <c:v>9.9520999999999997</c:v>
                </c:pt>
                <c:pt idx="13">
                  <c:v>10.3833</c:v>
                </c:pt>
                <c:pt idx="14">
                  <c:v>10.924200000000001</c:v>
                </c:pt>
              </c:numCache>
            </c:numRef>
          </c:yVal>
          <c:smooth val="1"/>
          <c:extLst>
            <c:ext xmlns:c16="http://schemas.microsoft.com/office/drawing/2014/chart" uri="{C3380CC4-5D6E-409C-BE32-E72D297353CC}">
              <c16:uniqueId val="{00000000-C0E0-4E9B-9794-A717AAA57681}"/>
            </c:ext>
          </c:extLst>
        </c:ser>
        <c:ser>
          <c:idx val="1"/>
          <c:order val="1"/>
          <c:tx>
            <c:strRef>
              <c:f>'Chart 46'!$C$1</c:f>
              <c:strCache>
                <c:ptCount val="1"/>
                <c:pt idx="0">
                  <c:v>19-Dec</c:v>
                </c:pt>
              </c:strCache>
            </c:strRef>
          </c:tx>
          <c:spPr>
            <a:ln w="19050"/>
          </c:spPr>
          <c:marker>
            <c:symbol val="none"/>
          </c:marker>
          <c:xVal>
            <c:numRef>
              <c:f>'Chart 46'!$A$2:$A$16</c:f>
              <c:numCache>
                <c:formatCode>_(* #\ ##0_);_(* \(#\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46'!$C$2:$C$16</c:f>
              <c:numCache>
                <c:formatCode>0.00</c:formatCode>
                <c:ptCount val="15"/>
                <c:pt idx="0">
                  <c:v>5.5754000000000001</c:v>
                </c:pt>
                <c:pt idx="1">
                  <c:v>5.6043000000000003</c:v>
                </c:pt>
                <c:pt idx="2">
                  <c:v>5.6638999999999999</c:v>
                </c:pt>
                <c:pt idx="3">
                  <c:v>5.7531999999999996</c:v>
                </c:pt>
                <c:pt idx="4">
                  <c:v>5.8403999999999998</c:v>
                </c:pt>
                <c:pt idx="5">
                  <c:v>5.9264000000000001</c:v>
                </c:pt>
                <c:pt idx="6">
                  <c:v>6.2706</c:v>
                </c:pt>
                <c:pt idx="7">
                  <c:v>6.6056999999999997</c:v>
                </c:pt>
                <c:pt idx="8">
                  <c:v>6.9024000000000001</c:v>
                </c:pt>
                <c:pt idx="9">
                  <c:v>7.1637000000000004</c:v>
                </c:pt>
                <c:pt idx="10">
                  <c:v>7.6680000000000001</c:v>
                </c:pt>
                <c:pt idx="11">
                  <c:v>8.3613999999999997</c:v>
                </c:pt>
                <c:pt idx="12">
                  <c:v>9.0292999999999992</c:v>
                </c:pt>
                <c:pt idx="13">
                  <c:v>9.4780999999999995</c:v>
                </c:pt>
                <c:pt idx="14">
                  <c:v>10.120900000000001</c:v>
                </c:pt>
              </c:numCache>
            </c:numRef>
          </c:yVal>
          <c:smooth val="1"/>
          <c:extLst>
            <c:ext xmlns:c16="http://schemas.microsoft.com/office/drawing/2014/chart" uri="{C3380CC4-5D6E-409C-BE32-E72D297353CC}">
              <c16:uniqueId val="{00000001-C0E0-4E9B-9794-A717AAA57681}"/>
            </c:ext>
          </c:extLst>
        </c:ser>
        <c:dLbls>
          <c:showLegendKey val="0"/>
          <c:showVal val="0"/>
          <c:showCatName val="0"/>
          <c:showSerName val="0"/>
          <c:showPercent val="0"/>
          <c:showBubbleSize val="0"/>
        </c:dLbls>
        <c:axId val="148285696"/>
        <c:axId val="148636032"/>
      </c:scatterChart>
      <c:valAx>
        <c:axId val="148285696"/>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Period</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(year)</a:t>
                </a:r>
              </a:p>
            </c:rich>
          </c:tx>
          <c:layout>
            <c:manualLayout>
              <c:xMode val="edge"/>
              <c:yMode val="edge"/>
              <c:x val="0.73476150793650785"/>
              <c:y val="0.81160212224444295"/>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48636032"/>
        <c:crosses val="autoZero"/>
        <c:crossBetween val="midCat"/>
      </c:valAx>
      <c:valAx>
        <c:axId val="148636032"/>
        <c:scaling>
          <c:orientation val="minMax"/>
          <c:max val="15"/>
          <c:min val="5"/>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48285696"/>
        <c:crosses val="autoZero"/>
        <c:crossBetween val="midCat"/>
        <c:majorUnit val="2"/>
      </c:valAx>
      <c:spPr>
        <a:noFill/>
        <a:ln>
          <a:noFill/>
        </a:ln>
        <a:effectLst/>
      </c:spPr>
    </c:plotArea>
    <c:legend>
      <c:legendPos val="r"/>
      <c:layout>
        <c:manualLayout>
          <c:xMode val="edge"/>
          <c:yMode val="edge"/>
          <c:x val="2.8985513861808483E-2"/>
          <c:y val="0.90555520262381295"/>
          <c:w val="0.62133998244795696"/>
          <c:h val="9.4444797376187051E-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88519177038368E-2"/>
          <c:y val="0.12076364685298306"/>
          <c:w val="0.86517970535941069"/>
          <c:h val="0.41722500000000001"/>
        </c:manualLayout>
      </c:layout>
      <c:lineChart>
        <c:grouping val="standard"/>
        <c:varyColors val="0"/>
        <c:ser>
          <c:idx val="0"/>
          <c:order val="0"/>
          <c:tx>
            <c:strRef>
              <c:f>'Chart 47'!$B$1</c:f>
              <c:strCache>
                <c:ptCount val="1"/>
                <c:pt idx="0">
                  <c:v>Consumer loans</c:v>
                </c:pt>
              </c:strCache>
            </c:strRef>
          </c:tx>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47'!$B$2:$B$17</c:f>
              <c:numCache>
                <c:formatCode>0.00</c:formatCode>
                <c:ptCount val="16"/>
                <c:pt idx="0">
                  <c:v>20.010790939501074</c:v>
                </c:pt>
                <c:pt idx="1">
                  <c:v>19.70945345614798</c:v>
                </c:pt>
                <c:pt idx="2">
                  <c:v>19.448329234939099</c:v>
                </c:pt>
                <c:pt idx="3">
                  <c:v>18.103132292980547</c:v>
                </c:pt>
                <c:pt idx="4">
                  <c:v>18.207205193465256</c:v>
                </c:pt>
                <c:pt idx="5">
                  <c:v>17.076736916480993</c:v>
                </c:pt>
                <c:pt idx="6">
                  <c:v>16.367642717970693</c:v>
                </c:pt>
                <c:pt idx="7">
                  <c:v>14.919594500554242</c:v>
                </c:pt>
                <c:pt idx="8">
                  <c:v>13.92651345548151</c:v>
                </c:pt>
                <c:pt idx="9">
                  <c:v>13.649409324102253</c:v>
                </c:pt>
                <c:pt idx="10">
                  <c:v>13.098387666233945</c:v>
                </c:pt>
                <c:pt idx="11">
                  <c:v>12.172744298537321</c:v>
                </c:pt>
                <c:pt idx="12">
                  <c:v>13.417447907644348</c:v>
                </c:pt>
                <c:pt idx="13">
                  <c:v>13.557791267422298</c:v>
                </c:pt>
                <c:pt idx="14">
                  <c:v>13.870095674794861</c:v>
                </c:pt>
                <c:pt idx="15">
                  <c:v>13.641169081161328</c:v>
                </c:pt>
              </c:numCache>
            </c:numRef>
          </c:val>
          <c:smooth val="0"/>
          <c:extLst>
            <c:ext xmlns:c16="http://schemas.microsoft.com/office/drawing/2014/chart" uri="{C3380CC4-5D6E-409C-BE32-E72D297353CC}">
              <c16:uniqueId val="{00000000-D072-4F83-B018-FF812F9FCB6E}"/>
            </c:ext>
          </c:extLst>
        </c:ser>
        <c:ser>
          <c:idx val="1"/>
          <c:order val="1"/>
          <c:tx>
            <c:strRef>
              <c:f>'Chart 47'!$C$1</c:f>
              <c:strCache>
                <c:ptCount val="1"/>
                <c:pt idx="0">
                  <c:v>Mortgage loans</c:v>
                </c:pt>
              </c:strCache>
            </c:strRef>
          </c:tx>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47'!$C$2:$C$17</c:f>
              <c:numCache>
                <c:formatCode>0.00</c:formatCode>
                <c:ptCount val="16"/>
                <c:pt idx="0">
                  <c:v>12.699150696785194</c:v>
                </c:pt>
                <c:pt idx="1">
                  <c:v>12.772044111879234</c:v>
                </c:pt>
                <c:pt idx="2">
                  <c:v>11.615358357344627</c:v>
                </c:pt>
                <c:pt idx="3">
                  <c:v>12.939117393753376</c:v>
                </c:pt>
                <c:pt idx="4">
                  <c:v>12.453423484050484</c:v>
                </c:pt>
                <c:pt idx="5">
                  <c:v>11.578139736924673</c:v>
                </c:pt>
                <c:pt idx="6">
                  <c:v>11.795329870782258</c:v>
                </c:pt>
                <c:pt idx="7">
                  <c:v>11.212999673928655</c:v>
                </c:pt>
                <c:pt idx="8">
                  <c:v>11.142171123005989</c:v>
                </c:pt>
                <c:pt idx="9">
                  <c:v>11.322704922510853</c:v>
                </c:pt>
                <c:pt idx="10">
                  <c:v>10.989362916753818</c:v>
                </c:pt>
                <c:pt idx="11">
                  <c:v>10.54892998245619</c:v>
                </c:pt>
                <c:pt idx="12">
                  <c:v>10.986820843974625</c:v>
                </c:pt>
                <c:pt idx="13">
                  <c:v>10.854729344903163</c:v>
                </c:pt>
                <c:pt idx="14">
                  <c:v>10.797183163126004</c:v>
                </c:pt>
                <c:pt idx="15">
                  <c:v>10.772542647451155</c:v>
                </c:pt>
              </c:numCache>
            </c:numRef>
          </c:val>
          <c:smooth val="0"/>
          <c:extLst>
            <c:ext xmlns:c16="http://schemas.microsoft.com/office/drawing/2014/chart" uri="{C3380CC4-5D6E-409C-BE32-E72D297353CC}">
              <c16:uniqueId val="{00000001-D072-4F83-B018-FF812F9FCB6E}"/>
            </c:ext>
          </c:extLst>
        </c:ser>
        <c:ser>
          <c:idx val="2"/>
          <c:order val="2"/>
          <c:tx>
            <c:strRef>
              <c:f>'Chart 47'!$D$1</c:f>
              <c:strCache>
                <c:ptCount val="1"/>
                <c:pt idx="0">
                  <c:v>Loans (up to a year) to individuals </c:v>
                </c:pt>
              </c:strCache>
            </c:strRef>
          </c:tx>
          <c:spPr>
            <a:ln>
              <a:solidFill>
                <a:srgbClr val="FFC000"/>
              </a:solidFill>
              <a:prstDash val="dash"/>
            </a:ln>
          </c:spPr>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47'!$D$2:$D$17</c:f>
              <c:numCache>
                <c:formatCode>0.00</c:formatCode>
                <c:ptCount val="16"/>
                <c:pt idx="0">
                  <c:v>21.139138069528791</c:v>
                </c:pt>
                <c:pt idx="1">
                  <c:v>20.989917692868548</c:v>
                </c:pt>
                <c:pt idx="2">
                  <c:v>21.225946811490971</c:v>
                </c:pt>
                <c:pt idx="3">
                  <c:v>19.430742726357138</c:v>
                </c:pt>
                <c:pt idx="4">
                  <c:v>19.152149575633423</c:v>
                </c:pt>
                <c:pt idx="5">
                  <c:v>18.023866245139661</c:v>
                </c:pt>
                <c:pt idx="6">
                  <c:v>17.065438906267833</c:v>
                </c:pt>
                <c:pt idx="7">
                  <c:v>16.048939290094403</c:v>
                </c:pt>
                <c:pt idx="8">
                  <c:v>15.716025593304598</c:v>
                </c:pt>
                <c:pt idx="9">
                  <c:v>15.18908855805295</c:v>
                </c:pt>
                <c:pt idx="10">
                  <c:v>14.400940391015304</c:v>
                </c:pt>
                <c:pt idx="11">
                  <c:v>14.047728948281371</c:v>
                </c:pt>
                <c:pt idx="12">
                  <c:v>14.28490935105985</c:v>
                </c:pt>
                <c:pt idx="13">
                  <c:v>14.179614966207392</c:v>
                </c:pt>
                <c:pt idx="14">
                  <c:v>14.077676365075071</c:v>
                </c:pt>
                <c:pt idx="15">
                  <c:v>14.166216952867257</c:v>
                </c:pt>
              </c:numCache>
            </c:numRef>
          </c:val>
          <c:smooth val="0"/>
          <c:extLst>
            <c:ext xmlns:c16="http://schemas.microsoft.com/office/drawing/2014/chart" uri="{C3380CC4-5D6E-409C-BE32-E72D297353CC}">
              <c16:uniqueId val="{00000002-D072-4F83-B018-FF812F9FCB6E}"/>
            </c:ext>
          </c:extLst>
        </c:ser>
        <c:ser>
          <c:idx val="3"/>
          <c:order val="3"/>
          <c:tx>
            <c:strRef>
              <c:f>'Chart 47'!$E$1</c:f>
              <c:strCache>
                <c:ptCount val="1"/>
                <c:pt idx="0">
                  <c:v>Loans (over a year) to individuals </c:v>
                </c:pt>
              </c:strCache>
            </c:strRef>
          </c:tx>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47'!$E$2:$E$17</c:f>
              <c:numCache>
                <c:formatCode>0.00</c:formatCode>
                <c:ptCount val="16"/>
                <c:pt idx="0">
                  <c:v>19.019178045034973</c:v>
                </c:pt>
                <c:pt idx="1">
                  <c:v>18.648871912507659</c:v>
                </c:pt>
                <c:pt idx="2">
                  <c:v>17.929963177206087</c:v>
                </c:pt>
                <c:pt idx="3">
                  <c:v>17.313154573451669</c:v>
                </c:pt>
                <c:pt idx="4">
                  <c:v>17.49069250252985</c:v>
                </c:pt>
                <c:pt idx="5">
                  <c:v>16.366255182848462</c:v>
                </c:pt>
                <c:pt idx="6">
                  <c:v>15.788015120178258</c:v>
                </c:pt>
                <c:pt idx="7">
                  <c:v>14.151706844937282</c:v>
                </c:pt>
                <c:pt idx="8">
                  <c:v>13.273415964525919</c:v>
                </c:pt>
                <c:pt idx="9">
                  <c:v>13.170272780206348</c:v>
                </c:pt>
                <c:pt idx="10">
                  <c:v>12.681882041007052</c:v>
                </c:pt>
                <c:pt idx="11">
                  <c:v>11.736864397431738</c:v>
                </c:pt>
                <c:pt idx="12">
                  <c:v>13.058241203869166</c:v>
                </c:pt>
                <c:pt idx="13">
                  <c:v>13.187580885519194</c:v>
                </c:pt>
                <c:pt idx="14">
                  <c:v>13.521569174222931</c:v>
                </c:pt>
                <c:pt idx="15">
                  <c:v>13.283562388796085</c:v>
                </c:pt>
              </c:numCache>
            </c:numRef>
          </c:val>
          <c:smooth val="0"/>
          <c:extLst>
            <c:ext xmlns:c16="http://schemas.microsoft.com/office/drawing/2014/chart" uri="{C3380CC4-5D6E-409C-BE32-E72D297353CC}">
              <c16:uniqueId val="{00000003-D072-4F83-B018-FF812F9FCB6E}"/>
            </c:ext>
          </c:extLst>
        </c:ser>
        <c:ser>
          <c:idx val="4"/>
          <c:order val="4"/>
          <c:tx>
            <c:strRef>
              <c:f>'Chart 47'!$F$1</c:f>
              <c:strCache>
                <c:ptCount val="1"/>
                <c:pt idx="0">
                  <c:v>Loans (up to a year) to firms </c:v>
                </c:pt>
              </c:strCache>
            </c:strRef>
          </c:tx>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47'!$F$2:$F$17</c:f>
              <c:numCache>
                <c:formatCode>0.00</c:formatCode>
                <c:ptCount val="16"/>
                <c:pt idx="0">
                  <c:v>14.983123387806041</c:v>
                </c:pt>
                <c:pt idx="1">
                  <c:v>13.245613425632087</c:v>
                </c:pt>
                <c:pt idx="2">
                  <c:v>14.232280181130683</c:v>
                </c:pt>
                <c:pt idx="3">
                  <c:v>12.298132962242089</c:v>
                </c:pt>
                <c:pt idx="4">
                  <c:v>14.221528408592174</c:v>
                </c:pt>
                <c:pt idx="5">
                  <c:v>10.960345365737254</c:v>
                </c:pt>
                <c:pt idx="6">
                  <c:v>9.8078318637371638</c:v>
                </c:pt>
                <c:pt idx="7">
                  <c:v>11.069447988923162</c:v>
                </c:pt>
                <c:pt idx="8">
                  <c:v>11.400969538989559</c:v>
                </c:pt>
                <c:pt idx="9">
                  <c:v>11.062201055660054</c:v>
                </c:pt>
                <c:pt idx="10">
                  <c:v>11.536808470795991</c:v>
                </c:pt>
                <c:pt idx="11">
                  <c:v>10.486933379193554</c:v>
                </c:pt>
                <c:pt idx="12">
                  <c:v>11.321533789078094</c:v>
                </c:pt>
                <c:pt idx="13">
                  <c:v>11.029167906310994</c:v>
                </c:pt>
                <c:pt idx="14">
                  <c:v>10.903694313108764</c:v>
                </c:pt>
                <c:pt idx="15">
                  <c:v>10.502227019705362</c:v>
                </c:pt>
              </c:numCache>
            </c:numRef>
          </c:val>
          <c:smooth val="0"/>
          <c:extLst>
            <c:ext xmlns:c16="http://schemas.microsoft.com/office/drawing/2014/chart" uri="{C3380CC4-5D6E-409C-BE32-E72D297353CC}">
              <c16:uniqueId val="{00000004-D072-4F83-B018-FF812F9FCB6E}"/>
            </c:ext>
          </c:extLst>
        </c:ser>
        <c:ser>
          <c:idx val="5"/>
          <c:order val="5"/>
          <c:tx>
            <c:strRef>
              <c:f>'Chart 47'!$G$1</c:f>
              <c:strCache>
                <c:ptCount val="1"/>
                <c:pt idx="0">
                  <c:v>Loans (over a year) to firms </c:v>
                </c:pt>
              </c:strCache>
            </c:strRef>
          </c:tx>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47'!$G$2:$G$17</c:f>
              <c:numCache>
                <c:formatCode>0.00</c:formatCode>
                <c:ptCount val="16"/>
                <c:pt idx="0">
                  <c:v>15.155874628646375</c:v>
                </c:pt>
                <c:pt idx="1">
                  <c:v>12.983295381112271</c:v>
                </c:pt>
                <c:pt idx="2">
                  <c:v>14.265612291010099</c:v>
                </c:pt>
                <c:pt idx="3">
                  <c:v>12.871243719805019</c:v>
                </c:pt>
                <c:pt idx="4">
                  <c:v>12.641246511583949</c:v>
                </c:pt>
                <c:pt idx="5">
                  <c:v>12.812550588982454</c:v>
                </c:pt>
                <c:pt idx="6">
                  <c:v>12.472256486726865</c:v>
                </c:pt>
                <c:pt idx="7">
                  <c:v>10.171450196794011</c:v>
                </c:pt>
                <c:pt idx="8">
                  <c:v>11.44837013148326</c:v>
                </c:pt>
                <c:pt idx="9">
                  <c:v>10.993454032262679</c:v>
                </c:pt>
                <c:pt idx="10">
                  <c:v>11.384288550116086</c:v>
                </c:pt>
                <c:pt idx="11">
                  <c:v>11.232644292964101</c:v>
                </c:pt>
                <c:pt idx="12">
                  <c:v>11.098506891675136</c:v>
                </c:pt>
                <c:pt idx="13">
                  <c:v>10.872399898609975</c:v>
                </c:pt>
                <c:pt idx="14">
                  <c:v>12.107394907233161</c:v>
                </c:pt>
                <c:pt idx="15">
                  <c:v>10.471673777280284</c:v>
                </c:pt>
              </c:numCache>
            </c:numRef>
          </c:val>
          <c:smooth val="0"/>
          <c:extLst>
            <c:ext xmlns:c16="http://schemas.microsoft.com/office/drawing/2014/chart" uri="{C3380CC4-5D6E-409C-BE32-E72D297353CC}">
              <c16:uniqueId val="{00000005-D072-4F83-B018-FF812F9FCB6E}"/>
            </c:ext>
          </c:extLst>
        </c:ser>
        <c:ser>
          <c:idx val="6"/>
          <c:order val="6"/>
          <c:tx>
            <c:strRef>
              <c:f>'Chart 47'!$H$1</c:f>
              <c:strCache>
                <c:ptCount val="1"/>
                <c:pt idx="0">
                  <c:v>N1(2) </c:v>
                </c:pt>
              </c:strCache>
            </c:strRef>
          </c:tx>
          <c:marker>
            <c:symbol val="none"/>
          </c:marker>
          <c:cat>
            <c:strRef>
              <c:f>'Chart 47'!$A$2:$A$17</c:f>
              <c:strCache>
                <c:ptCount val="16"/>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strCache>
            </c:strRef>
          </c:cat>
          <c:val>
            <c:numRef>
              <c:f>'Chart 47'!$H$2:$H$17</c:f>
              <c:numCache>
                <c:formatCode>0.00</c:formatCode>
                <c:ptCount val="16"/>
                <c:pt idx="0">
                  <c:v>17.299999999999997</c:v>
                </c:pt>
                <c:pt idx="1">
                  <c:v>17.445995574359138</c:v>
                </c:pt>
                <c:pt idx="2">
                  <c:v>18.386364381808484</c:v>
                </c:pt>
                <c:pt idx="3">
                  <c:v>19.954084437131677</c:v>
                </c:pt>
                <c:pt idx="4">
                  <c:v>20.02</c:v>
                </c:pt>
                <c:pt idx="5">
                  <c:v>19.478562992093988</c:v>
                </c:pt>
                <c:pt idx="6">
                  <c:v>19.141659864274921</c:v>
                </c:pt>
                <c:pt idx="7">
                  <c:v>18.54782579564057</c:v>
                </c:pt>
                <c:pt idx="8">
                  <c:v>18.714585947651635</c:v>
                </c:pt>
                <c:pt idx="9">
                  <c:v>18.178030153777339</c:v>
                </c:pt>
                <c:pt idx="10">
                  <c:v>17.879106426163808</c:v>
                </c:pt>
                <c:pt idx="11">
                  <c:v>17.661148319671206</c:v>
                </c:pt>
                <c:pt idx="12">
                  <c:v>17.926397448037971</c:v>
                </c:pt>
                <c:pt idx="13">
                  <c:v>17.432985487126601</c:v>
                </c:pt>
                <c:pt idx="14">
                  <c:v>17.487890009000701</c:v>
                </c:pt>
                <c:pt idx="15">
                  <c:v>17.57861782895899</c:v>
                </c:pt>
              </c:numCache>
            </c:numRef>
          </c:val>
          <c:smooth val="0"/>
          <c:extLst>
            <c:ext xmlns:c16="http://schemas.microsoft.com/office/drawing/2014/chart" uri="{C3380CC4-5D6E-409C-BE32-E72D297353CC}">
              <c16:uniqueId val="{00000006-D072-4F83-B018-FF812F9FCB6E}"/>
            </c:ext>
          </c:extLst>
        </c:ser>
        <c:dLbls>
          <c:showLegendKey val="0"/>
          <c:showVal val="0"/>
          <c:showCatName val="0"/>
          <c:showSerName val="0"/>
          <c:showPercent val="0"/>
          <c:showBubbleSize val="0"/>
        </c:dLbls>
        <c:smooth val="0"/>
        <c:axId val="150935040"/>
        <c:axId val="150936576"/>
      </c:lineChart>
      <c:catAx>
        <c:axId val="150935040"/>
        <c:scaling>
          <c:orientation val="minMax"/>
        </c:scaling>
        <c:delete val="0"/>
        <c:axPos val="b"/>
        <c:numFmt formatCode="General" sourceLinked="1"/>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150936576"/>
        <c:crosses val="autoZero"/>
        <c:auto val="1"/>
        <c:lblAlgn val="ctr"/>
        <c:lblOffset val="100"/>
        <c:noMultiLvlLbl val="0"/>
      </c:catAx>
      <c:valAx>
        <c:axId val="150936576"/>
        <c:scaling>
          <c:orientation val="minMax"/>
          <c:min val="5"/>
        </c:scaling>
        <c:delete val="0"/>
        <c:axPos val="l"/>
        <c:numFmt formatCode="0" sourceLinked="0"/>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150935040"/>
        <c:crosses val="autoZero"/>
        <c:crossBetween val="between"/>
        <c:majorUnit val="5"/>
      </c:valAx>
      <c:spPr>
        <a:noFill/>
      </c:spPr>
    </c:plotArea>
    <c:legend>
      <c:legendPos val="r"/>
      <c:legendEntry>
        <c:idx val="3"/>
        <c:delete val="1"/>
      </c:legendEntry>
      <c:legendEntry>
        <c:idx val="5"/>
        <c:delete val="1"/>
      </c:legendEntry>
      <c:layout>
        <c:manualLayout>
          <c:xMode val="edge"/>
          <c:yMode val="edge"/>
          <c:x val="0"/>
          <c:y val="0.64928608275016297"/>
          <c:w val="0.67741935483870963"/>
          <c:h val="0.35071391724983692"/>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241236982474"/>
          <c:y val="9.764758100310697E-2"/>
          <c:w val="0.83583232791465578"/>
          <c:h val="0.56525227955027579"/>
        </c:manualLayout>
      </c:layout>
      <c:lineChart>
        <c:grouping val="standard"/>
        <c:varyColors val="0"/>
        <c:ser>
          <c:idx val="0"/>
          <c:order val="0"/>
          <c:tx>
            <c:strRef>
              <c:f>'Chart 5'!$B$1</c:f>
              <c:strCache>
                <c:ptCount val="1"/>
                <c:pt idx="0">
                  <c:v>Export</c:v>
                </c:pt>
              </c:strCache>
            </c:strRef>
          </c:tx>
          <c:spPr>
            <a:ln w="19050" cap="rnd">
              <a:solidFill>
                <a:schemeClr val="accent1"/>
              </a:solidFill>
              <a:round/>
            </a:ln>
            <a:effectLst/>
          </c:spPr>
          <c:marker>
            <c:symbol val="none"/>
          </c:marker>
          <c:cat>
            <c:strRef>
              <c:f>'Chart 5'!$A$2:$A$24</c:f>
              <c:strCache>
                <c:ptCount val="23"/>
                <c:pt idx="0">
                  <c:v>M 18</c:v>
                </c:pt>
                <c:pt idx="1">
                  <c:v>A</c:v>
                </c:pt>
                <c:pt idx="2">
                  <c:v>M </c:v>
                </c:pt>
                <c:pt idx="3">
                  <c:v>J</c:v>
                </c:pt>
                <c:pt idx="4">
                  <c:v>J</c:v>
                </c:pt>
                <c:pt idx="5">
                  <c:v>A</c:v>
                </c:pt>
                <c:pt idx="6">
                  <c:v>S</c:v>
                </c:pt>
                <c:pt idx="7">
                  <c:v>O</c:v>
                </c:pt>
                <c:pt idx="8">
                  <c:v>N</c:v>
                </c:pt>
                <c:pt idx="9">
                  <c:v>D</c:v>
                </c:pt>
                <c:pt idx="10">
                  <c:v>J 19</c:v>
                </c:pt>
                <c:pt idx="11">
                  <c:v>F</c:v>
                </c:pt>
                <c:pt idx="12">
                  <c:v>M</c:v>
                </c:pt>
                <c:pt idx="13">
                  <c:v>A</c:v>
                </c:pt>
                <c:pt idx="14">
                  <c:v>M</c:v>
                </c:pt>
                <c:pt idx="15">
                  <c:v>J</c:v>
                </c:pt>
                <c:pt idx="16">
                  <c:v>J</c:v>
                </c:pt>
                <c:pt idx="17">
                  <c:v>A</c:v>
                </c:pt>
                <c:pt idx="18">
                  <c:v>S</c:v>
                </c:pt>
                <c:pt idx="19">
                  <c:v>O</c:v>
                </c:pt>
                <c:pt idx="20">
                  <c:v>N</c:v>
                </c:pt>
                <c:pt idx="21">
                  <c:v>D</c:v>
                </c:pt>
                <c:pt idx="22">
                  <c:v>J/F</c:v>
                </c:pt>
              </c:strCache>
            </c:strRef>
          </c:cat>
          <c:val>
            <c:numRef>
              <c:f>'Chart 5'!$B$2:$B$24</c:f>
              <c:numCache>
                <c:formatCode>0.00</c:formatCode>
                <c:ptCount val="23"/>
                <c:pt idx="0">
                  <c:v>14.1</c:v>
                </c:pt>
                <c:pt idx="1">
                  <c:v>13.6</c:v>
                </c:pt>
                <c:pt idx="2">
                  <c:v>13.3</c:v>
                </c:pt>
                <c:pt idx="3">
                  <c:v>12.7</c:v>
                </c:pt>
                <c:pt idx="4">
                  <c:v>12.6</c:v>
                </c:pt>
                <c:pt idx="5">
                  <c:v>12.2</c:v>
                </c:pt>
                <c:pt idx="6">
                  <c:v>12.2</c:v>
                </c:pt>
                <c:pt idx="7">
                  <c:v>12.6</c:v>
                </c:pt>
                <c:pt idx="8">
                  <c:v>11.8</c:v>
                </c:pt>
                <c:pt idx="9">
                  <c:v>9.9</c:v>
                </c:pt>
                <c:pt idx="10">
                  <c:v>9.1</c:v>
                </c:pt>
                <c:pt idx="11">
                  <c:v>-4.5999999999999996</c:v>
                </c:pt>
                <c:pt idx="12">
                  <c:v>1.4</c:v>
                </c:pt>
                <c:pt idx="13">
                  <c:v>0.2</c:v>
                </c:pt>
                <c:pt idx="14">
                  <c:v>0.4</c:v>
                </c:pt>
                <c:pt idx="15">
                  <c:v>0.1</c:v>
                </c:pt>
                <c:pt idx="16">
                  <c:v>0.6</c:v>
                </c:pt>
                <c:pt idx="17">
                  <c:v>0.4</c:v>
                </c:pt>
                <c:pt idx="18">
                  <c:v>-0.1</c:v>
                </c:pt>
                <c:pt idx="19">
                  <c:v>-0.2</c:v>
                </c:pt>
                <c:pt idx="20">
                  <c:v>-0.3</c:v>
                </c:pt>
                <c:pt idx="21">
                  <c:v>0.5</c:v>
                </c:pt>
                <c:pt idx="22">
                  <c:v>-17.2</c:v>
                </c:pt>
              </c:numCache>
            </c:numRef>
          </c:val>
          <c:smooth val="0"/>
          <c:extLst>
            <c:ext xmlns:c16="http://schemas.microsoft.com/office/drawing/2014/chart" uri="{C3380CC4-5D6E-409C-BE32-E72D297353CC}">
              <c16:uniqueId val="{00000000-E314-4B22-B0DE-DC77F718D4A7}"/>
            </c:ext>
          </c:extLst>
        </c:ser>
        <c:ser>
          <c:idx val="1"/>
          <c:order val="1"/>
          <c:tx>
            <c:strRef>
              <c:f>'Chart 5'!$C$1</c:f>
              <c:strCache>
                <c:ptCount val="1"/>
                <c:pt idx="0">
                  <c:v>Import</c:v>
                </c:pt>
              </c:strCache>
            </c:strRef>
          </c:tx>
          <c:spPr>
            <a:ln w="19050" cap="rnd">
              <a:solidFill>
                <a:schemeClr val="accent2"/>
              </a:solidFill>
              <a:round/>
            </a:ln>
            <a:effectLst/>
          </c:spPr>
          <c:marker>
            <c:symbol val="none"/>
          </c:marker>
          <c:cat>
            <c:strRef>
              <c:f>'Chart 5'!$A$2:$A$24</c:f>
              <c:strCache>
                <c:ptCount val="23"/>
                <c:pt idx="0">
                  <c:v>M 18</c:v>
                </c:pt>
                <c:pt idx="1">
                  <c:v>A</c:v>
                </c:pt>
                <c:pt idx="2">
                  <c:v>M </c:v>
                </c:pt>
                <c:pt idx="3">
                  <c:v>J</c:v>
                </c:pt>
                <c:pt idx="4">
                  <c:v>J</c:v>
                </c:pt>
                <c:pt idx="5">
                  <c:v>A</c:v>
                </c:pt>
                <c:pt idx="6">
                  <c:v>S</c:v>
                </c:pt>
                <c:pt idx="7">
                  <c:v>O</c:v>
                </c:pt>
                <c:pt idx="8">
                  <c:v>N</c:v>
                </c:pt>
                <c:pt idx="9">
                  <c:v>D</c:v>
                </c:pt>
                <c:pt idx="10">
                  <c:v>J 19</c:v>
                </c:pt>
                <c:pt idx="11">
                  <c:v>F</c:v>
                </c:pt>
                <c:pt idx="12">
                  <c:v>M</c:v>
                </c:pt>
                <c:pt idx="13">
                  <c:v>A</c:v>
                </c:pt>
                <c:pt idx="14">
                  <c:v>M</c:v>
                </c:pt>
                <c:pt idx="15">
                  <c:v>J</c:v>
                </c:pt>
                <c:pt idx="16">
                  <c:v>J</c:v>
                </c:pt>
                <c:pt idx="17">
                  <c:v>A</c:v>
                </c:pt>
                <c:pt idx="18">
                  <c:v>S</c:v>
                </c:pt>
                <c:pt idx="19">
                  <c:v>O</c:v>
                </c:pt>
                <c:pt idx="20">
                  <c:v>N</c:v>
                </c:pt>
                <c:pt idx="21">
                  <c:v>D</c:v>
                </c:pt>
                <c:pt idx="22">
                  <c:v>J/F</c:v>
                </c:pt>
              </c:strCache>
            </c:strRef>
          </c:cat>
          <c:val>
            <c:numRef>
              <c:f>'Chart 5'!$C$2:$C$24</c:f>
              <c:numCache>
                <c:formatCode>0.00</c:formatCode>
                <c:ptCount val="23"/>
                <c:pt idx="0">
                  <c:v>18.899999999999999</c:v>
                </c:pt>
                <c:pt idx="1">
                  <c:v>19.600000000000001</c:v>
                </c:pt>
                <c:pt idx="2">
                  <c:v>21</c:v>
                </c:pt>
                <c:pt idx="3">
                  <c:v>19.899999999999999</c:v>
                </c:pt>
                <c:pt idx="4">
                  <c:v>21</c:v>
                </c:pt>
                <c:pt idx="5">
                  <c:v>20.9</c:v>
                </c:pt>
                <c:pt idx="6">
                  <c:v>20</c:v>
                </c:pt>
                <c:pt idx="7">
                  <c:v>20.3</c:v>
                </c:pt>
                <c:pt idx="8">
                  <c:v>18.399999999999999</c:v>
                </c:pt>
                <c:pt idx="9">
                  <c:v>15.8</c:v>
                </c:pt>
                <c:pt idx="10">
                  <c:v>-1.5</c:v>
                </c:pt>
                <c:pt idx="11">
                  <c:v>-3.2</c:v>
                </c:pt>
                <c:pt idx="12">
                  <c:v>-4.8</c:v>
                </c:pt>
                <c:pt idx="13">
                  <c:v>-2.5</c:v>
                </c:pt>
                <c:pt idx="14">
                  <c:v>-3.7</c:v>
                </c:pt>
                <c:pt idx="15">
                  <c:v>-4.3</c:v>
                </c:pt>
                <c:pt idx="16">
                  <c:v>-4.4000000000000004</c:v>
                </c:pt>
                <c:pt idx="17">
                  <c:v>-4.5999999999999996</c:v>
                </c:pt>
                <c:pt idx="18">
                  <c:v>-5</c:v>
                </c:pt>
                <c:pt idx="19">
                  <c:v>-5.0999999999999996</c:v>
                </c:pt>
                <c:pt idx="20">
                  <c:v>-4.5999999999999996</c:v>
                </c:pt>
                <c:pt idx="21">
                  <c:v>-2.7</c:v>
                </c:pt>
                <c:pt idx="22">
                  <c:v>-4</c:v>
                </c:pt>
              </c:numCache>
            </c:numRef>
          </c:val>
          <c:smooth val="0"/>
          <c:extLst>
            <c:ext xmlns:c16="http://schemas.microsoft.com/office/drawing/2014/chart" uri="{C3380CC4-5D6E-409C-BE32-E72D297353CC}">
              <c16:uniqueId val="{00000001-E314-4B22-B0DE-DC77F718D4A7}"/>
            </c:ext>
          </c:extLst>
        </c:ser>
        <c:dLbls>
          <c:showLegendKey val="0"/>
          <c:showVal val="0"/>
          <c:showCatName val="0"/>
          <c:showSerName val="0"/>
          <c:showPercent val="0"/>
          <c:showBubbleSize val="0"/>
        </c:dLbls>
        <c:smooth val="0"/>
        <c:axId val="94942336"/>
        <c:axId val="94943872"/>
      </c:lineChart>
      <c:catAx>
        <c:axId val="9494233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94943872"/>
        <c:crosses val="autoZero"/>
        <c:auto val="1"/>
        <c:lblAlgn val="ctr"/>
        <c:lblOffset val="100"/>
        <c:noMultiLvlLbl val="0"/>
      </c:catAx>
      <c:valAx>
        <c:axId val="9494387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94942336"/>
        <c:crosses val="autoZero"/>
        <c:crossBetween val="between"/>
      </c:valAx>
      <c:spPr>
        <a:noFill/>
        <a:ln>
          <a:noFill/>
        </a:ln>
        <a:effectLst/>
      </c:spPr>
    </c:plotArea>
    <c:legend>
      <c:legendPos val="b"/>
      <c:layout>
        <c:manualLayout>
          <c:xMode val="edge"/>
          <c:yMode val="edge"/>
          <c:x val="7.0247015494030992E-5"/>
          <c:y val="0.85239558104504576"/>
          <c:w val="0.63695588328676656"/>
          <c:h val="0.147604418954954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7281559563119"/>
          <c:y val="9.1514143094841932E-2"/>
          <c:w val="0.74802990855981721"/>
          <c:h val="0.51512505404378528"/>
        </c:manualLayout>
      </c:layout>
      <c:lineChart>
        <c:grouping val="standard"/>
        <c:varyColors val="0"/>
        <c:ser>
          <c:idx val="0"/>
          <c:order val="0"/>
          <c:tx>
            <c:strRef>
              <c:f>'Chart 6'!$B$1</c:f>
              <c:strCache>
                <c:ptCount val="1"/>
                <c:pt idx="0">
                  <c:v>US composite PMI index</c:v>
                </c:pt>
              </c:strCache>
            </c:strRef>
          </c:tx>
          <c:spPr>
            <a:ln w="19050" cap="rnd">
              <a:solidFill>
                <a:srgbClr val="305496"/>
              </a:solidFill>
              <a:round/>
            </a:ln>
            <a:effectLst/>
          </c:spPr>
          <c:marker>
            <c:symbol val="none"/>
          </c:marker>
          <c:cat>
            <c:strRef>
              <c:f>'Chart 6'!$A$2:$A$14</c:f>
              <c:strCache>
                <c:ptCount val="13"/>
                <c:pt idx="0">
                  <c:v>M 19</c:v>
                </c:pt>
                <c:pt idx="1">
                  <c:v>A</c:v>
                </c:pt>
                <c:pt idx="2">
                  <c:v>M </c:v>
                </c:pt>
                <c:pt idx="3">
                  <c:v>J</c:v>
                </c:pt>
                <c:pt idx="4">
                  <c:v>J</c:v>
                </c:pt>
                <c:pt idx="5">
                  <c:v>A</c:v>
                </c:pt>
                <c:pt idx="6">
                  <c:v>S</c:v>
                </c:pt>
                <c:pt idx="7">
                  <c:v>O</c:v>
                </c:pt>
                <c:pt idx="8">
                  <c:v>N</c:v>
                </c:pt>
                <c:pt idx="9">
                  <c:v>D</c:v>
                </c:pt>
                <c:pt idx="10">
                  <c:v>J 20</c:v>
                </c:pt>
                <c:pt idx="11">
                  <c:v>F</c:v>
                </c:pt>
                <c:pt idx="12">
                  <c:v>M</c:v>
                </c:pt>
              </c:strCache>
            </c:strRef>
          </c:cat>
          <c:val>
            <c:numRef>
              <c:f>'Chart 6'!$B$2:$B$14</c:f>
              <c:numCache>
                <c:formatCode>0.00</c:formatCode>
                <c:ptCount val="13"/>
                <c:pt idx="0">
                  <c:v>54.6</c:v>
                </c:pt>
                <c:pt idx="1">
                  <c:v>53</c:v>
                </c:pt>
                <c:pt idx="2">
                  <c:v>50.9</c:v>
                </c:pt>
                <c:pt idx="3">
                  <c:v>51.5</c:v>
                </c:pt>
                <c:pt idx="4">
                  <c:v>52.6</c:v>
                </c:pt>
                <c:pt idx="5">
                  <c:v>50.7</c:v>
                </c:pt>
                <c:pt idx="6">
                  <c:v>51</c:v>
                </c:pt>
                <c:pt idx="7">
                  <c:v>50.9</c:v>
                </c:pt>
                <c:pt idx="8">
                  <c:v>52</c:v>
                </c:pt>
                <c:pt idx="9">
                  <c:v>52.7</c:v>
                </c:pt>
                <c:pt idx="10">
                  <c:v>53.3</c:v>
                </c:pt>
                <c:pt idx="11">
                  <c:v>49.6</c:v>
                </c:pt>
                <c:pt idx="12">
                  <c:v>40.5</c:v>
                </c:pt>
              </c:numCache>
            </c:numRef>
          </c:val>
          <c:smooth val="0"/>
          <c:extLst>
            <c:ext xmlns:c16="http://schemas.microsoft.com/office/drawing/2014/chart" uri="{C3380CC4-5D6E-409C-BE32-E72D297353CC}">
              <c16:uniqueId val="{00000000-DA24-457F-9B66-E8502F308E5B}"/>
            </c:ext>
          </c:extLst>
        </c:ser>
        <c:ser>
          <c:idx val="1"/>
          <c:order val="1"/>
          <c:tx>
            <c:strRef>
              <c:f>'Chart 6'!$C$1</c:f>
              <c:strCache>
                <c:ptCount val="1"/>
                <c:pt idx="0">
                  <c:v>Eurozone composite PMI index</c:v>
                </c:pt>
              </c:strCache>
            </c:strRef>
          </c:tx>
          <c:spPr>
            <a:ln w="19050" cap="rnd">
              <a:solidFill>
                <a:schemeClr val="accent4"/>
              </a:solidFill>
              <a:round/>
            </a:ln>
            <a:effectLst/>
          </c:spPr>
          <c:marker>
            <c:symbol val="none"/>
          </c:marker>
          <c:cat>
            <c:strRef>
              <c:f>'Chart 6'!$A$2:$A$14</c:f>
              <c:strCache>
                <c:ptCount val="13"/>
                <c:pt idx="0">
                  <c:v>M 19</c:v>
                </c:pt>
                <c:pt idx="1">
                  <c:v>A</c:v>
                </c:pt>
                <c:pt idx="2">
                  <c:v>M </c:v>
                </c:pt>
                <c:pt idx="3">
                  <c:v>J</c:v>
                </c:pt>
                <c:pt idx="4">
                  <c:v>J</c:v>
                </c:pt>
                <c:pt idx="5">
                  <c:v>A</c:v>
                </c:pt>
                <c:pt idx="6">
                  <c:v>S</c:v>
                </c:pt>
                <c:pt idx="7">
                  <c:v>O</c:v>
                </c:pt>
                <c:pt idx="8">
                  <c:v>N</c:v>
                </c:pt>
                <c:pt idx="9">
                  <c:v>D</c:v>
                </c:pt>
                <c:pt idx="10">
                  <c:v>J 20</c:v>
                </c:pt>
                <c:pt idx="11">
                  <c:v>F</c:v>
                </c:pt>
                <c:pt idx="12">
                  <c:v>M</c:v>
                </c:pt>
              </c:strCache>
            </c:strRef>
          </c:cat>
          <c:val>
            <c:numRef>
              <c:f>'Chart 6'!$C$2:$C$14</c:f>
              <c:numCache>
                <c:formatCode>0.00</c:formatCode>
                <c:ptCount val="13"/>
                <c:pt idx="0">
                  <c:v>51.6</c:v>
                </c:pt>
                <c:pt idx="1">
                  <c:v>51.5</c:v>
                </c:pt>
                <c:pt idx="2">
                  <c:v>51.8</c:v>
                </c:pt>
                <c:pt idx="3">
                  <c:v>52.2</c:v>
                </c:pt>
                <c:pt idx="4">
                  <c:v>51.5</c:v>
                </c:pt>
                <c:pt idx="5">
                  <c:v>51.9</c:v>
                </c:pt>
                <c:pt idx="6">
                  <c:v>50.1</c:v>
                </c:pt>
                <c:pt idx="7">
                  <c:v>50.6</c:v>
                </c:pt>
                <c:pt idx="8">
                  <c:v>50.6</c:v>
                </c:pt>
                <c:pt idx="9">
                  <c:v>50.9</c:v>
                </c:pt>
                <c:pt idx="10">
                  <c:v>51.3</c:v>
                </c:pt>
                <c:pt idx="11">
                  <c:v>51.6</c:v>
                </c:pt>
                <c:pt idx="12">
                  <c:v>31.4</c:v>
                </c:pt>
              </c:numCache>
            </c:numRef>
          </c:val>
          <c:smooth val="0"/>
          <c:extLst>
            <c:ext xmlns:c16="http://schemas.microsoft.com/office/drawing/2014/chart" uri="{C3380CC4-5D6E-409C-BE32-E72D297353CC}">
              <c16:uniqueId val="{00000001-DA24-457F-9B66-E8502F308E5B}"/>
            </c:ext>
          </c:extLst>
        </c:ser>
        <c:ser>
          <c:idx val="2"/>
          <c:order val="2"/>
          <c:tx>
            <c:strRef>
              <c:f>'Chart 6'!$D$1</c:f>
              <c:strCache>
                <c:ptCount val="1"/>
              </c:strCache>
            </c:strRef>
          </c:tx>
          <c:spPr>
            <a:ln w="12700" cap="rnd">
              <a:solidFill>
                <a:srgbClr val="C00000"/>
              </a:solidFill>
              <a:round/>
            </a:ln>
            <a:effectLst/>
          </c:spPr>
          <c:marker>
            <c:symbol val="none"/>
          </c:marker>
          <c:cat>
            <c:strRef>
              <c:f>'Chart 6'!$A$2:$A$14</c:f>
              <c:strCache>
                <c:ptCount val="13"/>
                <c:pt idx="0">
                  <c:v>M 19</c:v>
                </c:pt>
                <c:pt idx="1">
                  <c:v>A</c:v>
                </c:pt>
                <c:pt idx="2">
                  <c:v>M </c:v>
                </c:pt>
                <c:pt idx="3">
                  <c:v>J</c:v>
                </c:pt>
                <c:pt idx="4">
                  <c:v>J</c:v>
                </c:pt>
                <c:pt idx="5">
                  <c:v>A</c:v>
                </c:pt>
                <c:pt idx="6">
                  <c:v>S</c:v>
                </c:pt>
                <c:pt idx="7">
                  <c:v>O</c:v>
                </c:pt>
                <c:pt idx="8">
                  <c:v>N</c:v>
                </c:pt>
                <c:pt idx="9">
                  <c:v>D</c:v>
                </c:pt>
                <c:pt idx="10">
                  <c:v>J 20</c:v>
                </c:pt>
                <c:pt idx="11">
                  <c:v>F</c:v>
                </c:pt>
                <c:pt idx="12">
                  <c:v>M</c:v>
                </c:pt>
              </c:strCache>
            </c:strRef>
          </c:cat>
          <c:val>
            <c:numRef>
              <c:f>'Chart 6'!$D$2:$D$14</c:f>
              <c:numCache>
                <c:formatCode>0.00</c:formatCode>
                <c:ptCount val="13"/>
                <c:pt idx="0">
                  <c:v>50</c:v>
                </c:pt>
                <c:pt idx="1">
                  <c:v>50</c:v>
                </c:pt>
                <c:pt idx="2">
                  <c:v>50</c:v>
                </c:pt>
                <c:pt idx="3">
                  <c:v>50</c:v>
                </c:pt>
                <c:pt idx="4">
                  <c:v>50</c:v>
                </c:pt>
                <c:pt idx="5">
                  <c:v>50</c:v>
                </c:pt>
                <c:pt idx="6">
                  <c:v>50</c:v>
                </c:pt>
                <c:pt idx="7">
                  <c:v>50</c:v>
                </c:pt>
                <c:pt idx="8">
                  <c:v>50</c:v>
                </c:pt>
                <c:pt idx="9">
                  <c:v>50</c:v>
                </c:pt>
                <c:pt idx="10">
                  <c:v>50</c:v>
                </c:pt>
                <c:pt idx="11">
                  <c:v>50</c:v>
                </c:pt>
                <c:pt idx="12">
                  <c:v>50</c:v>
                </c:pt>
              </c:numCache>
            </c:numRef>
          </c:val>
          <c:smooth val="0"/>
          <c:extLst>
            <c:ext xmlns:c16="http://schemas.microsoft.com/office/drawing/2014/chart" uri="{C3380CC4-5D6E-409C-BE32-E72D297353CC}">
              <c16:uniqueId val="{00000001-0EBB-468E-8112-908147A2A22E}"/>
            </c:ext>
          </c:extLst>
        </c:ser>
        <c:dLbls>
          <c:showLegendKey val="0"/>
          <c:showVal val="0"/>
          <c:showCatName val="0"/>
          <c:showSerName val="0"/>
          <c:showPercent val="0"/>
          <c:showBubbleSize val="0"/>
        </c:dLbls>
        <c:smooth val="0"/>
        <c:axId val="103364480"/>
        <c:axId val="103366016"/>
      </c:lineChart>
      <c:catAx>
        <c:axId val="1033644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366016"/>
        <c:crosses val="autoZero"/>
        <c:auto val="1"/>
        <c:lblAlgn val="ctr"/>
        <c:lblOffset val="100"/>
        <c:noMultiLvlLbl val="0"/>
      </c:catAx>
      <c:valAx>
        <c:axId val="103366016"/>
        <c:scaling>
          <c:orientation val="minMax"/>
          <c:max val="70"/>
          <c:min val="3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364480"/>
        <c:crosses val="autoZero"/>
        <c:crossBetween val="between"/>
      </c:valAx>
      <c:spPr>
        <a:noFill/>
        <a:ln>
          <a:noFill/>
        </a:ln>
        <a:effectLst/>
      </c:spPr>
    </c:plotArea>
    <c:legend>
      <c:legendPos val="b"/>
      <c:legendEntry>
        <c:idx val="2"/>
        <c:delete val="1"/>
      </c:legendEntry>
      <c:layout>
        <c:manualLayout>
          <c:xMode val="edge"/>
          <c:yMode val="edge"/>
          <c:x val="0"/>
          <c:y val="0.78572982037811001"/>
          <c:w val="0.56237419037338077"/>
          <c:h val="0.2142701796218900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033337566675"/>
          <c:y val="3.4408204314059207E-2"/>
          <c:w val="0.7763061182372365"/>
          <c:h val="0.54438677864967866"/>
        </c:manualLayout>
      </c:layout>
      <c:barChart>
        <c:barDir val="col"/>
        <c:grouping val="clustered"/>
        <c:varyColors val="0"/>
        <c:ser>
          <c:idx val="1"/>
          <c:order val="1"/>
          <c:tx>
            <c:strRef>
              <c:f>'Chart 7'!$C$1</c:f>
              <c:strCache>
                <c:ptCount val="1"/>
                <c:pt idx="0">
                  <c:v>Number of flights</c:v>
                </c:pt>
              </c:strCache>
            </c:strRef>
          </c:tx>
          <c:spPr>
            <a:solidFill>
              <a:schemeClr val="accent2"/>
            </a:solidFill>
            <a:ln w="19050">
              <a:noFill/>
              <a:prstDash val="solid"/>
            </a:ln>
            <a:effectLst/>
          </c:spPr>
          <c:invertIfNegative val="0"/>
          <c:cat>
            <c:numRef>
              <c:f>'Chart 7'!$A$2:$A$86</c:f>
              <c:numCache>
                <c:formatCode>dd/mm/yy;@</c:formatCode>
                <c:ptCount val="8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numCache>
            </c:numRef>
          </c:cat>
          <c:val>
            <c:numRef>
              <c:f>'Chart 7'!$C$2:$C$86</c:f>
              <c:numCache>
                <c:formatCode>0.00</c:formatCode>
                <c:ptCount val="85"/>
                <c:pt idx="0">
                  <c:v>144067</c:v>
                </c:pt>
                <c:pt idx="1">
                  <c:v>175861</c:v>
                </c:pt>
                <c:pt idx="2">
                  <c:v>175444</c:v>
                </c:pt>
                <c:pt idx="3">
                  <c:v>165733</c:v>
                </c:pt>
                <c:pt idx="4">
                  <c:v>172605</c:v>
                </c:pt>
                <c:pt idx="5">
                  <c:v>184566</c:v>
                </c:pt>
                <c:pt idx="6">
                  <c:v>183328</c:v>
                </c:pt>
                <c:pt idx="7">
                  <c:v>179306</c:v>
                </c:pt>
                <c:pt idx="8">
                  <c:v>185552</c:v>
                </c:pt>
                <c:pt idx="9">
                  <c:v>183890</c:v>
                </c:pt>
                <c:pt idx="10">
                  <c:v>154564</c:v>
                </c:pt>
                <c:pt idx="11">
                  <c:v>161515</c:v>
                </c:pt>
                <c:pt idx="12">
                  <c:v>171632</c:v>
                </c:pt>
                <c:pt idx="13">
                  <c:v>173162</c:v>
                </c:pt>
                <c:pt idx="14">
                  <c:v>187297</c:v>
                </c:pt>
                <c:pt idx="15">
                  <c:v>187023</c:v>
                </c:pt>
                <c:pt idx="16">
                  <c:v>188157</c:v>
                </c:pt>
                <c:pt idx="17">
                  <c:v>161254</c:v>
                </c:pt>
                <c:pt idx="18">
                  <c:v>165794</c:v>
                </c:pt>
                <c:pt idx="19">
                  <c:v>189099</c:v>
                </c:pt>
                <c:pt idx="20">
                  <c:v>190867</c:v>
                </c:pt>
                <c:pt idx="21">
                  <c:v>184248</c:v>
                </c:pt>
                <c:pt idx="22">
                  <c:v>189810</c:v>
                </c:pt>
                <c:pt idx="23">
                  <c:v>189551</c:v>
                </c:pt>
                <c:pt idx="24">
                  <c:v>162301</c:v>
                </c:pt>
                <c:pt idx="25">
                  <c:v>164267</c:v>
                </c:pt>
                <c:pt idx="26">
                  <c:v>176736</c:v>
                </c:pt>
                <c:pt idx="27">
                  <c:v>178310</c:v>
                </c:pt>
                <c:pt idx="28">
                  <c:v>184425</c:v>
                </c:pt>
                <c:pt idx="29">
                  <c:v>186239</c:v>
                </c:pt>
                <c:pt idx="30">
                  <c:v>184949</c:v>
                </c:pt>
                <c:pt idx="31">
                  <c:v>154067</c:v>
                </c:pt>
                <c:pt idx="32">
                  <c:v>158666</c:v>
                </c:pt>
                <c:pt idx="33">
                  <c:v>179441</c:v>
                </c:pt>
                <c:pt idx="34">
                  <c:v>170708</c:v>
                </c:pt>
                <c:pt idx="35">
                  <c:v>174865</c:v>
                </c:pt>
                <c:pt idx="36">
                  <c:v>171934</c:v>
                </c:pt>
                <c:pt idx="37">
                  <c:v>181611</c:v>
                </c:pt>
                <c:pt idx="38">
                  <c:v>169881</c:v>
                </c:pt>
                <c:pt idx="39">
                  <c:v>152651</c:v>
                </c:pt>
                <c:pt idx="40">
                  <c:v>159472</c:v>
                </c:pt>
                <c:pt idx="41">
                  <c:v>161819</c:v>
                </c:pt>
                <c:pt idx="42">
                  <c:v>176204</c:v>
                </c:pt>
                <c:pt idx="43">
                  <c:v>176585</c:v>
                </c:pt>
                <c:pt idx="44">
                  <c:v>192613</c:v>
                </c:pt>
                <c:pt idx="45">
                  <c:v>169293</c:v>
                </c:pt>
                <c:pt idx="46">
                  <c:v>157345</c:v>
                </c:pt>
                <c:pt idx="47">
                  <c:v>173785</c:v>
                </c:pt>
                <c:pt idx="48">
                  <c:v>172208</c:v>
                </c:pt>
                <c:pt idx="49">
                  <c:v>183938</c:v>
                </c:pt>
                <c:pt idx="50">
                  <c:v>183430</c:v>
                </c:pt>
                <c:pt idx="51">
                  <c:v>196756</c:v>
                </c:pt>
                <c:pt idx="52">
                  <c:v>175274</c:v>
                </c:pt>
                <c:pt idx="53">
                  <c:v>177252</c:v>
                </c:pt>
                <c:pt idx="54">
                  <c:v>173788</c:v>
                </c:pt>
                <c:pt idx="55">
                  <c:v>172456</c:v>
                </c:pt>
                <c:pt idx="56">
                  <c:v>173708</c:v>
                </c:pt>
                <c:pt idx="57">
                  <c:v>186942</c:v>
                </c:pt>
                <c:pt idx="58">
                  <c:v>194125</c:v>
                </c:pt>
                <c:pt idx="59">
                  <c:v>167154</c:v>
                </c:pt>
                <c:pt idx="60">
                  <c:v>167470</c:v>
                </c:pt>
                <c:pt idx="61">
                  <c:v>172689</c:v>
                </c:pt>
                <c:pt idx="62">
                  <c:v>176892</c:v>
                </c:pt>
                <c:pt idx="63">
                  <c:v>182378</c:v>
                </c:pt>
                <c:pt idx="64">
                  <c:v>188674</c:v>
                </c:pt>
                <c:pt idx="65">
                  <c:v>188587</c:v>
                </c:pt>
                <c:pt idx="66">
                  <c:v>168507</c:v>
                </c:pt>
                <c:pt idx="67">
                  <c:v>171187</c:v>
                </c:pt>
                <c:pt idx="68">
                  <c:v>175350</c:v>
                </c:pt>
                <c:pt idx="69">
                  <c:v>171193</c:v>
                </c:pt>
                <c:pt idx="70">
                  <c:v>181341</c:v>
                </c:pt>
                <c:pt idx="71">
                  <c:v>179920</c:v>
                </c:pt>
                <c:pt idx="72">
                  <c:v>171961</c:v>
                </c:pt>
                <c:pt idx="73">
                  <c:v>155729</c:v>
                </c:pt>
                <c:pt idx="74">
                  <c:v>153521</c:v>
                </c:pt>
                <c:pt idx="75">
                  <c:v>157293</c:v>
                </c:pt>
                <c:pt idx="76">
                  <c:v>148325</c:v>
                </c:pt>
                <c:pt idx="77">
                  <c:v>144330</c:v>
                </c:pt>
                <c:pt idx="78">
                  <c:v>132135</c:v>
                </c:pt>
                <c:pt idx="79">
                  <c:v>129138</c:v>
                </c:pt>
                <c:pt idx="80">
                  <c:v>115564</c:v>
                </c:pt>
                <c:pt idx="81">
                  <c:v>102181</c:v>
                </c:pt>
                <c:pt idx="82">
                  <c:v>95227</c:v>
                </c:pt>
                <c:pt idx="83">
                  <c:v>98539</c:v>
                </c:pt>
                <c:pt idx="84">
                  <c:v>94477</c:v>
                </c:pt>
              </c:numCache>
            </c:numRef>
          </c:val>
          <c:extLst>
            <c:ext xmlns:c16="http://schemas.microsoft.com/office/drawing/2014/chart" uri="{C3380CC4-5D6E-409C-BE32-E72D297353CC}">
              <c16:uniqueId val="{00000001-68BD-4A2D-80DD-780B1A6162FC}"/>
            </c:ext>
          </c:extLst>
        </c:ser>
        <c:dLbls>
          <c:showLegendKey val="0"/>
          <c:showVal val="0"/>
          <c:showCatName val="0"/>
          <c:showSerName val="0"/>
          <c:showPercent val="0"/>
          <c:showBubbleSize val="0"/>
        </c:dLbls>
        <c:gapWidth val="150"/>
        <c:axId val="103117952"/>
        <c:axId val="103119488"/>
      </c:barChart>
      <c:lineChart>
        <c:grouping val="standard"/>
        <c:varyColors val="0"/>
        <c:ser>
          <c:idx val="0"/>
          <c:order val="0"/>
          <c:tx>
            <c:strRef>
              <c:f>'Chart 7'!$B$1</c:f>
              <c:strCache>
                <c:ptCount val="1"/>
                <c:pt idx="0">
                  <c:v>Moving median (7 days)</c:v>
                </c:pt>
              </c:strCache>
            </c:strRef>
          </c:tx>
          <c:spPr>
            <a:ln w="19050" cap="rnd">
              <a:solidFill>
                <a:schemeClr val="accent1"/>
              </a:solidFill>
              <a:round/>
            </a:ln>
            <a:effectLst/>
          </c:spPr>
          <c:marker>
            <c:symbol val="none"/>
          </c:marker>
          <c:cat>
            <c:numRef>
              <c:f>'Chart 7'!$A$2:$A$86</c:f>
              <c:numCache>
                <c:formatCode>dd/mm/yy;@</c:formatCode>
                <c:ptCount val="8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numCache>
            </c:numRef>
          </c:cat>
          <c:val>
            <c:numRef>
              <c:f>'Chart 7'!$B$2:$B$86</c:f>
              <c:numCache>
                <c:formatCode>0.00</c:formatCode>
                <c:ptCount val="85"/>
                <c:pt idx="0">
                  <c:v>164375</c:v>
                </c:pt>
                <c:pt idx="1">
                  <c:v>165782</c:v>
                </c:pt>
                <c:pt idx="2">
                  <c:v>165416</c:v>
                </c:pt>
                <c:pt idx="3">
                  <c:v>164998</c:v>
                </c:pt>
                <c:pt idx="4">
                  <c:v>166541</c:v>
                </c:pt>
                <c:pt idx="5">
                  <c:v>168434</c:v>
                </c:pt>
                <c:pt idx="6">
                  <c:v>171657</c:v>
                </c:pt>
                <c:pt idx="7">
                  <c:v>176691</c:v>
                </c:pt>
                <c:pt idx="8">
                  <c:v>178076</c:v>
                </c:pt>
                <c:pt idx="9">
                  <c:v>179282</c:v>
                </c:pt>
                <c:pt idx="10">
                  <c:v>177687</c:v>
                </c:pt>
                <c:pt idx="11">
                  <c:v>176103</c:v>
                </c:pt>
                <c:pt idx="12">
                  <c:v>174255</c:v>
                </c:pt>
                <c:pt idx="13">
                  <c:v>172803</c:v>
                </c:pt>
                <c:pt idx="14">
                  <c:v>173944</c:v>
                </c:pt>
                <c:pt idx="15">
                  <c:v>174154</c:v>
                </c:pt>
                <c:pt idx="16">
                  <c:v>174764</c:v>
                </c:pt>
                <c:pt idx="17">
                  <c:v>175720</c:v>
                </c:pt>
                <c:pt idx="18">
                  <c:v>176331</c:v>
                </c:pt>
                <c:pt idx="19">
                  <c:v>178826</c:v>
                </c:pt>
                <c:pt idx="20">
                  <c:v>181355</c:v>
                </c:pt>
                <c:pt idx="21">
                  <c:v>180920</c:v>
                </c:pt>
                <c:pt idx="22">
                  <c:v>181318</c:v>
                </c:pt>
                <c:pt idx="23">
                  <c:v>181517</c:v>
                </c:pt>
                <c:pt idx="24">
                  <c:v>181667</c:v>
                </c:pt>
                <c:pt idx="25">
                  <c:v>181449</c:v>
                </c:pt>
                <c:pt idx="26">
                  <c:v>179682</c:v>
                </c:pt>
                <c:pt idx="27">
                  <c:v>177889</c:v>
                </c:pt>
                <c:pt idx="28">
                  <c:v>177914</c:v>
                </c:pt>
                <c:pt idx="29">
                  <c:v>177404</c:v>
                </c:pt>
                <c:pt idx="30">
                  <c:v>176746</c:v>
                </c:pt>
                <c:pt idx="31">
                  <c:v>175570</c:v>
                </c:pt>
                <c:pt idx="32">
                  <c:v>174770</c:v>
                </c:pt>
                <c:pt idx="33">
                  <c:v>175156</c:v>
                </c:pt>
                <c:pt idx="34">
                  <c:v>174070</c:v>
                </c:pt>
                <c:pt idx="35">
                  <c:v>172705</c:v>
                </c:pt>
                <c:pt idx="36">
                  <c:v>170661</c:v>
                </c:pt>
                <c:pt idx="37">
                  <c:v>170184</c:v>
                </c:pt>
                <c:pt idx="38">
                  <c:v>172443</c:v>
                </c:pt>
                <c:pt idx="39">
                  <c:v>171584</c:v>
                </c:pt>
                <c:pt idx="40">
                  <c:v>168731</c:v>
                </c:pt>
                <c:pt idx="41">
                  <c:v>167461</c:v>
                </c:pt>
                <c:pt idx="42">
                  <c:v>167653</c:v>
                </c:pt>
                <c:pt idx="43">
                  <c:v>168317</c:v>
                </c:pt>
                <c:pt idx="44">
                  <c:v>169889</c:v>
                </c:pt>
                <c:pt idx="45">
                  <c:v>169805</c:v>
                </c:pt>
                <c:pt idx="46">
                  <c:v>170475</c:v>
                </c:pt>
                <c:pt idx="47">
                  <c:v>172520</c:v>
                </c:pt>
                <c:pt idx="48">
                  <c:v>174004</c:v>
                </c:pt>
                <c:pt idx="49">
                  <c:v>175109</c:v>
                </c:pt>
                <c:pt idx="50">
                  <c:v>176087</c:v>
                </c:pt>
                <c:pt idx="51">
                  <c:v>176679</c:v>
                </c:pt>
                <c:pt idx="52">
                  <c:v>177533</c:v>
                </c:pt>
                <c:pt idx="53">
                  <c:v>178806</c:v>
                </c:pt>
                <c:pt idx="54">
                  <c:v>178806</c:v>
                </c:pt>
                <c:pt idx="55">
                  <c:v>178842</c:v>
                </c:pt>
                <c:pt idx="56">
                  <c:v>177380</c:v>
                </c:pt>
                <c:pt idx="57">
                  <c:v>177882</c:v>
                </c:pt>
                <c:pt idx="58">
                  <c:v>177506</c:v>
                </c:pt>
                <c:pt idx="59">
                  <c:v>176346</c:v>
                </c:pt>
                <c:pt idx="60">
                  <c:v>176520</c:v>
                </c:pt>
                <c:pt idx="61">
                  <c:v>176363</c:v>
                </c:pt>
                <c:pt idx="62">
                  <c:v>176997</c:v>
                </c:pt>
                <c:pt idx="63">
                  <c:v>178235</c:v>
                </c:pt>
                <c:pt idx="64">
                  <c:v>178483</c:v>
                </c:pt>
                <c:pt idx="65">
                  <c:v>177692</c:v>
                </c:pt>
                <c:pt idx="66">
                  <c:v>177885</c:v>
                </c:pt>
                <c:pt idx="67">
                  <c:v>178416</c:v>
                </c:pt>
                <c:pt idx="68">
                  <c:v>178796</c:v>
                </c:pt>
                <c:pt idx="69">
                  <c:v>177982</c:v>
                </c:pt>
                <c:pt idx="70">
                  <c:v>177834</c:v>
                </c:pt>
                <c:pt idx="71">
                  <c:v>176583</c:v>
                </c:pt>
                <c:pt idx="72">
                  <c:v>174208</c:v>
                </c:pt>
                <c:pt idx="73">
                  <c:v>172383</c:v>
                </c:pt>
                <c:pt idx="74">
                  <c:v>169859</c:v>
                </c:pt>
                <c:pt idx="75">
                  <c:v>167279</c:v>
                </c:pt>
                <c:pt idx="76">
                  <c:v>164012</c:v>
                </c:pt>
                <c:pt idx="77">
                  <c:v>158725</c:v>
                </c:pt>
                <c:pt idx="78">
                  <c:v>151899</c:v>
                </c:pt>
                <c:pt idx="79">
                  <c:v>145781</c:v>
                </c:pt>
                <c:pt idx="80">
                  <c:v>140043</c:v>
                </c:pt>
                <c:pt idx="81">
                  <c:v>132709</c:v>
                </c:pt>
                <c:pt idx="82">
                  <c:v>123842</c:v>
                </c:pt>
                <c:pt idx="83">
                  <c:v>116730</c:v>
                </c:pt>
                <c:pt idx="84">
                  <c:v>109608</c:v>
                </c:pt>
              </c:numCache>
            </c:numRef>
          </c:val>
          <c:smooth val="0"/>
          <c:extLst>
            <c:ext xmlns:c16="http://schemas.microsoft.com/office/drawing/2014/chart" uri="{C3380CC4-5D6E-409C-BE32-E72D297353CC}">
              <c16:uniqueId val="{00000000-68BD-4A2D-80DD-780B1A6162FC}"/>
            </c:ext>
          </c:extLst>
        </c:ser>
        <c:dLbls>
          <c:showLegendKey val="0"/>
          <c:showVal val="0"/>
          <c:showCatName val="0"/>
          <c:showSerName val="0"/>
          <c:showPercent val="0"/>
          <c:showBubbleSize val="0"/>
        </c:dLbls>
        <c:marker val="1"/>
        <c:smooth val="0"/>
        <c:axId val="103117952"/>
        <c:axId val="103119488"/>
      </c:lineChart>
      <c:dateAx>
        <c:axId val="103117952"/>
        <c:scaling>
          <c:orientation val="minMax"/>
        </c:scaling>
        <c:delete val="0"/>
        <c:axPos val="b"/>
        <c:numFmt formatCode="dd/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119488"/>
        <c:crosses val="autoZero"/>
        <c:auto val="1"/>
        <c:lblOffset val="100"/>
        <c:baseTimeUnit val="days"/>
      </c:dateAx>
      <c:valAx>
        <c:axId val="10311948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3117952"/>
        <c:crosses val="autoZero"/>
        <c:crossBetween val="between"/>
      </c:valAx>
      <c:spPr>
        <a:noFill/>
        <a:ln>
          <a:noFill/>
        </a:ln>
        <a:effectLst/>
      </c:spPr>
    </c:plotArea>
    <c:legend>
      <c:legendPos val="b"/>
      <c:layout>
        <c:manualLayout>
          <c:xMode val="edge"/>
          <c:yMode val="edge"/>
          <c:x val="5.3419481838963773E-4"/>
          <c:y val="0.85794414527744045"/>
          <c:w val="0.86788282639065273"/>
          <c:h val="0.1420558547225595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8'!$B$1</c:f>
              <c:strCache>
                <c:ptCount val="1"/>
                <c:pt idx="0">
                  <c:v>Crude_Brent</c:v>
                </c:pt>
              </c:strCache>
            </c:strRef>
          </c:tx>
          <c:marker>
            <c:symbol val="none"/>
          </c:marker>
          <c:cat>
            <c:numRef>
              <c:f>'Chart 8'!$A$2:$A$57</c:f>
              <c:numCache>
                <c:formatCode>dd\.mm\.yy;@</c:formatCode>
                <c:ptCount val="56"/>
                <c:pt idx="0">
                  <c:v>43833</c:v>
                </c:pt>
                <c:pt idx="1">
                  <c:v>43836</c:v>
                </c:pt>
                <c:pt idx="2">
                  <c:v>43837</c:v>
                </c:pt>
                <c:pt idx="3">
                  <c:v>43838</c:v>
                </c:pt>
                <c:pt idx="4">
                  <c:v>43839</c:v>
                </c:pt>
                <c:pt idx="5">
                  <c:v>43840</c:v>
                </c:pt>
                <c:pt idx="6">
                  <c:v>43843</c:v>
                </c:pt>
                <c:pt idx="7">
                  <c:v>43844</c:v>
                </c:pt>
                <c:pt idx="8">
                  <c:v>43845</c:v>
                </c:pt>
                <c:pt idx="9">
                  <c:v>43846</c:v>
                </c:pt>
                <c:pt idx="10">
                  <c:v>43847</c:v>
                </c:pt>
                <c:pt idx="11">
                  <c:v>43850</c:v>
                </c:pt>
                <c:pt idx="12">
                  <c:v>43851</c:v>
                </c:pt>
                <c:pt idx="13">
                  <c:v>43852</c:v>
                </c:pt>
                <c:pt idx="14">
                  <c:v>43853</c:v>
                </c:pt>
                <c:pt idx="15">
                  <c:v>43854</c:v>
                </c:pt>
                <c:pt idx="16">
                  <c:v>43857</c:v>
                </c:pt>
                <c:pt idx="17">
                  <c:v>43858</c:v>
                </c:pt>
                <c:pt idx="18">
                  <c:v>43859</c:v>
                </c:pt>
                <c:pt idx="19">
                  <c:v>43860</c:v>
                </c:pt>
                <c:pt idx="20">
                  <c:v>43861</c:v>
                </c:pt>
                <c:pt idx="21">
                  <c:v>43864</c:v>
                </c:pt>
                <c:pt idx="22">
                  <c:v>43865</c:v>
                </c:pt>
                <c:pt idx="23">
                  <c:v>43866</c:v>
                </c:pt>
                <c:pt idx="24">
                  <c:v>43867</c:v>
                </c:pt>
                <c:pt idx="25">
                  <c:v>43868</c:v>
                </c:pt>
                <c:pt idx="26">
                  <c:v>43871</c:v>
                </c:pt>
                <c:pt idx="27">
                  <c:v>43872</c:v>
                </c:pt>
                <c:pt idx="28">
                  <c:v>43873</c:v>
                </c:pt>
                <c:pt idx="29">
                  <c:v>43874</c:v>
                </c:pt>
                <c:pt idx="30">
                  <c:v>43875</c:v>
                </c:pt>
                <c:pt idx="31">
                  <c:v>43878</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43908</c:v>
                </c:pt>
                <c:pt idx="53">
                  <c:v>43909</c:v>
                </c:pt>
                <c:pt idx="54">
                  <c:v>43910</c:v>
                </c:pt>
                <c:pt idx="55">
                  <c:v>43913</c:v>
                </c:pt>
              </c:numCache>
            </c:numRef>
          </c:cat>
          <c:val>
            <c:numRef>
              <c:f>'Chart 8'!$B$2:$B$57</c:f>
              <c:numCache>
                <c:formatCode>0.00</c:formatCode>
                <c:ptCount val="56"/>
                <c:pt idx="0">
                  <c:v>69.08</c:v>
                </c:pt>
                <c:pt idx="1">
                  <c:v>70.25</c:v>
                </c:pt>
                <c:pt idx="2">
                  <c:v>68.739999999999995</c:v>
                </c:pt>
                <c:pt idx="3">
                  <c:v>67.31</c:v>
                </c:pt>
                <c:pt idx="4">
                  <c:v>66.58</c:v>
                </c:pt>
                <c:pt idx="5">
                  <c:v>66.77</c:v>
                </c:pt>
                <c:pt idx="6">
                  <c:v>64.14</c:v>
                </c:pt>
                <c:pt idx="7">
                  <c:v>64.45</c:v>
                </c:pt>
                <c:pt idx="8">
                  <c:v>63.29</c:v>
                </c:pt>
                <c:pt idx="9">
                  <c:v>64.63</c:v>
                </c:pt>
                <c:pt idx="10">
                  <c:v>64.05</c:v>
                </c:pt>
                <c:pt idx="11">
                  <c:v>64.63</c:v>
                </c:pt>
                <c:pt idx="12">
                  <c:v>63.66</c:v>
                </c:pt>
                <c:pt idx="13">
                  <c:v>62.11</c:v>
                </c:pt>
                <c:pt idx="14">
                  <c:v>61.26</c:v>
                </c:pt>
                <c:pt idx="15">
                  <c:v>59.34</c:v>
                </c:pt>
                <c:pt idx="16">
                  <c:v>58.54</c:v>
                </c:pt>
                <c:pt idx="17">
                  <c:v>59.37</c:v>
                </c:pt>
                <c:pt idx="18">
                  <c:v>59.46</c:v>
                </c:pt>
                <c:pt idx="19">
                  <c:v>57.72</c:v>
                </c:pt>
                <c:pt idx="20">
                  <c:v>57.77</c:v>
                </c:pt>
                <c:pt idx="21">
                  <c:v>54</c:v>
                </c:pt>
                <c:pt idx="22">
                  <c:v>53.9</c:v>
                </c:pt>
                <c:pt idx="23">
                  <c:v>55.36</c:v>
                </c:pt>
                <c:pt idx="24">
                  <c:v>55.18</c:v>
                </c:pt>
                <c:pt idx="25">
                  <c:v>54.53</c:v>
                </c:pt>
                <c:pt idx="26">
                  <c:v>53.39</c:v>
                </c:pt>
                <c:pt idx="27">
                  <c:v>54</c:v>
                </c:pt>
                <c:pt idx="28">
                  <c:v>55.54</c:v>
                </c:pt>
                <c:pt idx="29">
                  <c:v>56.34</c:v>
                </c:pt>
                <c:pt idx="30">
                  <c:v>57.37</c:v>
                </c:pt>
                <c:pt idx="31">
                  <c:v>57.83</c:v>
                </c:pt>
                <c:pt idx="32">
                  <c:v>57.35</c:v>
                </c:pt>
                <c:pt idx="33">
                  <c:v>59.72</c:v>
                </c:pt>
                <c:pt idx="34">
                  <c:v>59.72</c:v>
                </c:pt>
                <c:pt idx="35">
                  <c:v>58.6</c:v>
                </c:pt>
                <c:pt idx="36">
                  <c:v>56.04</c:v>
                </c:pt>
                <c:pt idx="37">
                  <c:v>56.71</c:v>
                </c:pt>
                <c:pt idx="38">
                  <c:v>54.96</c:v>
                </c:pt>
                <c:pt idx="39">
                  <c:v>52.19</c:v>
                </c:pt>
                <c:pt idx="40">
                  <c:v>51.31</c:v>
                </c:pt>
                <c:pt idx="41">
                  <c:v>52.52</c:v>
                </c:pt>
                <c:pt idx="42">
                  <c:v>52.24</c:v>
                </c:pt>
                <c:pt idx="43">
                  <c:v>51.86</c:v>
                </c:pt>
                <c:pt idx="44">
                  <c:v>51.29</c:v>
                </c:pt>
                <c:pt idx="45">
                  <c:v>45.6</c:v>
                </c:pt>
                <c:pt idx="46">
                  <c:v>35.33</c:v>
                </c:pt>
                <c:pt idx="47">
                  <c:v>36.659999999999997</c:v>
                </c:pt>
                <c:pt idx="48">
                  <c:v>34.450000000000003</c:v>
                </c:pt>
                <c:pt idx="49">
                  <c:v>31.05</c:v>
                </c:pt>
                <c:pt idx="50">
                  <c:v>33</c:v>
                </c:pt>
                <c:pt idx="51">
                  <c:v>28.04</c:v>
                </c:pt>
                <c:pt idx="52">
                  <c:v>26.93</c:v>
                </c:pt>
                <c:pt idx="53">
                  <c:v>23.3</c:v>
                </c:pt>
                <c:pt idx="54">
                  <c:v>25.4</c:v>
                </c:pt>
                <c:pt idx="55">
                  <c:v>25.06</c:v>
                </c:pt>
              </c:numCache>
            </c:numRef>
          </c:val>
          <c:smooth val="0"/>
          <c:extLst>
            <c:ext xmlns:c16="http://schemas.microsoft.com/office/drawing/2014/chart" uri="{C3380CC4-5D6E-409C-BE32-E72D297353CC}">
              <c16:uniqueId val="{00000000-DA22-4078-BB14-3B26FDE0A433}"/>
            </c:ext>
          </c:extLst>
        </c:ser>
        <c:dLbls>
          <c:showLegendKey val="0"/>
          <c:showVal val="0"/>
          <c:showCatName val="0"/>
          <c:showSerName val="0"/>
          <c:showPercent val="0"/>
          <c:showBubbleSize val="0"/>
        </c:dLbls>
        <c:smooth val="0"/>
        <c:axId val="103823616"/>
        <c:axId val="103825408"/>
      </c:lineChart>
      <c:dateAx>
        <c:axId val="103823616"/>
        <c:scaling>
          <c:orientation val="minMax"/>
        </c:scaling>
        <c:delete val="0"/>
        <c:axPos val="b"/>
        <c:numFmt formatCode="dd/mm/yy;@" sourceLinked="0"/>
        <c:majorTickMark val="out"/>
        <c:minorTickMark val="none"/>
        <c:tickLblPos val="nextTo"/>
        <c:spPr>
          <a:noFill/>
          <a:ln w="9525" cap="flat" cmpd="sng" algn="ctr">
            <a:solidFill>
              <a:schemeClr val="tx1"/>
            </a:solidFill>
            <a:round/>
          </a:ln>
          <a:effectLst/>
        </c:spPr>
        <c:txPr>
          <a:bodyPr rot="-5400000" vert="horz"/>
          <a:lstStyle/>
          <a:p>
            <a:pPr>
              <a:defRPr sz="600" b="0" i="0" u="none" strike="noStrike" baseline="0">
                <a:solidFill>
                  <a:srgbClr val="333333"/>
                </a:solidFill>
                <a:latin typeface="GHEA Grapalat" panose="02000506050000020003" pitchFamily="50" charset="0"/>
                <a:ea typeface="Calibri"/>
                <a:cs typeface="Calibri"/>
              </a:defRPr>
            </a:pPr>
            <a:endParaRPr lang="en-US"/>
          </a:p>
        </c:txPr>
        <c:crossAx val="103825408"/>
        <c:crosses val="autoZero"/>
        <c:auto val="1"/>
        <c:lblOffset val="100"/>
        <c:baseTimeUnit val="days"/>
      </c:dateAx>
      <c:valAx>
        <c:axId val="103825408"/>
        <c:scaling>
          <c:orientation val="minMax"/>
          <c:max val="80"/>
          <c:min val="20"/>
        </c:scaling>
        <c:delete val="0"/>
        <c:axPos val="l"/>
        <c:numFmt formatCode="0" sourceLinked="0"/>
        <c:majorTickMark val="out"/>
        <c:minorTickMark val="none"/>
        <c:tickLblPos val="nextTo"/>
        <c:spPr>
          <a:ln w="9525">
            <a:solidFill>
              <a:schemeClr val="tx1"/>
            </a:solidFill>
          </a:ln>
        </c:spPr>
        <c:txPr>
          <a:bodyPr rot="0" vert="horz"/>
          <a:lstStyle/>
          <a:p>
            <a:pPr>
              <a:defRPr sz="600" b="0" i="0" u="none" strike="noStrike" baseline="0">
                <a:solidFill>
                  <a:sysClr val="windowText" lastClr="000000"/>
                </a:solidFill>
                <a:latin typeface="GHEA Grapalat" panose="02000506050000020003" pitchFamily="50" charset="0"/>
                <a:ea typeface="Calibri"/>
                <a:cs typeface="Calibri"/>
              </a:defRPr>
            </a:pPr>
            <a:endParaRPr lang="en-US"/>
          </a:p>
        </c:txPr>
        <c:crossAx val="103823616"/>
        <c:crosses val="autoZero"/>
        <c:crossBetween val="between"/>
      </c:valAx>
      <c:spPr>
        <a:noFill/>
        <a:ln w="25400">
          <a:noFill/>
        </a:ln>
      </c:spPr>
    </c:plotArea>
    <c:plotVisOnly val="1"/>
    <c:dispBlanksAs val="gap"/>
    <c:showDLblsOverMax val="0"/>
  </c:chart>
  <c:spPr>
    <a:no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84752600369398"/>
          <c:y val="5.6584362139917695E-2"/>
          <c:w val="0.8452102167784582"/>
          <c:h val="0.72496881176889927"/>
        </c:manualLayout>
      </c:layout>
      <c:lineChart>
        <c:grouping val="standard"/>
        <c:varyColors val="0"/>
        <c:ser>
          <c:idx val="1"/>
          <c:order val="0"/>
          <c:tx>
            <c:strRef>
              <c:f>'Chart 8'!$C$1</c:f>
              <c:strCache>
                <c:ptCount val="1"/>
                <c:pt idx="0">
                  <c:v>Volatility</c:v>
                </c:pt>
              </c:strCache>
            </c:strRef>
          </c:tx>
          <c:spPr>
            <a:ln>
              <a:solidFill>
                <a:schemeClr val="tx1"/>
              </a:solidFill>
            </a:ln>
          </c:spPr>
          <c:marker>
            <c:symbol val="none"/>
          </c:marker>
          <c:cat>
            <c:numRef>
              <c:f>'Chart 8'!$A$2:$A$57</c:f>
              <c:numCache>
                <c:formatCode>dd\.mm\.yy;@</c:formatCode>
                <c:ptCount val="56"/>
                <c:pt idx="0">
                  <c:v>43833</c:v>
                </c:pt>
                <c:pt idx="1">
                  <c:v>43836</c:v>
                </c:pt>
                <c:pt idx="2">
                  <c:v>43837</c:v>
                </c:pt>
                <c:pt idx="3">
                  <c:v>43838</c:v>
                </c:pt>
                <c:pt idx="4">
                  <c:v>43839</c:v>
                </c:pt>
                <c:pt idx="5">
                  <c:v>43840</c:v>
                </c:pt>
                <c:pt idx="6">
                  <c:v>43843</c:v>
                </c:pt>
                <c:pt idx="7">
                  <c:v>43844</c:v>
                </c:pt>
                <c:pt idx="8">
                  <c:v>43845</c:v>
                </c:pt>
                <c:pt idx="9">
                  <c:v>43846</c:v>
                </c:pt>
                <c:pt idx="10">
                  <c:v>43847</c:v>
                </c:pt>
                <c:pt idx="11">
                  <c:v>43850</c:v>
                </c:pt>
                <c:pt idx="12">
                  <c:v>43851</c:v>
                </c:pt>
                <c:pt idx="13">
                  <c:v>43852</c:v>
                </c:pt>
                <c:pt idx="14">
                  <c:v>43853</c:v>
                </c:pt>
                <c:pt idx="15">
                  <c:v>43854</c:v>
                </c:pt>
                <c:pt idx="16">
                  <c:v>43857</c:v>
                </c:pt>
                <c:pt idx="17">
                  <c:v>43858</c:v>
                </c:pt>
                <c:pt idx="18">
                  <c:v>43859</c:v>
                </c:pt>
                <c:pt idx="19">
                  <c:v>43860</c:v>
                </c:pt>
                <c:pt idx="20">
                  <c:v>43861</c:v>
                </c:pt>
                <c:pt idx="21">
                  <c:v>43864</c:v>
                </c:pt>
                <c:pt idx="22">
                  <c:v>43865</c:v>
                </c:pt>
                <c:pt idx="23">
                  <c:v>43866</c:v>
                </c:pt>
                <c:pt idx="24">
                  <c:v>43867</c:v>
                </c:pt>
                <c:pt idx="25">
                  <c:v>43868</c:v>
                </c:pt>
                <c:pt idx="26">
                  <c:v>43871</c:v>
                </c:pt>
                <c:pt idx="27">
                  <c:v>43872</c:v>
                </c:pt>
                <c:pt idx="28">
                  <c:v>43873</c:v>
                </c:pt>
                <c:pt idx="29">
                  <c:v>43874</c:v>
                </c:pt>
                <c:pt idx="30">
                  <c:v>43875</c:v>
                </c:pt>
                <c:pt idx="31">
                  <c:v>43878</c:v>
                </c:pt>
                <c:pt idx="32">
                  <c:v>43879</c:v>
                </c:pt>
                <c:pt idx="33">
                  <c:v>43880</c:v>
                </c:pt>
                <c:pt idx="34">
                  <c:v>43881</c:v>
                </c:pt>
                <c:pt idx="35">
                  <c:v>43882</c:v>
                </c:pt>
                <c:pt idx="36">
                  <c:v>43885</c:v>
                </c:pt>
                <c:pt idx="37">
                  <c:v>43886</c:v>
                </c:pt>
                <c:pt idx="38">
                  <c:v>43887</c:v>
                </c:pt>
                <c:pt idx="39">
                  <c:v>43888</c:v>
                </c:pt>
                <c:pt idx="40">
                  <c:v>43889</c:v>
                </c:pt>
                <c:pt idx="41">
                  <c:v>43892</c:v>
                </c:pt>
                <c:pt idx="42">
                  <c:v>43893</c:v>
                </c:pt>
                <c:pt idx="43">
                  <c:v>43894</c:v>
                </c:pt>
                <c:pt idx="44">
                  <c:v>43895</c:v>
                </c:pt>
                <c:pt idx="45">
                  <c:v>43896</c:v>
                </c:pt>
                <c:pt idx="46">
                  <c:v>43899</c:v>
                </c:pt>
                <c:pt idx="47">
                  <c:v>43900</c:v>
                </c:pt>
                <c:pt idx="48">
                  <c:v>43901</c:v>
                </c:pt>
                <c:pt idx="49">
                  <c:v>43902</c:v>
                </c:pt>
                <c:pt idx="50">
                  <c:v>43903</c:v>
                </c:pt>
                <c:pt idx="51">
                  <c:v>43906</c:v>
                </c:pt>
                <c:pt idx="52">
                  <c:v>43908</c:v>
                </c:pt>
                <c:pt idx="53">
                  <c:v>43909</c:v>
                </c:pt>
                <c:pt idx="54">
                  <c:v>43910</c:v>
                </c:pt>
                <c:pt idx="55">
                  <c:v>43913</c:v>
                </c:pt>
              </c:numCache>
            </c:numRef>
          </c:cat>
          <c:val>
            <c:numRef>
              <c:f>'Chart 8'!$C$2:$C$57</c:f>
              <c:numCache>
                <c:formatCode>0.00%</c:formatCode>
                <c:ptCount val="56"/>
                <c:pt idx="0">
                  <c:v>3.0300000000000001E-2</c:v>
                </c:pt>
                <c:pt idx="1">
                  <c:v>1.6899999999999998E-2</c:v>
                </c:pt>
                <c:pt idx="2">
                  <c:v>-2.1499999999999998E-2</c:v>
                </c:pt>
                <c:pt idx="3">
                  <c:v>-2.0799999999999999E-2</c:v>
                </c:pt>
                <c:pt idx="4">
                  <c:v>-1.0800000000000001E-2</c:v>
                </c:pt>
                <c:pt idx="5">
                  <c:v>2.8999999999999998E-3</c:v>
                </c:pt>
                <c:pt idx="6">
                  <c:v>-3.9399999999999998E-2</c:v>
                </c:pt>
                <c:pt idx="7">
                  <c:v>4.7999999999999996E-3</c:v>
                </c:pt>
                <c:pt idx="8">
                  <c:v>-1.7999999999999999E-2</c:v>
                </c:pt>
                <c:pt idx="9">
                  <c:v>2.12E-2</c:v>
                </c:pt>
                <c:pt idx="10">
                  <c:v>-8.9999999999999993E-3</c:v>
                </c:pt>
                <c:pt idx="11">
                  <c:v>9.1000000000000004E-3</c:v>
                </c:pt>
                <c:pt idx="12">
                  <c:v>-1.4999999999999999E-2</c:v>
                </c:pt>
                <c:pt idx="13">
                  <c:v>-2.4299999999999999E-2</c:v>
                </c:pt>
                <c:pt idx="14">
                  <c:v>-1.37E-2</c:v>
                </c:pt>
                <c:pt idx="15">
                  <c:v>-3.1300000000000001E-2</c:v>
                </c:pt>
                <c:pt idx="16">
                  <c:v>-1.35E-2</c:v>
                </c:pt>
                <c:pt idx="17">
                  <c:v>1.4200000000000001E-2</c:v>
                </c:pt>
                <c:pt idx="18">
                  <c:v>1.5E-3</c:v>
                </c:pt>
                <c:pt idx="19">
                  <c:v>-2.93E-2</c:v>
                </c:pt>
                <c:pt idx="20">
                  <c:v>8.9999999999999998E-4</c:v>
                </c:pt>
                <c:pt idx="21">
                  <c:v>-6.5299999999999997E-2</c:v>
                </c:pt>
                <c:pt idx="22">
                  <c:v>-1.9E-3</c:v>
                </c:pt>
                <c:pt idx="23">
                  <c:v>2.7099999999999999E-2</c:v>
                </c:pt>
                <c:pt idx="24">
                  <c:v>-3.3E-3</c:v>
                </c:pt>
                <c:pt idx="25">
                  <c:v>-1.18E-2</c:v>
                </c:pt>
                <c:pt idx="26">
                  <c:v>-2.0899999999999998E-2</c:v>
                </c:pt>
                <c:pt idx="27">
                  <c:v>1.14E-2</c:v>
                </c:pt>
                <c:pt idx="28">
                  <c:v>2.8500000000000001E-2</c:v>
                </c:pt>
                <c:pt idx="29">
                  <c:v>1.44E-2</c:v>
                </c:pt>
                <c:pt idx="30">
                  <c:v>1.83E-2</c:v>
                </c:pt>
                <c:pt idx="31">
                  <c:v>8.0000000000000002E-3</c:v>
                </c:pt>
                <c:pt idx="32">
                  <c:v>-8.3000000000000001E-3</c:v>
                </c:pt>
                <c:pt idx="33">
                  <c:v>4.1300000000000003E-2</c:v>
                </c:pt>
                <c:pt idx="34">
                  <c:v>0</c:v>
                </c:pt>
                <c:pt idx="35">
                  <c:v>-1.8800000000000001E-2</c:v>
                </c:pt>
                <c:pt idx="36">
                  <c:v>-4.3700000000000003E-2</c:v>
                </c:pt>
                <c:pt idx="37">
                  <c:v>1.2E-2</c:v>
                </c:pt>
                <c:pt idx="38">
                  <c:v>-3.09E-2</c:v>
                </c:pt>
                <c:pt idx="39">
                  <c:v>-5.04E-2</c:v>
                </c:pt>
                <c:pt idx="40">
                  <c:v>-1.6899999999999998E-2</c:v>
                </c:pt>
                <c:pt idx="41">
                  <c:v>2.3599999999999999E-2</c:v>
                </c:pt>
                <c:pt idx="42">
                  <c:v>-5.3E-3</c:v>
                </c:pt>
                <c:pt idx="43">
                  <c:v>-7.3000000000000001E-3</c:v>
                </c:pt>
                <c:pt idx="44">
                  <c:v>-1.0999999999999999E-2</c:v>
                </c:pt>
                <c:pt idx="45">
                  <c:v>-0.1109</c:v>
                </c:pt>
                <c:pt idx="46">
                  <c:v>-0.22520000000000001</c:v>
                </c:pt>
                <c:pt idx="47">
                  <c:v>3.7600000000000001E-2</c:v>
                </c:pt>
                <c:pt idx="48">
                  <c:v>-6.0299999999999999E-2</c:v>
                </c:pt>
                <c:pt idx="49">
                  <c:v>-9.8699999999999996E-2</c:v>
                </c:pt>
                <c:pt idx="50">
                  <c:v>6.2799999999999995E-2</c:v>
                </c:pt>
                <c:pt idx="51">
                  <c:v>-0.15029999999999999</c:v>
                </c:pt>
                <c:pt idx="52">
                  <c:v>-3.9600000000000003E-2</c:v>
                </c:pt>
                <c:pt idx="53">
                  <c:v>-0.1348</c:v>
                </c:pt>
                <c:pt idx="54">
                  <c:v>9.01E-2</c:v>
                </c:pt>
                <c:pt idx="55">
                  <c:v>-1.34E-2</c:v>
                </c:pt>
              </c:numCache>
            </c:numRef>
          </c:val>
          <c:smooth val="0"/>
          <c:extLst>
            <c:ext xmlns:c16="http://schemas.microsoft.com/office/drawing/2014/chart" uri="{C3380CC4-5D6E-409C-BE32-E72D297353CC}">
              <c16:uniqueId val="{00000005-531A-4817-9C97-C88FDB9A48F1}"/>
            </c:ext>
          </c:extLst>
        </c:ser>
        <c:dLbls>
          <c:showLegendKey val="0"/>
          <c:showVal val="0"/>
          <c:showCatName val="0"/>
          <c:showSerName val="0"/>
          <c:showPercent val="0"/>
          <c:showBubbleSize val="0"/>
        </c:dLbls>
        <c:smooth val="0"/>
        <c:axId val="103845248"/>
        <c:axId val="103855232"/>
      </c:lineChart>
      <c:dateAx>
        <c:axId val="103845248"/>
        <c:scaling>
          <c:orientation val="minMax"/>
        </c:scaling>
        <c:delete val="0"/>
        <c:axPos val="b"/>
        <c:numFmt formatCode="dd/mm/yy;@" sourceLinked="0"/>
        <c:majorTickMark val="out"/>
        <c:minorTickMark val="none"/>
        <c:tickLblPos val="low"/>
        <c:spPr>
          <a:noFill/>
          <a:ln w="9525" cap="flat" cmpd="sng" algn="ctr">
            <a:solidFill>
              <a:schemeClr val="tx1"/>
            </a:solidFill>
            <a:round/>
          </a:ln>
          <a:effectLst/>
        </c:spPr>
        <c:txPr>
          <a:bodyPr rot="-5400000" vert="horz"/>
          <a:lstStyle/>
          <a:p>
            <a:pPr>
              <a:defRPr/>
            </a:pPr>
            <a:endParaRPr lang="en-US"/>
          </a:p>
        </c:txPr>
        <c:crossAx val="103855232"/>
        <c:crosses val="autoZero"/>
        <c:auto val="1"/>
        <c:lblOffset val="100"/>
        <c:baseTimeUnit val="days"/>
        <c:majorUnit val="10"/>
        <c:majorTimeUnit val="days"/>
      </c:dateAx>
      <c:valAx>
        <c:axId val="103855232"/>
        <c:scaling>
          <c:orientation val="minMax"/>
        </c:scaling>
        <c:delete val="0"/>
        <c:axPos val="l"/>
        <c:numFmt formatCode="0%" sourceLinked="0"/>
        <c:majorTickMark val="out"/>
        <c:minorTickMark val="none"/>
        <c:tickLblPos val="nextTo"/>
        <c:spPr>
          <a:ln w="9525">
            <a:solidFill>
              <a:schemeClr val="tx1"/>
            </a:solidFill>
          </a:ln>
        </c:spPr>
        <c:txPr>
          <a:bodyPr rot="0" vert="horz"/>
          <a:lstStyle/>
          <a:p>
            <a:pPr>
              <a:defRPr sz="600" b="0">
                <a:latin typeface="GHEA Grapalat" panose="02000506050000020003" pitchFamily="50" charset="0"/>
              </a:defRPr>
            </a:pPr>
            <a:endParaRPr lang="en-US"/>
          </a:p>
        </c:txPr>
        <c:crossAx val="103845248"/>
        <c:crosses val="autoZero"/>
        <c:crossBetween val="between"/>
        <c:majorUnit val="5.000000000000001E-2"/>
      </c:valAx>
      <c:spPr>
        <a:noFill/>
        <a:ln w="25400">
          <a:noFill/>
        </a:ln>
      </c:spPr>
    </c:plotArea>
    <c:plotVisOnly val="1"/>
    <c:dispBlanksAs val="gap"/>
    <c:showDLblsOverMax val="0"/>
  </c:chart>
  <c:spPr>
    <a:noFill/>
    <a:ln w="9525" cap="flat" cmpd="sng" algn="ctr">
      <a:noFill/>
      <a:round/>
    </a:ln>
    <a:effectLst/>
  </c:spPr>
  <c:txPr>
    <a:bodyPr/>
    <a:lstStyle/>
    <a:p>
      <a:pPr>
        <a:defRPr sz="600" b="0" i="0" u="none" strike="noStrike" baseline="0">
          <a:solidFill>
            <a:srgbClr val="000000"/>
          </a:solidFill>
          <a:latin typeface="GHEA Grapalat" panose="02000506050000020003" pitchFamily="50" charset="0"/>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695739</xdr:colOff>
      <xdr:row>2</xdr:row>
      <xdr:rowOff>132521</xdr:rowOff>
    </xdr:from>
    <xdr:to>
      <xdr:col>12</xdr:col>
      <xdr:colOff>204249</xdr:colOff>
      <xdr:row>4</xdr:row>
      <xdr:rowOff>162020</xdr:rowOff>
    </xdr:to>
    <xdr:sp macro="" textlink="">
      <xdr:nvSpPr>
        <xdr:cNvPr id="3" name="Text Box 3801"/>
        <xdr:cNvSpPr txBox="1">
          <a:spLocks noChangeArrowheads="1"/>
        </xdr:cNvSpPr>
      </xdr:nvSpPr>
      <xdr:spPr bwMode="auto">
        <a:xfrm>
          <a:off x="6874565" y="496956"/>
          <a:ext cx="2556510" cy="39393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3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Number of confirmed COVID-19 cases</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10</xdr:col>
      <xdr:colOff>397565</xdr:colOff>
      <xdr:row>15</xdr:row>
      <xdr:rowOff>164756</xdr:rowOff>
    </xdr:from>
    <xdr:to>
      <xdr:col>12</xdr:col>
      <xdr:colOff>264383</xdr:colOff>
      <xdr:row>17</xdr:row>
      <xdr:rowOff>2485</xdr:rowOff>
    </xdr:to>
    <xdr:sp macro="" textlink="">
      <xdr:nvSpPr>
        <xdr:cNvPr id="4" name="Text Box 23"/>
        <xdr:cNvSpPr txBox="1"/>
      </xdr:nvSpPr>
      <xdr:spPr>
        <a:xfrm>
          <a:off x="8100391" y="2898017"/>
          <a:ext cx="1390818" cy="20216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Our world in data</a:t>
          </a:r>
          <a:r>
            <a:rPr lang="hy-AM" sz="700" i="1">
              <a:solidFill>
                <a:srgbClr val="000000"/>
              </a:solidFill>
              <a:effectLst/>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29366</xdr:colOff>
      <xdr:row>5</xdr:row>
      <xdr:rowOff>33130</xdr:rowOff>
    </xdr:from>
    <xdr:to>
      <xdr:col>12</xdr:col>
      <xdr:colOff>263366</xdr:colOff>
      <xdr:row>15</xdr:row>
      <xdr:rowOff>149327</xdr:rowOff>
    </xdr:to>
    <xdr:graphicFrame macro="">
      <xdr:nvGraphicFramePr>
        <xdr:cNvPr id="6" name="Chart 5">
          <a:extLst>
            <a:ext uri="{FF2B5EF4-FFF2-40B4-BE49-F238E27FC236}">
              <a16:creationId xmlns:a16="http://schemas.microsoft.com/office/drawing/2014/main" id="{69A0B9B7-C16F-1943-BFD0-814FAB10A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740019</xdr:colOff>
      <xdr:row>8</xdr:row>
      <xdr:rowOff>7327</xdr:rowOff>
    </xdr:from>
    <xdr:to>
      <xdr:col>9</xdr:col>
      <xdr:colOff>248529</xdr:colOff>
      <xdr:row>11</xdr:row>
      <xdr:rowOff>67132</xdr:rowOff>
    </xdr:to>
    <xdr:sp macro="" textlink="">
      <xdr:nvSpPr>
        <xdr:cNvPr id="4" name="Text Box 3801"/>
        <xdr:cNvSpPr txBox="1">
          <a:spLocks noChangeArrowheads="1"/>
        </xdr:cNvSpPr>
      </xdr:nvSpPr>
      <xdr:spPr bwMode="auto">
        <a:xfrm>
          <a:off x="5319346" y="1472712"/>
          <a:ext cx="2556510" cy="60932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9</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3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hy-AM" sz="700" b="1">
              <a:solidFill>
                <a:srgbClr val="305496"/>
              </a:solidFill>
              <a:effectLst/>
              <a:latin typeface="GHEA Grapalat" panose="02000506050000020003" pitchFamily="50" charset="0"/>
              <a:ea typeface="+mn-ea"/>
              <a:cs typeface="+mn-cs"/>
            </a:rPr>
            <a:t>US dollar </a:t>
          </a:r>
          <a:r>
            <a:rPr lang="en-US" sz="700" b="1">
              <a:solidFill>
                <a:srgbClr val="305496"/>
              </a:solidFill>
              <a:effectLst/>
              <a:latin typeface="GHEA Grapalat" panose="02000506050000020003" pitchFamily="50" charset="0"/>
              <a:ea typeface="+mn-ea"/>
              <a:cs typeface="+mn-cs"/>
            </a:rPr>
            <a:t>exchange rate versus countries’ baskets in 2020</a:t>
          </a:r>
          <a:r>
            <a:rPr lang="hy-AM" sz="700" b="1">
              <a:solidFill>
                <a:srgbClr val="305496"/>
              </a:solidFill>
              <a:effectLst/>
              <a:latin typeface="GHEA Grapalat" panose="02000506050000020003" pitchFamily="50" charset="0"/>
              <a:ea typeface="+mn-ea"/>
              <a:cs typeface="+mn-cs"/>
            </a:rPr>
            <a:t> (31.12.2019=100, </a:t>
          </a:r>
          <a:r>
            <a:rPr lang="en-US" sz="700" b="1">
              <a:solidFill>
                <a:srgbClr val="305496"/>
              </a:solidFill>
              <a:effectLst/>
              <a:latin typeface="GHEA Grapalat" panose="02000506050000020003" pitchFamily="50" charset="0"/>
              <a:ea typeface="+mn-ea"/>
              <a:cs typeface="+mn-cs"/>
            </a:rPr>
            <a:t>growth means appreciation</a:t>
          </a:r>
          <a:r>
            <a:rPr lang="hy-AM" sz="700" b="1">
              <a:solidFill>
                <a:srgbClr val="305496"/>
              </a:solidFill>
              <a:effectLst/>
              <a:latin typeface="GHEA Grapalat" panose="02000506050000020003" pitchFamily="50" charset="0"/>
              <a:ea typeface="+mn-ea"/>
              <a:cs typeface="+mn-cs"/>
            </a:rPr>
            <a:t>)</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6</xdr:col>
      <xdr:colOff>112639</xdr:colOff>
      <xdr:row>18</xdr:row>
      <xdr:rowOff>149642</xdr:rowOff>
    </xdr:from>
    <xdr:to>
      <xdr:col>9</xdr:col>
      <xdr:colOff>345684</xdr:colOff>
      <xdr:row>20</xdr:row>
      <xdr:rowOff>123260</xdr:rowOff>
    </xdr:to>
    <xdr:sp macro="" textlink="">
      <xdr:nvSpPr>
        <xdr:cNvPr id="5" name="Text Box 23"/>
        <xdr:cNvSpPr txBox="1"/>
      </xdr:nvSpPr>
      <xdr:spPr>
        <a:xfrm>
          <a:off x="5453966" y="3974296"/>
          <a:ext cx="2519045" cy="3985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US Fed</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://www.federalreserve.gov/data.htm</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758003</xdr:colOff>
      <xdr:row>10</xdr:row>
      <xdr:rowOff>191167</xdr:rowOff>
    </xdr:from>
    <xdr:to>
      <xdr:col>9</xdr:col>
      <xdr:colOff>230003</xdr:colOff>
      <xdr:row>18</xdr:row>
      <xdr:rowOff>197827</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270510</xdr:colOff>
      <xdr:row>6</xdr:row>
      <xdr:rowOff>123825</xdr:rowOff>
    </xdr:to>
    <xdr:sp macro="" textlink="">
      <xdr:nvSpPr>
        <xdr:cNvPr id="3" name="Text Box 3801"/>
        <xdr:cNvSpPr txBox="1">
          <a:spLocks noChangeArrowheads="1"/>
        </xdr:cNvSpPr>
      </xdr:nvSpPr>
      <xdr:spPr bwMode="auto">
        <a:xfrm>
          <a:off x="7791450" y="628650"/>
          <a:ext cx="2556510" cy="75247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10</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3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mn-ea"/>
              <a:cs typeface="+mn-cs"/>
            </a:rPr>
            <a:t>Some d</a:t>
          </a:r>
          <a:r>
            <a:rPr lang="hy-AM" sz="700" b="1">
              <a:solidFill>
                <a:srgbClr val="305496"/>
              </a:solidFill>
              <a:effectLst/>
              <a:latin typeface="GHEA Grapalat" panose="02000506050000020003" pitchFamily="50" charset="0"/>
              <a:ea typeface="+mn-ea"/>
              <a:cs typeface="+mn-cs"/>
            </a:rPr>
            <a:t>eveloping countries</a:t>
          </a:r>
          <a:r>
            <a:rPr lang="en-US" sz="700" b="1">
              <a:solidFill>
                <a:srgbClr val="305496"/>
              </a:solidFill>
              <a:effectLst/>
              <a:latin typeface="GHEA Grapalat" panose="02000506050000020003" pitchFamily="50" charset="0"/>
              <a:ea typeface="+mn-ea"/>
              <a:cs typeface="+mn-cs"/>
            </a:rPr>
            <a:t>’ national currency versus the US dollar in 2020</a:t>
          </a:r>
          <a:r>
            <a:rPr lang="hy-AM" sz="700" b="1">
              <a:solidFill>
                <a:srgbClr val="305496"/>
              </a:solidFill>
              <a:effectLst/>
              <a:latin typeface="GHEA Grapalat" panose="02000506050000020003" pitchFamily="50" charset="0"/>
              <a:ea typeface="+mn-ea"/>
              <a:cs typeface="+mn-cs"/>
            </a:rPr>
            <a:t> (31.12.2019=100</a:t>
          </a:r>
          <a:r>
            <a:rPr lang="en-US" sz="700" b="1">
              <a:solidFill>
                <a:srgbClr val="305496"/>
              </a:solidFill>
              <a:effectLst/>
              <a:latin typeface="GHEA Grapalat" panose="02000506050000020003" pitchFamily="50" charset="0"/>
              <a:ea typeface="+mn-ea"/>
              <a:cs typeface="+mn-cs"/>
            </a:rPr>
            <a:t>, growth means dollar appreciation)</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rPr>
            <a:t> </a:t>
          </a:r>
        </a:p>
      </xdr:txBody>
    </xdr:sp>
    <xdr:clientData/>
  </xdr:twoCellAnchor>
  <xdr:twoCellAnchor>
    <xdr:from>
      <xdr:col>10</xdr:col>
      <xdr:colOff>47439</xdr:colOff>
      <xdr:row>13</xdr:row>
      <xdr:rowOff>156995</xdr:rowOff>
    </xdr:from>
    <xdr:to>
      <xdr:col>13</xdr:col>
      <xdr:colOff>280484</xdr:colOff>
      <xdr:row>16</xdr:row>
      <xdr:rowOff>80795</xdr:rowOff>
    </xdr:to>
    <xdr:sp macro="" textlink="">
      <xdr:nvSpPr>
        <xdr:cNvPr id="4" name="Text Box 23"/>
        <xdr:cNvSpPr txBox="1"/>
      </xdr:nvSpPr>
      <xdr:spPr>
        <a:xfrm>
          <a:off x="7835527" y="2924848"/>
          <a:ext cx="2519045" cy="5625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US Fed:</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https://www.federalreserve.gov/data.htm,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and</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Bank of Russia: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https://cbr.ru/eng/currency_base/</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10</xdr:col>
      <xdr:colOff>44824</xdr:colOff>
      <xdr:row>6</xdr:row>
      <xdr:rowOff>78441</xdr:rowOff>
    </xdr:from>
    <xdr:to>
      <xdr:col>13</xdr:col>
      <xdr:colOff>278824</xdr:colOff>
      <xdr:row>13</xdr:row>
      <xdr:rowOff>187855</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8283</xdr:colOff>
      <xdr:row>5</xdr:row>
      <xdr:rowOff>149087</xdr:rowOff>
    </xdr:from>
    <xdr:to>
      <xdr:col>12</xdr:col>
      <xdr:colOff>278793</xdr:colOff>
      <xdr:row>9</xdr:row>
      <xdr:rowOff>151174</xdr:rowOff>
    </xdr:to>
    <xdr:sp macro="" textlink="">
      <xdr:nvSpPr>
        <xdr:cNvPr id="4" name="Text Box 3801"/>
        <xdr:cNvSpPr txBox="1">
          <a:spLocks noChangeArrowheads="1"/>
        </xdr:cNvSpPr>
      </xdr:nvSpPr>
      <xdr:spPr bwMode="auto">
        <a:xfrm>
          <a:off x="6998805" y="1060174"/>
          <a:ext cx="2556510" cy="73095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11</a:t>
          </a:r>
          <a:endParaRPr lang="en-US" sz="700" b="1">
            <a:solidFill>
              <a:srgbClr val="305496"/>
            </a:solidFill>
            <a:effectLst/>
            <a:latin typeface="GHEA Grapalat" panose="02000506050000020003" pitchFamily="50" charset="0"/>
            <a:ea typeface="Times New Roman" panose="02020603050405020304" pitchFamily="18" charset="0"/>
          </a:endParaRPr>
        </a:p>
        <a:p>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305496"/>
              </a:solidFill>
              <a:effectLst/>
              <a:latin typeface="GHEA Grapalat" panose="02000506050000020003" pitchFamily="50" charset="0"/>
              <a:ea typeface="+mn-ea"/>
              <a:cs typeface="+mn-cs"/>
            </a:rPr>
            <a:t>Regional countries’ national currencies versus the US dollar in 2020 </a:t>
          </a:r>
          <a:r>
            <a:rPr lang="hy-AM" sz="700" b="1">
              <a:solidFill>
                <a:srgbClr val="305496"/>
              </a:solidFill>
              <a:effectLst/>
              <a:latin typeface="GHEA Grapalat" panose="02000506050000020003" pitchFamily="50" charset="0"/>
              <a:ea typeface="+mn-ea"/>
              <a:cs typeface="+mn-cs"/>
            </a:rPr>
            <a:t>(31.12.2019=100</a:t>
          </a:r>
          <a:r>
            <a:rPr lang="en-US" sz="700" b="1">
              <a:solidFill>
                <a:srgbClr val="305496"/>
              </a:solidFill>
              <a:effectLst/>
              <a:latin typeface="GHEA Grapalat" panose="02000506050000020003" pitchFamily="50" charset="0"/>
              <a:ea typeface="+mn-ea"/>
              <a:cs typeface="+mn-cs"/>
            </a:rPr>
            <a:t>, growth means dollar appreciation) </a:t>
          </a:r>
        </a:p>
        <a:p>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rPr>
            <a:t> </a:t>
          </a:r>
          <a:endParaRPr lang="en-US" sz="1200" b="1">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9</xdr:col>
      <xdr:colOff>85725</xdr:colOff>
      <xdr:row>17</xdr:row>
      <xdr:rowOff>127182</xdr:rowOff>
    </xdr:from>
    <xdr:to>
      <xdr:col>12</xdr:col>
      <xdr:colOff>318770</xdr:colOff>
      <xdr:row>20</xdr:row>
      <xdr:rowOff>67310</xdr:rowOff>
    </xdr:to>
    <xdr:sp macro="" textlink="">
      <xdr:nvSpPr>
        <xdr:cNvPr id="5" name="Text Box 23"/>
        <xdr:cNvSpPr txBox="1"/>
      </xdr:nvSpPr>
      <xdr:spPr>
        <a:xfrm>
          <a:off x="7079796" y="3597003"/>
          <a:ext cx="2519045" cy="5524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central banks of the</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countries mentioned</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95250</xdr:colOff>
      <xdr:row>9</xdr:row>
      <xdr:rowOff>136072</xdr:rowOff>
    </xdr:from>
    <xdr:to>
      <xdr:col>12</xdr:col>
      <xdr:colOff>329250</xdr:colOff>
      <xdr:row>17</xdr:row>
      <xdr:rowOff>108261</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704850</xdr:colOff>
      <xdr:row>1</xdr:row>
      <xdr:rowOff>180975</xdr:rowOff>
    </xdr:from>
    <xdr:to>
      <xdr:col>7</xdr:col>
      <xdr:colOff>213360</xdr:colOff>
      <xdr:row>5</xdr:row>
      <xdr:rowOff>161290</xdr:rowOff>
    </xdr:to>
    <xdr:sp macro="" textlink="">
      <xdr:nvSpPr>
        <xdr:cNvPr id="3" name="Text Box 3801"/>
        <xdr:cNvSpPr txBox="1">
          <a:spLocks noChangeArrowheads="1"/>
        </xdr:cNvSpPr>
      </xdr:nvSpPr>
      <xdr:spPr bwMode="auto">
        <a:xfrm>
          <a:off x="2990850" y="390525"/>
          <a:ext cx="2556510" cy="81851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12</a:t>
          </a:r>
          <a:endParaRPr lang="en-US" sz="700">
            <a:solidFill>
              <a:srgbClr val="305496"/>
            </a:solidFill>
            <a:effectLst/>
            <a:latin typeface="GHEA Grapalat" panose="02000506050000020003" pitchFamily="50" charset="0"/>
            <a:ea typeface="Times New Roman" panose="02020603050405020304" pitchFamily="18" charset="0"/>
          </a:endParaRPr>
        </a:p>
        <a:p>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305496"/>
              </a:solidFill>
              <a:effectLst/>
              <a:latin typeface="GHEA Grapalat" panose="02000506050000020003" pitchFamily="50" charset="0"/>
              <a:ea typeface="+mn-ea"/>
              <a:cs typeface="+mn-cs"/>
            </a:rPr>
            <a:t>Regional countries’ monetary policy response to the liquidity shock in </a:t>
          </a:r>
          <a:r>
            <a:rPr lang="hy-AM" sz="700" b="1">
              <a:solidFill>
                <a:srgbClr val="305496"/>
              </a:solidFill>
              <a:effectLst/>
              <a:latin typeface="GHEA Grapalat" panose="02000506050000020003" pitchFamily="50" charset="0"/>
              <a:ea typeface="+mn-ea"/>
              <a:cs typeface="+mn-cs"/>
            </a:rPr>
            <a:t>2014-15 </a:t>
          </a:r>
          <a:r>
            <a:rPr lang="en-US" sz="700" b="1">
              <a:solidFill>
                <a:srgbClr val="305496"/>
              </a:solidFill>
              <a:effectLst/>
              <a:latin typeface="GHEA Grapalat" panose="02000506050000020003" pitchFamily="50" charset="0"/>
              <a:ea typeface="+mn-ea"/>
              <a:cs typeface="+mn-cs"/>
            </a:rPr>
            <a:t>and</a:t>
          </a:r>
          <a:r>
            <a:rPr lang="hy-AM" sz="700" b="1">
              <a:solidFill>
                <a:srgbClr val="305496"/>
              </a:solidFill>
              <a:effectLst/>
              <a:latin typeface="GHEA Grapalat" panose="02000506050000020003" pitchFamily="50" charset="0"/>
              <a:ea typeface="+mn-ea"/>
              <a:cs typeface="+mn-cs"/>
            </a:rPr>
            <a:t> 2020 (</a:t>
          </a:r>
          <a:r>
            <a:rPr lang="en-US" sz="700" b="1">
              <a:solidFill>
                <a:srgbClr val="305496"/>
              </a:solidFill>
              <a:effectLst/>
              <a:latin typeface="GHEA Grapalat" panose="02000506050000020003" pitchFamily="50" charset="0"/>
              <a:ea typeface="+mn-ea"/>
              <a:cs typeface="+mn-cs"/>
            </a:rPr>
            <a:t>up to now</a:t>
          </a:r>
          <a:r>
            <a:rPr lang="hy-AM" sz="700" b="1">
              <a:solidFill>
                <a:srgbClr val="305496"/>
              </a:solidFill>
              <a:effectLst/>
              <a:latin typeface="GHEA Grapalat" panose="02000506050000020003" pitchFamily="50" charset="0"/>
              <a:ea typeface="+mn-ea"/>
              <a:cs typeface="+mn-cs"/>
            </a:rPr>
            <a:t>)</a:t>
          </a:r>
          <a:endParaRPr lang="en-US" sz="700" b="1">
            <a:solidFill>
              <a:srgbClr val="305496"/>
            </a:solidFill>
            <a:effectLst/>
            <a:latin typeface="GHEA Grapalat" panose="02000506050000020003" pitchFamily="50" charset="0"/>
            <a:ea typeface="+mn-ea"/>
            <a:cs typeface="+mn-cs"/>
          </a:endParaRPr>
        </a:p>
        <a:p>
          <a:endParaRPr lang="en-US" sz="8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4</xdr:col>
      <xdr:colOff>381000</xdr:colOff>
      <xdr:row>12</xdr:row>
      <xdr:rowOff>62230</xdr:rowOff>
    </xdr:from>
    <xdr:to>
      <xdr:col>7</xdr:col>
      <xdr:colOff>275590</xdr:colOff>
      <xdr:row>14</xdr:row>
      <xdr:rowOff>176530</xdr:rowOff>
    </xdr:to>
    <xdr:sp macro="" textlink="">
      <xdr:nvSpPr>
        <xdr:cNvPr id="4" name="Text Box 23"/>
        <xdr:cNvSpPr txBox="1"/>
      </xdr:nvSpPr>
      <xdr:spPr>
        <a:xfrm>
          <a:off x="3429000" y="2205355"/>
          <a:ext cx="2180590" cy="47148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Central</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Banks of the countries mentioned,</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Central Bank estimates</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733425</xdr:colOff>
      <xdr:row>4</xdr:row>
      <xdr:rowOff>190500</xdr:rowOff>
    </xdr:from>
    <xdr:to>
      <xdr:col>7</xdr:col>
      <xdr:colOff>205425</xdr:colOff>
      <xdr:row>12</xdr:row>
      <xdr:rowOff>16944</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689463</xdr:colOff>
      <xdr:row>1</xdr:row>
      <xdr:rowOff>108439</xdr:rowOff>
    </xdr:from>
    <xdr:to>
      <xdr:col>8</xdr:col>
      <xdr:colOff>161778</xdr:colOff>
      <xdr:row>3</xdr:row>
      <xdr:rowOff>124558</xdr:rowOff>
    </xdr:to>
    <xdr:sp macro="" textlink="">
      <xdr:nvSpPr>
        <xdr:cNvPr id="7" name="Text Box 3994"/>
        <xdr:cNvSpPr txBox="1">
          <a:spLocks noChangeArrowheads="1"/>
        </xdr:cNvSpPr>
      </xdr:nvSpPr>
      <xdr:spPr bwMode="auto">
        <a:xfrm>
          <a:off x="3737463" y="291612"/>
          <a:ext cx="2520315" cy="382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13</a:t>
          </a:r>
          <a:endParaRPr lang="en-US" sz="700">
            <a:effectLst/>
            <a:latin typeface="GHEA Grapalat" panose="02000506050000020003" pitchFamily="50"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002060"/>
              </a:solidFill>
              <a:effectLst/>
              <a:latin typeface="GHEA Grapalat" panose="02000506050000020003" pitchFamily="50" charset="0"/>
              <a:ea typeface="+mn-ea"/>
              <a:cs typeface="+mn-cs"/>
            </a:rPr>
            <a:t>Economic growth in trade partner countries,</a:t>
          </a:r>
          <a:r>
            <a:rPr lang="en-US" sz="700" b="1" baseline="0">
              <a:solidFill>
                <a:srgbClr val="002060"/>
              </a:solidFill>
              <a:effectLst/>
              <a:latin typeface="GHEA Grapalat" panose="02000506050000020003" pitchFamily="50" charset="0"/>
              <a:ea typeface="+mn-ea"/>
              <a:cs typeface="+mn-cs"/>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endParaRPr>
        </a:p>
      </xdr:txBody>
    </xdr:sp>
    <xdr:clientData/>
  </xdr:twoCellAnchor>
  <xdr:twoCellAnchor>
    <xdr:from>
      <xdr:col>5</xdr:col>
      <xdr:colOff>505558</xdr:colOff>
      <xdr:row>14</xdr:row>
      <xdr:rowOff>39370</xdr:rowOff>
    </xdr:from>
    <xdr:to>
      <xdr:col>8</xdr:col>
      <xdr:colOff>302260</xdr:colOff>
      <xdr:row>16</xdr:row>
      <xdr:rowOff>13335</xdr:rowOff>
    </xdr:to>
    <xdr:sp macro="" textlink="">
      <xdr:nvSpPr>
        <xdr:cNvPr id="8" name="Text Box 24"/>
        <xdr:cNvSpPr txBox="1"/>
      </xdr:nvSpPr>
      <xdr:spPr>
        <a:xfrm>
          <a:off x="4315558" y="2603793"/>
          <a:ext cx="2082702" cy="34031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Bureau</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of Economic Analysis, Eurostat, Rosstat, Central Bank forecast</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735330</xdr:colOff>
      <xdr:row>3</xdr:row>
      <xdr:rowOff>132715</xdr:rowOff>
    </xdr:from>
    <xdr:to>
      <xdr:col>8</xdr:col>
      <xdr:colOff>207010</xdr:colOff>
      <xdr:row>13</xdr:row>
      <xdr:rowOff>196850</xdr:rowOff>
    </xdr:to>
    <xdr:graphicFrame macro="">
      <xdr:nvGraphicFramePr>
        <xdr:cNvPr id="9" name="Chart 8">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687070</xdr:colOff>
      <xdr:row>6</xdr:row>
      <xdr:rowOff>114300</xdr:rowOff>
    </xdr:from>
    <xdr:to>
      <xdr:col>8</xdr:col>
      <xdr:colOff>159385</xdr:colOff>
      <xdr:row>17</xdr:row>
      <xdr:rowOff>170180</xdr:rowOff>
    </xdr:to>
    <xdr:sp macro="" textlink="">
      <xdr:nvSpPr>
        <xdr:cNvPr id="4" name="Text Box 3994">
          <a:extLst>
            <a:ext uri="{FF2B5EF4-FFF2-40B4-BE49-F238E27FC236}">
              <a16:creationId xmlns:a16="http://schemas.microsoft.com/office/drawing/2014/main" id="{00000000-0008-0000-0500-000004000000}"/>
            </a:ext>
          </a:extLst>
        </xdr:cNvPr>
        <xdr:cNvSpPr txBox="1">
          <a:spLocks noChangeArrowheads="1"/>
        </xdr:cNvSpPr>
      </xdr:nvSpPr>
      <xdr:spPr bwMode="auto">
        <a:xfrm>
          <a:off x="3735070" y="1352550"/>
          <a:ext cx="2520315" cy="2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14</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Inflation in trade partner countries, %</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695324</xdr:colOff>
      <xdr:row>8</xdr:row>
      <xdr:rowOff>127635</xdr:rowOff>
    </xdr:from>
    <xdr:to>
      <xdr:col>8</xdr:col>
      <xdr:colOff>167324</xdr:colOff>
      <xdr:row>17</xdr:row>
      <xdr:rowOff>200024</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183173</xdr:colOff>
      <xdr:row>18</xdr:row>
      <xdr:rowOff>20955</xdr:rowOff>
    </xdr:from>
    <xdr:to>
      <xdr:col>8</xdr:col>
      <xdr:colOff>97155</xdr:colOff>
      <xdr:row>20</xdr:row>
      <xdr:rowOff>2247</xdr:rowOff>
    </xdr:to>
    <xdr:sp macro="" textlink="">
      <xdr:nvSpPr>
        <xdr:cNvPr id="6" name="Text Box 25">
          <a:extLst>
            <a:ext uri="{FF2B5EF4-FFF2-40B4-BE49-F238E27FC236}">
              <a16:creationId xmlns:a16="http://schemas.microsoft.com/office/drawing/2014/main" id="{00000000-0008-0000-0500-000006000000}"/>
            </a:ext>
          </a:extLst>
        </xdr:cNvPr>
        <xdr:cNvSpPr txBox="1"/>
      </xdr:nvSpPr>
      <xdr:spPr>
        <a:xfrm>
          <a:off x="3993173" y="2585378"/>
          <a:ext cx="2199982" cy="34763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Bureau of Labor Statistics, Eurostat, Rosstat, Central Bank forecasts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702651</xdr:colOff>
      <xdr:row>2</xdr:row>
      <xdr:rowOff>84992</xdr:rowOff>
    </xdr:from>
    <xdr:to>
      <xdr:col>8</xdr:col>
      <xdr:colOff>174331</xdr:colOff>
      <xdr:row>5</xdr:row>
      <xdr:rowOff>14654</xdr:rowOff>
    </xdr:to>
    <xdr:sp macro="" textlink="">
      <xdr:nvSpPr>
        <xdr:cNvPr id="2" name="Text Box 4028">
          <a:extLst>
            <a:ext uri="{FF2B5EF4-FFF2-40B4-BE49-F238E27FC236}">
              <a16:creationId xmlns:a16="http://schemas.microsoft.com/office/drawing/2014/main" id="{00000000-0008-0000-0600-000002000000}"/>
            </a:ext>
          </a:extLst>
        </xdr:cNvPr>
        <xdr:cNvSpPr txBox="1">
          <a:spLocks noChangeArrowheads="1"/>
        </xdr:cNvSpPr>
      </xdr:nvSpPr>
      <xdr:spPr bwMode="auto">
        <a:xfrm>
          <a:off x="3750651" y="451338"/>
          <a:ext cx="2519680" cy="479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5 </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305496"/>
              </a:solidFill>
              <a:effectLst/>
              <a:latin typeface="GHEA Grapalat" panose="02000506050000020003" pitchFamily="50" charset="0"/>
              <a:ea typeface="+mn-ea"/>
              <a:cs typeface="+mn-cs"/>
            </a:rPr>
            <a:t>International prices of raw materials and food products </a:t>
          </a:r>
        </a:p>
        <a:p>
          <a:pPr>
            <a:spcAft>
              <a:spcPts val="0"/>
            </a:spcAft>
          </a:pP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686141</xdr:colOff>
      <xdr:row>4</xdr:row>
      <xdr:rowOff>152937</xdr:rowOff>
    </xdr:from>
    <xdr:to>
      <xdr:col>8</xdr:col>
      <xdr:colOff>158141</xdr:colOff>
      <xdr:row>15</xdr:row>
      <xdr:rowOff>34264</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188301</xdr:colOff>
      <xdr:row>15</xdr:row>
      <xdr:rowOff>54219</xdr:rowOff>
    </xdr:from>
    <xdr:to>
      <xdr:col>8</xdr:col>
      <xdr:colOff>188301</xdr:colOff>
      <xdr:row>17</xdr:row>
      <xdr:rowOff>28184</xdr:rowOff>
    </xdr:to>
    <xdr:sp macro="" textlink="">
      <xdr:nvSpPr>
        <xdr:cNvPr id="4" name="Text Box 26">
          <a:extLst>
            <a:ext uri="{FF2B5EF4-FFF2-40B4-BE49-F238E27FC236}">
              <a16:creationId xmlns:a16="http://schemas.microsoft.com/office/drawing/2014/main" id="{00000000-0008-0000-0600-000004000000}"/>
            </a:ext>
          </a:extLst>
        </xdr:cNvPr>
        <xdr:cNvSpPr txBox="1"/>
      </xdr:nvSpPr>
      <xdr:spPr>
        <a:xfrm>
          <a:off x="3998301" y="2801815"/>
          <a:ext cx="2286000" cy="34031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FAO,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669925</xdr:colOff>
      <xdr:row>1</xdr:row>
      <xdr:rowOff>152400</xdr:rowOff>
    </xdr:from>
    <xdr:to>
      <xdr:col>7</xdr:col>
      <xdr:colOff>141605</xdr:colOff>
      <xdr:row>4</xdr:row>
      <xdr:rowOff>114300</xdr:rowOff>
    </xdr:to>
    <xdr:sp macro="" textlink="">
      <xdr:nvSpPr>
        <xdr:cNvPr id="3" name="Text Box 4028">
          <a:extLst>
            <a:ext uri="{FF2B5EF4-FFF2-40B4-BE49-F238E27FC236}">
              <a16:creationId xmlns:a16="http://schemas.microsoft.com/office/drawing/2014/main" id="{00000000-0008-0000-0600-000002000000}"/>
            </a:ext>
          </a:extLst>
        </xdr:cNvPr>
        <xdr:cNvSpPr txBox="1">
          <a:spLocks noChangeArrowheads="1"/>
        </xdr:cNvSpPr>
      </xdr:nvSpPr>
      <xdr:spPr bwMode="auto">
        <a:xfrm>
          <a:off x="3051175" y="361950"/>
          <a:ext cx="251968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Timetable of measures taken </a:t>
          </a:r>
          <a:r>
            <a:rPr lang="hy-AM" sz="700" b="1">
              <a:solidFill>
                <a:srgbClr val="305496"/>
              </a:solidFill>
              <a:effectLst/>
              <a:latin typeface="GHEA Grapalat" panose="02000506050000020003" pitchFamily="50" charset="0"/>
              <a:ea typeface="+mn-ea"/>
              <a:cs typeface="+mn-cs"/>
            </a:rPr>
            <a:t>in Armenia</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15</xdr:col>
      <xdr:colOff>20768</xdr:colOff>
      <xdr:row>34</xdr:row>
      <xdr:rowOff>92410</xdr:rowOff>
    </xdr:from>
    <xdr:to>
      <xdr:col>18</xdr:col>
      <xdr:colOff>20768</xdr:colOff>
      <xdr:row>37</xdr:row>
      <xdr:rowOff>94951</xdr:rowOff>
    </xdr:to>
    <xdr:sp macro="" textlink="">
      <xdr:nvSpPr>
        <xdr:cNvPr id="4" name="Text Box 26">
          <a:extLst>
            <a:ext uri="{FF2B5EF4-FFF2-40B4-BE49-F238E27FC236}">
              <a16:creationId xmlns:a16="http://schemas.microsoft.com/office/drawing/2014/main" id="{00000000-0008-0000-0600-000004000000}"/>
            </a:ext>
          </a:extLst>
        </xdr:cNvPr>
        <xdr:cNvSpPr txBox="1"/>
      </xdr:nvSpPr>
      <xdr:spPr>
        <a:xfrm>
          <a:off x="11565068" y="7864810"/>
          <a:ext cx="2286000" cy="6883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RA Ministry of Health National Center for Disease Control and Prevention, e-Government of the Republic of Armenia</a:t>
          </a:r>
          <a:r>
            <a:rPr lang="hy-AM" sz="700" i="1">
              <a:solidFill>
                <a:srgbClr val="000000"/>
              </a:solidFill>
              <a:effectLst/>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666750</xdr:colOff>
      <xdr:row>4</xdr:row>
      <xdr:rowOff>1</xdr:rowOff>
    </xdr:from>
    <xdr:to>
      <xdr:col>17</xdr:col>
      <xdr:colOff>703696</xdr:colOff>
      <xdr:row>33</xdr:row>
      <xdr:rowOff>13133</xdr:rowOff>
    </xdr:to>
    <xdr:graphicFrame macro="">
      <xdr:nvGraphicFramePr>
        <xdr:cNvPr id="15" name="Chart 14">
          <a:extLst>
            <a:ext uri="{FF2B5EF4-FFF2-40B4-BE49-F238E27FC236}">
              <a16:creationId xmlns:a16="http://schemas.microsoft.com/office/drawing/2014/main" id="{8CB6AF16-6B25-D742-ACB5-E7C2AA3E5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434687</xdr:colOff>
      <xdr:row>4</xdr:row>
      <xdr:rowOff>201469</xdr:rowOff>
    </xdr:from>
    <xdr:to>
      <xdr:col>7</xdr:col>
      <xdr:colOff>434688</xdr:colOff>
      <xdr:row>26</xdr:row>
      <xdr:rowOff>109394</xdr:rowOff>
    </xdr:to>
    <xdr:cxnSp macro="">
      <xdr:nvCxnSpPr>
        <xdr:cNvPr id="16" name="Straight Connector 15">
          <a:extLst>
            <a:ext uri="{FF2B5EF4-FFF2-40B4-BE49-F238E27FC236}">
              <a16:creationId xmlns:a16="http://schemas.microsoft.com/office/drawing/2014/main" id="{467DECEF-8FDB-0946-AA21-BD178033F92A}"/>
            </a:ext>
          </a:extLst>
        </xdr:cNvPr>
        <xdr:cNvCxnSpPr/>
      </xdr:nvCxnSpPr>
      <xdr:spPr>
        <a:xfrm>
          <a:off x="5863937" y="1058719"/>
          <a:ext cx="1" cy="462280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0.08149</cdr:x>
      <cdr:y>0.60546</cdr:y>
    </cdr:from>
    <cdr:to>
      <cdr:x>0.24113</cdr:x>
      <cdr:y>0.69549</cdr:y>
    </cdr:to>
    <cdr:sp macro="" textlink="">
      <cdr:nvSpPr>
        <cdr:cNvPr id="2" name="TextBox 1">
          <a:extLst xmlns:a="http://schemas.openxmlformats.org/drawingml/2006/main">
            <a:ext uri="{FF2B5EF4-FFF2-40B4-BE49-F238E27FC236}">
              <a16:creationId xmlns:a16="http://schemas.microsoft.com/office/drawing/2014/main" id="{BE2018A6-A377-9D4D-92FE-AA88A502E1DB}"/>
            </a:ext>
          </a:extLst>
        </cdr:cNvPr>
        <cdr:cNvSpPr txBox="1"/>
      </cdr:nvSpPr>
      <cdr:spPr>
        <a:xfrm xmlns:a="http://schemas.openxmlformats.org/drawingml/2006/main">
          <a:off x="868400" y="3863415"/>
          <a:ext cx="1701131" cy="574538"/>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Communication with Iran suspended</a:t>
          </a:r>
        </a:p>
      </cdr:txBody>
    </cdr:sp>
  </cdr:relSizeAnchor>
  <cdr:relSizeAnchor xmlns:cdr="http://schemas.openxmlformats.org/drawingml/2006/chartDrawing">
    <cdr:from>
      <cdr:x>0.08452</cdr:x>
      <cdr:y>0.6956</cdr:y>
    </cdr:from>
    <cdr:to>
      <cdr:x>0.12143</cdr:x>
      <cdr:y>0.76694</cdr:y>
    </cdr:to>
    <cdr:cxnSp macro="">
      <cdr:nvCxnSpPr>
        <cdr:cNvPr id="3" name="Straight Arrow Connector 2">
          <a:extLst xmlns:a="http://schemas.openxmlformats.org/drawingml/2006/main">
            <a:ext uri="{FF2B5EF4-FFF2-40B4-BE49-F238E27FC236}">
              <a16:creationId xmlns:a16="http://schemas.microsoft.com/office/drawing/2014/main" id="{A22A9338-333E-884A-BB87-8A247E490770}"/>
            </a:ext>
          </a:extLst>
        </cdr:cNvPr>
        <cdr:cNvCxnSpPr/>
      </cdr:nvCxnSpPr>
      <cdr:spPr>
        <a:xfrm xmlns:a="http://schemas.openxmlformats.org/drawingml/2006/main" flipH="1">
          <a:off x="901701" y="3714750"/>
          <a:ext cx="393699" cy="38100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0.3635</cdr:x>
      <cdr:y>0.39648</cdr:y>
    </cdr:from>
    <cdr:to>
      <cdr:x>0.53273</cdr:x>
      <cdr:y>0.48395</cdr:y>
    </cdr:to>
    <cdr:sp macro="" textlink="">
      <cdr:nvSpPr>
        <cdr:cNvPr id="9" name="TextBox 1">
          <a:extLst xmlns:a="http://schemas.openxmlformats.org/drawingml/2006/main">
            <a:ext uri="{FF2B5EF4-FFF2-40B4-BE49-F238E27FC236}">
              <a16:creationId xmlns:a16="http://schemas.microsoft.com/office/drawing/2014/main" id="{434721E8-4502-6C4A-8802-FA3748BBF42B}"/>
            </a:ext>
          </a:extLst>
        </cdr:cNvPr>
        <cdr:cNvSpPr txBox="1"/>
      </cdr:nvSpPr>
      <cdr:spPr>
        <a:xfrm xmlns:a="http://schemas.openxmlformats.org/drawingml/2006/main">
          <a:off x="3873473" y="2529915"/>
          <a:ext cx="1803323" cy="558171"/>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Communication with Georgia suspended</a:t>
          </a:r>
        </a:p>
      </cdr:txBody>
    </cdr:sp>
  </cdr:relSizeAnchor>
  <cdr:relSizeAnchor xmlns:cdr="http://schemas.openxmlformats.org/drawingml/2006/chartDrawing">
    <cdr:from>
      <cdr:x>0.44812</cdr:x>
      <cdr:y>0.48395</cdr:y>
    </cdr:from>
    <cdr:to>
      <cdr:x>0.62619</cdr:x>
      <cdr:y>0.74792</cdr:y>
    </cdr:to>
    <cdr:cxnSp macro="">
      <cdr:nvCxnSpPr>
        <cdr:cNvPr id="10" name="Straight Arrow Connector 9">
          <a:extLst xmlns:a="http://schemas.openxmlformats.org/drawingml/2006/main">
            <a:ext uri="{FF2B5EF4-FFF2-40B4-BE49-F238E27FC236}">
              <a16:creationId xmlns:a16="http://schemas.microsoft.com/office/drawing/2014/main" id="{B1248DE5-ED1C-754A-B90A-04D6B36419CE}"/>
            </a:ext>
          </a:extLst>
        </cdr:cNvPr>
        <cdr:cNvCxnSpPr>
          <a:stCxn xmlns:a="http://schemas.openxmlformats.org/drawingml/2006/main" id="9" idx="2"/>
        </cdr:cNvCxnSpPr>
      </cdr:nvCxnSpPr>
      <cdr:spPr>
        <a:xfrm xmlns:a="http://schemas.openxmlformats.org/drawingml/2006/main">
          <a:off x="4775135" y="3088086"/>
          <a:ext cx="1897575" cy="1684394"/>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0.551</cdr:x>
      <cdr:y>0.44571</cdr:y>
    </cdr:from>
    <cdr:to>
      <cdr:x>0.72023</cdr:x>
      <cdr:y>0.54192</cdr:y>
    </cdr:to>
    <cdr:sp macro="" textlink="">
      <cdr:nvSpPr>
        <cdr:cNvPr id="11" name="TextBox 1">
          <a:extLst xmlns:a="http://schemas.openxmlformats.org/drawingml/2006/main">
            <a:ext uri="{FF2B5EF4-FFF2-40B4-BE49-F238E27FC236}">
              <a16:creationId xmlns:a16="http://schemas.microsoft.com/office/drawing/2014/main" id="{8D77D9AA-F5FC-E348-894E-2565C3F42CEF}"/>
            </a:ext>
          </a:extLst>
        </cdr:cNvPr>
        <cdr:cNvSpPr txBox="1"/>
      </cdr:nvSpPr>
      <cdr:spPr>
        <a:xfrm xmlns:a="http://schemas.openxmlformats.org/drawingml/2006/main">
          <a:off x="5878106" y="2380265"/>
          <a:ext cx="1805272" cy="513761"/>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solidFill>
                <a:srgbClr val="FF0000"/>
              </a:solidFill>
              <a:latin typeface="GHEA Grapalat" panose="02000506050000020003" pitchFamily="50" charset="0"/>
            </a:rPr>
            <a:t>State of emergency announced in Armenia</a:t>
          </a:r>
        </a:p>
      </cdr:txBody>
    </cdr:sp>
  </cdr:relSizeAnchor>
  <cdr:relSizeAnchor xmlns:cdr="http://schemas.openxmlformats.org/drawingml/2006/chartDrawing">
    <cdr:from>
      <cdr:x>0.63749</cdr:x>
      <cdr:y>0.54128</cdr:y>
    </cdr:from>
    <cdr:to>
      <cdr:x>0.72024</cdr:x>
      <cdr:y>0.68133</cdr:y>
    </cdr:to>
    <cdr:cxnSp macro="">
      <cdr:nvCxnSpPr>
        <cdr:cNvPr id="12" name="Straight Arrow Connector 11">
          <a:extLst xmlns:a="http://schemas.openxmlformats.org/drawingml/2006/main">
            <a:ext uri="{FF2B5EF4-FFF2-40B4-BE49-F238E27FC236}">
              <a16:creationId xmlns:a16="http://schemas.microsoft.com/office/drawing/2014/main" id="{501DFA77-E184-FA47-A068-0A45490A2F42}"/>
            </a:ext>
          </a:extLst>
        </cdr:cNvPr>
        <cdr:cNvCxnSpPr/>
      </cdr:nvCxnSpPr>
      <cdr:spPr>
        <a:xfrm xmlns:a="http://schemas.openxmlformats.org/drawingml/2006/main">
          <a:off x="6800718" y="2890642"/>
          <a:ext cx="882782" cy="747908"/>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0.53339</cdr:x>
      <cdr:y>0.238</cdr:y>
    </cdr:from>
    <cdr:to>
      <cdr:x>0.85386</cdr:x>
      <cdr:y>0.31921</cdr:y>
    </cdr:to>
    <cdr:sp macro="" textlink="">
      <cdr:nvSpPr>
        <cdr:cNvPr id="13" name="TextBox 1">
          <a:extLst xmlns:a="http://schemas.openxmlformats.org/drawingml/2006/main">
            <a:ext uri="{FF2B5EF4-FFF2-40B4-BE49-F238E27FC236}">
              <a16:creationId xmlns:a16="http://schemas.microsoft.com/office/drawing/2014/main" id="{ED38D430-1DC5-0442-AD3A-300185CE56CE}"/>
            </a:ext>
          </a:extLst>
        </cdr:cNvPr>
        <cdr:cNvSpPr txBox="1"/>
      </cdr:nvSpPr>
      <cdr:spPr>
        <a:xfrm xmlns:a="http://schemas.openxmlformats.org/drawingml/2006/main">
          <a:off x="5683828" y="1518697"/>
          <a:ext cx="3414943" cy="518160"/>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Communication with Russia and foreign citizens' visits from 16 countries restricted</a:t>
          </a:r>
        </a:p>
      </cdr:txBody>
    </cdr:sp>
  </cdr:relSizeAnchor>
  <cdr:relSizeAnchor xmlns:cdr="http://schemas.openxmlformats.org/drawingml/2006/chartDrawing">
    <cdr:from>
      <cdr:x>0.7527</cdr:x>
      <cdr:y>0.3213</cdr:y>
    </cdr:from>
    <cdr:to>
      <cdr:x>0.7527</cdr:x>
      <cdr:y>0.63139</cdr:y>
    </cdr:to>
    <cdr:cxnSp macro="">
      <cdr:nvCxnSpPr>
        <cdr:cNvPr id="14" name="Straight Arrow Connector 13">
          <a:extLst xmlns:a="http://schemas.openxmlformats.org/drawingml/2006/main">
            <a:ext uri="{FF2B5EF4-FFF2-40B4-BE49-F238E27FC236}">
              <a16:creationId xmlns:a16="http://schemas.microsoft.com/office/drawing/2014/main" id="{B486689F-C4CD-2E46-9548-49D30773BB0D}"/>
            </a:ext>
          </a:extLst>
        </cdr:cNvPr>
        <cdr:cNvCxnSpPr/>
      </cdr:nvCxnSpPr>
      <cdr:spPr>
        <a:xfrm xmlns:a="http://schemas.openxmlformats.org/drawingml/2006/main">
          <a:off x="8029753" y="1715872"/>
          <a:ext cx="0" cy="1655978"/>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0.30256</cdr:x>
      <cdr:y>0.60546</cdr:y>
    </cdr:from>
    <cdr:to>
      <cdr:x>0.50878</cdr:x>
      <cdr:y>0.731</cdr:y>
    </cdr:to>
    <cdr:sp macro="" textlink="">
      <cdr:nvSpPr>
        <cdr:cNvPr id="15" name="TextBox 1">
          <a:extLst xmlns:a="http://schemas.openxmlformats.org/drawingml/2006/main">
            <a:ext uri="{FF2B5EF4-FFF2-40B4-BE49-F238E27FC236}">
              <a16:creationId xmlns:a16="http://schemas.microsoft.com/office/drawing/2014/main" id="{130BF4DF-1A92-754D-944B-9E2FE54E4287}"/>
            </a:ext>
          </a:extLst>
        </cdr:cNvPr>
        <cdr:cNvSpPr txBox="1"/>
      </cdr:nvSpPr>
      <cdr:spPr>
        <a:xfrm xmlns:a="http://schemas.openxmlformats.org/drawingml/2006/main">
          <a:off x="3224094" y="3863415"/>
          <a:ext cx="2197490" cy="801098"/>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The first confirmed case, period of vacation announced at educational establishments</a:t>
          </a:r>
        </a:p>
      </cdr:txBody>
    </cdr:sp>
  </cdr:relSizeAnchor>
  <cdr:relSizeAnchor xmlns:cdr="http://schemas.openxmlformats.org/drawingml/2006/chartDrawing">
    <cdr:from>
      <cdr:x>0.27303</cdr:x>
      <cdr:y>0.73365</cdr:y>
    </cdr:from>
    <cdr:to>
      <cdr:x>0.33095</cdr:x>
      <cdr:y>0.76897</cdr:y>
    </cdr:to>
    <cdr:cxnSp macro="">
      <cdr:nvCxnSpPr>
        <cdr:cNvPr id="16" name="Straight Arrow Connector 15">
          <a:extLst xmlns:a="http://schemas.openxmlformats.org/drawingml/2006/main">
            <a:ext uri="{FF2B5EF4-FFF2-40B4-BE49-F238E27FC236}">
              <a16:creationId xmlns:a16="http://schemas.microsoft.com/office/drawing/2014/main" id="{4F57516A-CB70-4F45-8E4B-2CF7AC561A73}"/>
            </a:ext>
          </a:extLst>
        </cdr:cNvPr>
        <cdr:cNvCxnSpPr/>
      </cdr:nvCxnSpPr>
      <cdr:spPr>
        <a:xfrm xmlns:a="http://schemas.openxmlformats.org/drawingml/2006/main" flipH="1">
          <a:off x="2912671" y="3917950"/>
          <a:ext cx="617929" cy="188619"/>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0.76209</cdr:x>
      <cdr:y>0.68624</cdr:y>
    </cdr:from>
    <cdr:to>
      <cdr:x>0.96905</cdr:x>
      <cdr:y>0.77408</cdr:y>
    </cdr:to>
    <cdr:sp macro="" textlink="">
      <cdr:nvSpPr>
        <cdr:cNvPr id="17" name="TextBox 1">
          <a:extLst xmlns:a="http://schemas.openxmlformats.org/drawingml/2006/main">
            <a:ext uri="{FF2B5EF4-FFF2-40B4-BE49-F238E27FC236}">
              <a16:creationId xmlns:a16="http://schemas.microsoft.com/office/drawing/2014/main" id="{1ABF600F-2126-FF44-8948-49169AB48AA9}"/>
            </a:ext>
          </a:extLst>
        </cdr:cNvPr>
        <cdr:cNvSpPr txBox="1"/>
      </cdr:nvSpPr>
      <cdr:spPr>
        <a:xfrm xmlns:a="http://schemas.openxmlformats.org/drawingml/2006/main">
          <a:off x="8120867" y="4378885"/>
          <a:ext cx="2205375" cy="560521"/>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AMD 441 mln allocated for measures to fight COVID-19 </a:t>
          </a:r>
        </a:p>
      </cdr:txBody>
    </cdr:sp>
  </cdr:relSizeAnchor>
  <cdr:relSizeAnchor xmlns:cdr="http://schemas.openxmlformats.org/drawingml/2006/chartDrawing">
    <cdr:from>
      <cdr:x>0.6375</cdr:x>
      <cdr:y>0.73365</cdr:y>
    </cdr:from>
    <cdr:to>
      <cdr:x>0.76071</cdr:x>
      <cdr:y>0.76184</cdr:y>
    </cdr:to>
    <cdr:cxnSp macro="">
      <cdr:nvCxnSpPr>
        <cdr:cNvPr id="18" name="Straight Arrow Connector 17">
          <a:extLst xmlns:a="http://schemas.openxmlformats.org/drawingml/2006/main">
            <a:ext uri="{FF2B5EF4-FFF2-40B4-BE49-F238E27FC236}">
              <a16:creationId xmlns:a16="http://schemas.microsoft.com/office/drawing/2014/main" id="{1064F056-51C6-B54B-9080-B1D4F5CDF242}"/>
            </a:ext>
          </a:extLst>
        </cdr:cNvPr>
        <cdr:cNvCxnSpPr/>
      </cdr:nvCxnSpPr>
      <cdr:spPr>
        <a:xfrm xmlns:a="http://schemas.openxmlformats.org/drawingml/2006/main" flipH="1">
          <a:off x="6800820" y="3917950"/>
          <a:ext cx="1314480" cy="150519"/>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0.30833</cdr:x>
      <cdr:y>0.9173</cdr:y>
    </cdr:from>
    <cdr:to>
      <cdr:x>0.76651</cdr:x>
      <cdr:y>0.9616</cdr:y>
    </cdr:to>
    <cdr:sp macro="" textlink="">
      <cdr:nvSpPr>
        <cdr:cNvPr id="19" name="TextBox 1">
          <a:extLst xmlns:a="http://schemas.openxmlformats.org/drawingml/2006/main">
            <a:ext uri="{FF2B5EF4-FFF2-40B4-BE49-F238E27FC236}">
              <a16:creationId xmlns:a16="http://schemas.microsoft.com/office/drawing/2014/main" id="{6BCB816D-9478-5445-A2D9-A4150ADBAACE}"/>
            </a:ext>
          </a:extLst>
        </cdr:cNvPr>
        <cdr:cNvSpPr txBox="1"/>
      </cdr:nvSpPr>
      <cdr:spPr>
        <a:xfrm xmlns:a="http://schemas.openxmlformats.org/drawingml/2006/main">
          <a:off x="3289300" y="4898709"/>
          <a:ext cx="4887874" cy="236560"/>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Going out of town Vagharshapat restricted</a:t>
          </a:r>
        </a:p>
      </cdr:txBody>
    </cdr:sp>
  </cdr:relSizeAnchor>
  <cdr:relSizeAnchor xmlns:cdr="http://schemas.openxmlformats.org/drawingml/2006/chartDrawing">
    <cdr:from>
      <cdr:x>0.62976</cdr:x>
      <cdr:y>0.7224</cdr:y>
    </cdr:from>
    <cdr:to>
      <cdr:x>0.69245</cdr:x>
      <cdr:y>0.91677</cdr:y>
    </cdr:to>
    <cdr:cxnSp macro="">
      <cdr:nvCxnSpPr>
        <cdr:cNvPr id="20" name="Straight Arrow Connector 19">
          <a:extLst xmlns:a="http://schemas.openxmlformats.org/drawingml/2006/main">
            <a:ext uri="{FF2B5EF4-FFF2-40B4-BE49-F238E27FC236}">
              <a16:creationId xmlns:a16="http://schemas.microsoft.com/office/drawing/2014/main" id="{EB0D1F3F-FBCB-F04A-8D71-00920CF5498A}"/>
            </a:ext>
          </a:extLst>
        </cdr:cNvPr>
        <cdr:cNvCxnSpPr/>
      </cdr:nvCxnSpPr>
      <cdr:spPr>
        <a:xfrm xmlns:a="http://schemas.openxmlformats.org/drawingml/2006/main" flipV="1">
          <a:off x="6718300" y="3857859"/>
          <a:ext cx="668783" cy="1037991"/>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0.63381</cdr:x>
      <cdr:y>0.05945</cdr:y>
    </cdr:from>
    <cdr:to>
      <cdr:x>0.92738</cdr:x>
      <cdr:y>0.13481</cdr:y>
    </cdr:to>
    <cdr:sp macro="" textlink="">
      <cdr:nvSpPr>
        <cdr:cNvPr id="21" name="TextBox 1">
          <a:extLst xmlns:a="http://schemas.openxmlformats.org/drawingml/2006/main">
            <a:ext uri="{FF2B5EF4-FFF2-40B4-BE49-F238E27FC236}">
              <a16:creationId xmlns:a16="http://schemas.microsoft.com/office/drawing/2014/main" id="{B6AC0098-F0A8-C447-9FFD-321312219845}"/>
            </a:ext>
          </a:extLst>
        </cdr:cNvPr>
        <cdr:cNvSpPr txBox="1"/>
      </cdr:nvSpPr>
      <cdr:spPr>
        <a:xfrm xmlns:a="http://schemas.openxmlformats.org/drawingml/2006/main">
          <a:off x="6753909" y="379351"/>
          <a:ext cx="3128296" cy="480888"/>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a:latin typeface="GHEA Grapalat" panose="02000506050000020003" pitchFamily="50" charset="0"/>
            </a:rPr>
            <a:t>Activity of eateries, bars, cafes, leisure venues suspended</a:t>
          </a:r>
        </a:p>
      </cdr:txBody>
    </cdr:sp>
  </cdr:relSizeAnchor>
  <cdr:relSizeAnchor xmlns:cdr="http://schemas.openxmlformats.org/drawingml/2006/chartDrawing">
    <cdr:from>
      <cdr:x>0.92738</cdr:x>
      <cdr:y>0.09713</cdr:y>
    </cdr:from>
    <cdr:to>
      <cdr:x>0.96548</cdr:x>
      <cdr:y>0.13436</cdr:y>
    </cdr:to>
    <cdr:cxnSp macro="">
      <cdr:nvCxnSpPr>
        <cdr:cNvPr id="22" name="Straight Arrow Connector 21">
          <a:extLst xmlns:a="http://schemas.openxmlformats.org/drawingml/2006/main">
            <a:ext uri="{FF2B5EF4-FFF2-40B4-BE49-F238E27FC236}">
              <a16:creationId xmlns:a16="http://schemas.microsoft.com/office/drawing/2014/main" id="{4E72A347-18FE-3E4E-AB7C-F77E3B712BB7}"/>
            </a:ext>
          </a:extLst>
        </cdr:cNvPr>
        <cdr:cNvCxnSpPr>
          <a:stCxn xmlns:a="http://schemas.openxmlformats.org/drawingml/2006/main" id="21" idx="3"/>
        </cdr:cNvCxnSpPr>
      </cdr:nvCxnSpPr>
      <cdr:spPr>
        <a:xfrm xmlns:a="http://schemas.openxmlformats.org/drawingml/2006/main">
          <a:off x="9882205" y="619795"/>
          <a:ext cx="405995" cy="23755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3</xdr:col>
      <xdr:colOff>676275</xdr:colOff>
      <xdr:row>1</xdr:row>
      <xdr:rowOff>65361</xdr:rowOff>
    </xdr:from>
    <xdr:to>
      <xdr:col>7</xdr:col>
      <xdr:colOff>147955</xdr:colOff>
      <xdr:row>4</xdr:row>
      <xdr:rowOff>27261</xdr:rowOff>
    </xdr:to>
    <xdr:sp macro="" textlink="">
      <xdr:nvSpPr>
        <xdr:cNvPr id="4" name="Text Box 4028">
          <a:extLst>
            <a:ext uri="{FF2B5EF4-FFF2-40B4-BE49-F238E27FC236}">
              <a16:creationId xmlns:a16="http://schemas.microsoft.com/office/drawing/2014/main" id="{00000000-0008-0000-0600-000002000000}"/>
            </a:ext>
          </a:extLst>
        </xdr:cNvPr>
        <xdr:cNvSpPr txBox="1">
          <a:spLocks noChangeArrowheads="1"/>
        </xdr:cNvSpPr>
      </xdr:nvSpPr>
      <xdr:spPr bwMode="auto">
        <a:xfrm>
          <a:off x="2962275" y="249292"/>
          <a:ext cx="2519680" cy="513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17</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Government bond</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yield curves</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149860</xdr:colOff>
      <xdr:row>13</xdr:row>
      <xdr:rowOff>125730</xdr:rowOff>
    </xdr:from>
    <xdr:to>
      <xdr:col>7</xdr:col>
      <xdr:colOff>149860</xdr:colOff>
      <xdr:row>16</xdr:row>
      <xdr:rowOff>128270</xdr:rowOff>
    </xdr:to>
    <xdr:sp macro="" textlink="">
      <xdr:nvSpPr>
        <xdr:cNvPr id="5" name="Text Box 26">
          <a:extLst>
            <a:ext uri="{FF2B5EF4-FFF2-40B4-BE49-F238E27FC236}">
              <a16:creationId xmlns:a16="http://schemas.microsoft.com/office/drawing/2014/main" id="{00000000-0008-0000-0600-000004000000}"/>
            </a:ext>
          </a:extLst>
        </xdr:cNvPr>
        <xdr:cNvSpPr txBox="1"/>
      </xdr:nvSpPr>
      <xdr:spPr>
        <a:xfrm>
          <a:off x="3197860" y="2859405"/>
          <a:ext cx="2286000" cy="6311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Central Bank</a:t>
          </a:r>
          <a:r>
            <a:rPr lang="hy-AM" sz="700" i="1">
              <a:solidFill>
                <a:srgbClr val="000000"/>
              </a:solidFill>
              <a:effectLst/>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682625</xdr:colOff>
      <xdr:row>3</xdr:row>
      <xdr:rowOff>66675</xdr:rowOff>
    </xdr:from>
    <xdr:to>
      <xdr:col>7</xdr:col>
      <xdr:colOff>154305</xdr:colOff>
      <xdr:row>13</xdr:row>
      <xdr:rowOff>121285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710712</xdr:colOff>
      <xdr:row>3</xdr:row>
      <xdr:rowOff>146540</xdr:rowOff>
    </xdr:from>
    <xdr:to>
      <xdr:col>12</xdr:col>
      <xdr:colOff>219222</xdr:colOff>
      <xdr:row>5</xdr:row>
      <xdr:rowOff>172575</xdr:rowOff>
    </xdr:to>
    <xdr:sp macro="" textlink="">
      <xdr:nvSpPr>
        <xdr:cNvPr id="3" name="Text Box 3801"/>
        <xdr:cNvSpPr txBox="1">
          <a:spLocks noChangeArrowheads="1"/>
        </xdr:cNvSpPr>
      </xdr:nvSpPr>
      <xdr:spPr bwMode="auto">
        <a:xfrm>
          <a:off x="6901962" y="696059"/>
          <a:ext cx="2556510" cy="39238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a:t>
          </a:r>
          <a:r>
            <a:rPr lang="en-US" sz="700" b="1" baseline="0">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3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Number of confirmed C</a:t>
          </a:r>
          <a:r>
            <a:rPr lang="hy-AM"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OVID-19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deaths</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p>
      </xdr:txBody>
    </xdr:sp>
    <xdr:clientData/>
  </xdr:twoCellAnchor>
  <xdr:twoCellAnchor>
    <xdr:from>
      <xdr:col>10</xdr:col>
      <xdr:colOff>322385</xdr:colOff>
      <xdr:row>17</xdr:row>
      <xdr:rowOff>23593</xdr:rowOff>
    </xdr:from>
    <xdr:to>
      <xdr:col>12</xdr:col>
      <xdr:colOff>210310</xdr:colOff>
      <xdr:row>18</xdr:row>
      <xdr:rowOff>41030</xdr:rowOff>
    </xdr:to>
    <xdr:sp macro="" textlink="">
      <xdr:nvSpPr>
        <xdr:cNvPr id="4" name="Text Box 23"/>
        <xdr:cNvSpPr txBox="1"/>
      </xdr:nvSpPr>
      <xdr:spPr>
        <a:xfrm>
          <a:off x="8037635" y="3137535"/>
          <a:ext cx="1411925" cy="2006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Our world in data</a:t>
          </a:r>
          <a:r>
            <a:rPr lang="hy-AM" sz="700" i="1">
              <a:solidFill>
                <a:srgbClr val="000000"/>
              </a:solidFill>
              <a:effectLst/>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40821</xdr:colOff>
      <xdr:row>6</xdr:row>
      <xdr:rowOff>13607</xdr:rowOff>
    </xdr:from>
    <xdr:to>
      <xdr:col>12</xdr:col>
      <xdr:colOff>274821</xdr:colOff>
      <xdr:row>16</xdr:row>
      <xdr:rowOff>166915</xdr:rowOff>
    </xdr:to>
    <xdr:graphicFrame macro="">
      <xdr:nvGraphicFramePr>
        <xdr:cNvPr id="6" name="Chart 5">
          <a:extLst>
            <a:ext uri="{FF2B5EF4-FFF2-40B4-BE49-F238E27FC236}">
              <a16:creationId xmlns:a16="http://schemas.microsoft.com/office/drawing/2014/main" id="{69A0B9B7-C16F-1943-BFD0-814FAB10A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31</xdr:col>
      <xdr:colOff>134470</xdr:colOff>
      <xdr:row>26</xdr:row>
      <xdr:rowOff>78441</xdr:rowOff>
    </xdr:from>
    <xdr:to>
      <xdr:col>34</xdr:col>
      <xdr:colOff>363070</xdr:colOff>
      <xdr:row>42</xdr:row>
      <xdr:rowOff>173915</xdr:rowOff>
    </xdr:to>
    <xdr:pic>
      <xdr:nvPicPr>
        <xdr:cNvPr id="3" name="Picture 2"/>
        <xdr:cNvPicPr>
          <a:picLocks noChangeAspect="1"/>
        </xdr:cNvPicPr>
      </xdr:nvPicPr>
      <xdr:blipFill>
        <a:blip xmlns:r="http://schemas.openxmlformats.org/officeDocument/2006/relationships" r:embed="rId1"/>
        <a:stretch>
          <a:fillRect/>
        </a:stretch>
      </xdr:blipFill>
      <xdr:spPr>
        <a:xfrm>
          <a:off x="23935764" y="795617"/>
          <a:ext cx="2514600" cy="2964180"/>
        </a:xfrm>
        <a:prstGeom prst="rect">
          <a:avLst/>
        </a:prstGeom>
      </xdr:spPr>
    </xdr:pic>
    <xdr:clientData/>
  </xdr:twoCellAnchor>
  <xdr:twoCellAnchor>
    <xdr:from>
      <xdr:col>31</xdr:col>
      <xdr:colOff>50426</xdr:colOff>
      <xdr:row>24</xdr:row>
      <xdr:rowOff>107016</xdr:rowOff>
    </xdr:from>
    <xdr:to>
      <xdr:col>34</xdr:col>
      <xdr:colOff>279026</xdr:colOff>
      <xdr:row>29</xdr:row>
      <xdr:rowOff>80122</xdr:rowOff>
    </xdr:to>
    <xdr:sp macro="" textlink="">
      <xdr:nvSpPr>
        <xdr:cNvPr id="2" name="Text Box 4007">
          <a:extLst>
            <a:ext uri="{FF2B5EF4-FFF2-40B4-BE49-F238E27FC236}">
              <a16:creationId xmlns:a16="http://schemas.microsoft.com/office/drawing/2014/main" id="{00000000-0008-0000-0700-000002000000}"/>
            </a:ext>
          </a:extLst>
        </xdr:cNvPr>
        <xdr:cNvSpPr txBox="1">
          <a:spLocks noChangeArrowheads="1"/>
        </xdr:cNvSpPr>
      </xdr:nvSpPr>
      <xdr:spPr bwMode="auto">
        <a:xfrm>
          <a:off x="23851720" y="465604"/>
          <a:ext cx="2514600" cy="869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mj-lt"/>
              <a:ea typeface="Times New Roman" panose="02020603050405020304" pitchFamily="18" charset="0"/>
              <a:cs typeface="Sylfaen" panose="010A0502050306030303" pitchFamily="18" charset="0"/>
            </a:rPr>
            <a:t>Chart18</a:t>
          </a:r>
          <a:endParaRPr lang="en-US" sz="1200">
            <a:effectLst/>
            <a:latin typeface="+mj-lt"/>
            <a:ea typeface="Times New Roman" panose="02020603050405020304" pitchFamily="18" charset="0"/>
            <a:cs typeface="Times New Roman" panose="02020603050405020304" pitchFamily="18" charset="0"/>
          </a:endParaRPr>
        </a:p>
        <a:p>
          <a:pPr>
            <a:spcAft>
              <a:spcPts val="0"/>
            </a:spcAft>
          </a:pPr>
          <a:r>
            <a:rPr lang="en-US" sz="700" b="1">
              <a:effectLst/>
              <a:latin typeface="+mj-lt"/>
              <a:ea typeface="Times New Roman" panose="02020603050405020304" pitchFamily="18" charset="0"/>
              <a:cs typeface="Sylfaen" panose="010A0502050306030303" pitchFamily="18" charset="0"/>
            </a:rPr>
            <a:t> </a:t>
          </a:r>
          <a:endParaRPr lang="en-US" sz="1200">
            <a:effectLst/>
            <a:latin typeface="+mj-lt"/>
            <a:ea typeface="Times New Roman" panose="02020603050405020304" pitchFamily="18" charset="0"/>
            <a:cs typeface="Times New Roman" panose="02020603050405020304" pitchFamily="18" charset="0"/>
          </a:endParaRPr>
        </a:p>
        <a:p>
          <a:pPr>
            <a:spcAft>
              <a:spcPts val="0"/>
            </a:spcAft>
          </a:pPr>
          <a:r>
            <a:rPr lang="en-US" sz="800">
              <a:solidFill>
                <a:srgbClr val="002060"/>
              </a:solidFill>
              <a:effectLst/>
              <a:latin typeface="+mj-lt"/>
              <a:ea typeface="+mn-ea"/>
              <a:cs typeface="+mn-cs"/>
            </a:rPr>
            <a:t>Inflation (12-month) forecast probability distribution for 3-year horizon</a:t>
          </a:r>
          <a:endParaRPr lang="en-US" sz="800">
            <a:solidFill>
              <a:srgbClr val="002060"/>
            </a:solidFill>
            <a:effectLst/>
            <a:latin typeface="+mj-lt"/>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596186</xdr:colOff>
      <xdr:row>43</xdr:row>
      <xdr:rowOff>37236</xdr:rowOff>
    </xdr:from>
    <xdr:to>
      <xdr:col>34</xdr:col>
      <xdr:colOff>421315</xdr:colOff>
      <xdr:row>44</xdr:row>
      <xdr:rowOff>168968</xdr:rowOff>
    </xdr:to>
    <xdr:sp macro="" textlink="">
      <xdr:nvSpPr>
        <xdr:cNvPr id="6" name="Text Box 22">
          <a:extLst>
            <a:ext uri="{FF2B5EF4-FFF2-40B4-BE49-F238E27FC236}">
              <a16:creationId xmlns:a16="http://schemas.microsoft.com/office/drawing/2014/main" id="{00000000-0008-0000-0700-000006000000}"/>
            </a:ext>
          </a:extLst>
        </xdr:cNvPr>
        <xdr:cNvSpPr txBox="1"/>
      </xdr:nvSpPr>
      <xdr:spPr>
        <a:xfrm>
          <a:off x="24367273" y="3863801"/>
          <a:ext cx="2111129" cy="313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Source: RA Statistics Committee, Central Bank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265043</xdr:colOff>
      <xdr:row>27</xdr:row>
      <xdr:rowOff>24848</xdr:rowOff>
    </xdr:from>
    <xdr:to>
      <xdr:col>34</xdr:col>
      <xdr:colOff>164078</xdr:colOff>
      <xdr:row>28</xdr:row>
      <xdr:rowOff>141716</xdr:rowOff>
    </xdr:to>
    <xdr:sp macro="" textlink="">
      <xdr:nvSpPr>
        <xdr:cNvPr id="32" name="Text Box 1">
          <a:extLst>
            <a:ext uri="{FF2B5EF4-FFF2-40B4-BE49-F238E27FC236}">
              <a16:creationId xmlns:a16="http://schemas.microsoft.com/office/drawing/2014/main" id="{00000000-0008-0000-0100-000004000000}"/>
            </a:ext>
          </a:extLst>
        </xdr:cNvPr>
        <xdr:cNvSpPr txBox="1"/>
      </xdr:nvSpPr>
      <xdr:spPr>
        <a:xfrm>
          <a:off x="25560130" y="935935"/>
          <a:ext cx="661035" cy="299085"/>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MP's</a:t>
          </a:r>
          <a:r>
            <a:rPr lang="hy-AM" sz="6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influence</a:t>
          </a:r>
          <a:endParaRPr lang="en-US" sz="1200">
            <a:effectLst/>
            <a:latin typeface="Times LatArm" pitchFamily="2" charset="0"/>
            <a:ea typeface="Times New Roman" panose="02020603050405020304" pitchFamily="18" charset="0"/>
            <a:cs typeface="Times New Roman" panose="02020603050405020304" pitchFamily="18" charset="0"/>
          </a:endParaRPr>
        </a:p>
        <a:p>
          <a:pPr algn="ctr">
            <a:spcAft>
              <a:spcPts val="0"/>
            </a:spcAft>
          </a:pPr>
          <a:r>
            <a:rPr lang="en-US" sz="600">
              <a:effectLst/>
              <a:latin typeface="GHEA Grapalat" panose="02000506050000020003" pitchFamily="50" charset="0"/>
              <a:ea typeface="Times New Roman" panose="02020603050405020304" pitchFamily="18" charset="0"/>
              <a:cs typeface="Times New Roman" panose="02020603050405020304" pitchFamily="18" charset="0"/>
            </a:rPr>
            <a:t>horizon</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322193</xdr:colOff>
      <xdr:row>29</xdr:row>
      <xdr:rowOff>773</xdr:rowOff>
    </xdr:from>
    <xdr:to>
      <xdr:col>34</xdr:col>
      <xdr:colOff>90418</xdr:colOff>
      <xdr:row>29</xdr:row>
      <xdr:rowOff>773</xdr:rowOff>
    </xdr:to>
    <xdr:cxnSp macro="">
      <xdr:nvCxnSpPr>
        <xdr:cNvPr id="33" name="Straight Arrow Connector 32">
          <a:extLst>
            <a:ext uri="{FF2B5EF4-FFF2-40B4-BE49-F238E27FC236}">
              <a16:creationId xmlns:a16="http://schemas.microsoft.com/office/drawing/2014/main" id="{00000000-0008-0000-0100-000005000000}"/>
            </a:ext>
          </a:extLst>
        </xdr:cNvPr>
        <xdr:cNvCxnSpPr/>
      </xdr:nvCxnSpPr>
      <xdr:spPr>
        <a:xfrm>
          <a:off x="25617280" y="1276295"/>
          <a:ext cx="53022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1019175</xdr:colOff>
      <xdr:row>5</xdr:row>
      <xdr:rowOff>161924</xdr:rowOff>
    </xdr:from>
    <xdr:to>
      <xdr:col>4</xdr:col>
      <xdr:colOff>205740</xdr:colOff>
      <xdr:row>17</xdr:row>
      <xdr:rowOff>113755</xdr:rowOff>
    </xdr:to>
    <xdr:sp macro="" textlink="">
      <xdr:nvSpPr>
        <xdr:cNvPr id="2" name="Text Box 4141">
          <a:extLst>
            <a:ext uri="{FF2B5EF4-FFF2-40B4-BE49-F238E27FC236}">
              <a16:creationId xmlns:a16="http://schemas.microsoft.com/office/drawing/2014/main" id="{00000000-0008-0000-0800-000002000000}"/>
            </a:ext>
          </a:extLst>
        </xdr:cNvPr>
        <xdr:cNvSpPr txBox="1">
          <a:spLocks noChangeArrowheads="1"/>
        </xdr:cNvSpPr>
      </xdr:nvSpPr>
      <xdr:spPr bwMode="auto">
        <a:xfrm>
          <a:off x="1019175" y="1070881"/>
          <a:ext cx="2523036" cy="2107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19</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Demand components contributing to the growth (percentage point)</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1</xdr:col>
      <xdr:colOff>50800</xdr:colOff>
      <xdr:row>8</xdr:row>
      <xdr:rowOff>95250</xdr:rowOff>
    </xdr:from>
    <xdr:to>
      <xdr:col>4</xdr:col>
      <xdr:colOff>284480</xdr:colOff>
      <xdr:row>18</xdr:row>
      <xdr:rowOff>95249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18</xdr:row>
      <xdr:rowOff>142875</xdr:rowOff>
    </xdr:from>
    <xdr:to>
      <xdr:col>4</xdr:col>
      <xdr:colOff>293370</xdr:colOff>
      <xdr:row>20</xdr:row>
      <xdr:rowOff>43815</xdr:rowOff>
    </xdr:to>
    <xdr:sp macro="" textlink="">
      <xdr:nvSpPr>
        <xdr:cNvPr id="4" name="Text Box 3843">
          <a:extLst>
            <a:ext uri="{FF2B5EF4-FFF2-40B4-BE49-F238E27FC236}">
              <a16:creationId xmlns:a16="http://schemas.microsoft.com/office/drawing/2014/main" id="{00000000-0008-0000-0800-000004000000}"/>
            </a:ext>
          </a:extLst>
        </xdr:cNvPr>
        <xdr:cNvSpPr txBox="1"/>
      </xdr:nvSpPr>
      <xdr:spPr>
        <a:xfrm>
          <a:off x="1171575" y="3400425"/>
          <a:ext cx="2455545"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Source: RA Statistics Committee,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666113</xdr:colOff>
      <xdr:row>11</xdr:row>
      <xdr:rowOff>95251</xdr:rowOff>
    </xdr:from>
    <xdr:to>
      <xdr:col>9</xdr:col>
      <xdr:colOff>138113</xdr:colOff>
      <xdr:row>24</xdr:row>
      <xdr:rowOff>57150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12</xdr:row>
      <xdr:rowOff>6350</xdr:rowOff>
    </xdr:from>
    <xdr:to>
      <xdr:col>9</xdr:col>
      <xdr:colOff>91440</xdr:colOff>
      <xdr:row>20</xdr:row>
      <xdr:rowOff>72389</xdr:rowOff>
    </xdr:to>
    <xdr:sp macro="" textlink="">
      <xdr:nvSpPr>
        <xdr:cNvPr id="7" name="Rectangle 6">
          <a:extLst>
            <a:ext uri="{FF2B5EF4-FFF2-40B4-BE49-F238E27FC236}">
              <a16:creationId xmlns:a16="http://schemas.microsoft.com/office/drawing/2014/main" id="{00000000-0008-0000-0900-000007000000}"/>
            </a:ext>
          </a:extLst>
        </xdr:cNvPr>
        <xdr:cNvSpPr/>
      </xdr:nvSpPr>
      <xdr:spPr>
        <a:xfrm>
          <a:off x="7658100" y="1997075"/>
          <a:ext cx="701040" cy="1513839"/>
        </a:xfrm>
        <a:prstGeom prst="rect">
          <a:avLst/>
        </a:prstGeom>
        <a:solidFill>
          <a:schemeClr val="bg1">
            <a:lumMod val="50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oAutofit/>
        </a:bodyPr>
        <a:lstStyle/>
        <a:p>
          <a:pPr algn="ctr">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twoCellAnchor>
    <xdr:from>
      <xdr:col>5</xdr:col>
      <xdr:colOff>615314</xdr:colOff>
      <xdr:row>8</xdr:row>
      <xdr:rowOff>3811</xdr:rowOff>
    </xdr:from>
    <xdr:to>
      <xdr:col>9</xdr:col>
      <xdr:colOff>87314</xdr:colOff>
      <xdr:row>11</xdr:row>
      <xdr:rowOff>152400</xdr:rowOff>
    </xdr:to>
    <xdr:sp macro="" textlink="">
      <xdr:nvSpPr>
        <xdr:cNvPr id="16" name="Text Box 45">
          <a:extLst>
            <a:ext uri="{FF2B5EF4-FFF2-40B4-BE49-F238E27FC236}">
              <a16:creationId xmlns:a16="http://schemas.microsoft.com/office/drawing/2014/main" id="{00000000-0008-0000-09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5835014" y="1270636"/>
          <a:ext cx="2520000" cy="691514"/>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20</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Changes in real export and import of goods and services in the medium term, %</a:t>
          </a: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6</xdr:col>
      <xdr:colOff>600075</xdr:colOff>
      <xdr:row>24</xdr:row>
      <xdr:rowOff>66675</xdr:rowOff>
    </xdr:from>
    <xdr:to>
      <xdr:col>9</xdr:col>
      <xdr:colOff>180975</xdr:colOff>
      <xdr:row>26</xdr:row>
      <xdr:rowOff>76200</xdr:rowOff>
    </xdr:to>
    <xdr:sp macro="" textlink="">
      <xdr:nvSpPr>
        <xdr:cNvPr id="17" name="Text Box 3851">
          <a:extLst>
            <a:ext uri="{FF2B5EF4-FFF2-40B4-BE49-F238E27FC236}">
              <a16:creationId xmlns:a16="http://schemas.microsoft.com/office/drawing/2014/main" id="{00000000-0008-0000-0900-000011000000}"/>
            </a:ext>
            <a:ext uri="{147F2762-F138-4A5C-976F-8EAC2B608ADB}">
              <a16:predDERef xmlns:a16="http://schemas.microsoft.com/office/drawing/2014/main" pred="{00000000-0008-0000-0900-000010000000}"/>
            </a:ext>
          </a:extLst>
        </xdr:cNvPr>
        <xdr:cNvSpPr txBox="1"/>
      </xdr:nvSpPr>
      <xdr:spPr>
        <a:xfrm>
          <a:off x="6581775" y="4229100"/>
          <a:ext cx="1866900" cy="3714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Source: RA Statistics Committee,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695325</xdr:colOff>
      <xdr:row>3</xdr:row>
      <xdr:rowOff>133350</xdr:rowOff>
    </xdr:from>
    <xdr:to>
      <xdr:col>6</xdr:col>
      <xdr:colOff>253050</xdr:colOff>
      <xdr:row>5</xdr:row>
      <xdr:rowOff>133350</xdr:rowOff>
    </xdr:to>
    <xdr:sp macro="" textlink="">
      <xdr:nvSpPr>
        <xdr:cNvPr id="4" name="Text Box 4061">
          <a:extLst>
            <a:ext uri="{FF2B5EF4-FFF2-40B4-BE49-F238E27FC236}">
              <a16:creationId xmlns:a16="http://schemas.microsoft.com/office/drawing/2014/main" id="{00000000-0008-0000-0A00-000004000000}"/>
            </a:ext>
          </a:extLst>
        </xdr:cNvPr>
        <xdr:cNvSpPr txBox="1">
          <a:spLocks noChangeArrowheads="1"/>
        </xdr:cNvSpPr>
      </xdr:nvSpPr>
      <xdr:spPr bwMode="auto">
        <a:xfrm>
          <a:off x="2324100" y="742950"/>
          <a:ext cx="260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21</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Nominal wage growth in private sector,</a:t>
          </a:r>
          <a:r>
            <a:rPr lang="en-US" sz="700" b="1" baseline="0">
              <a:solidFill>
                <a:srgbClr val="305496"/>
              </a:solidFill>
              <a:effectLst/>
              <a:latin typeface="GHEA Grapalat" panose="02000506050000020003" pitchFamily="50" charset="0"/>
              <a:ea typeface="+mn-ea"/>
              <a:cs typeface="+mn-cs"/>
            </a:rPr>
            <a:t> y/y </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xdr:col>
      <xdr:colOff>16510</xdr:colOff>
      <xdr:row>5</xdr:row>
      <xdr:rowOff>139700</xdr:rowOff>
    </xdr:from>
    <xdr:to>
      <xdr:col>6</xdr:col>
      <xdr:colOff>250510</xdr:colOff>
      <xdr:row>14</xdr:row>
      <xdr:rowOff>130175</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101600</xdr:colOff>
      <xdr:row>13</xdr:row>
      <xdr:rowOff>37465</xdr:rowOff>
    </xdr:from>
    <xdr:to>
      <xdr:col>6</xdr:col>
      <xdr:colOff>271145</xdr:colOff>
      <xdr:row>15</xdr:row>
      <xdr:rowOff>78105</xdr:rowOff>
    </xdr:to>
    <xdr:sp macro="" textlink="">
      <xdr:nvSpPr>
        <xdr:cNvPr id="5" name="Text Box 3852">
          <a:extLst>
            <a:ext uri="{FF2B5EF4-FFF2-40B4-BE49-F238E27FC236}">
              <a16:creationId xmlns:a16="http://schemas.microsoft.com/office/drawing/2014/main" id="{00000000-0008-0000-0A00-000005000000}"/>
            </a:ext>
          </a:extLst>
        </xdr:cNvPr>
        <xdr:cNvSpPr txBox="1"/>
      </xdr:nvSpPr>
      <xdr:spPr>
        <a:xfrm>
          <a:off x="2492375" y="2628265"/>
          <a:ext cx="2455545" cy="4025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800" i="1">
              <a:solidFill>
                <a:schemeClr val="dk1"/>
              </a:solidFill>
              <a:effectLst/>
              <a:latin typeface="+mn-lt"/>
              <a:ea typeface="+mn-ea"/>
              <a:cs typeface="+mn-cs"/>
            </a:rPr>
            <a:t>Source: RA Statistics Committee, Central Bank forecast</a:t>
          </a:r>
          <a:endParaRPr lang="en-US" sz="8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Forecast</a:t>
          </a:r>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714375</xdr:colOff>
      <xdr:row>2</xdr:row>
      <xdr:rowOff>171450</xdr:rowOff>
    </xdr:from>
    <xdr:to>
      <xdr:col>6</xdr:col>
      <xdr:colOff>186375</xdr:colOff>
      <xdr:row>12</xdr:row>
      <xdr:rowOff>207645</xdr:rowOff>
    </xdr:to>
    <xdr:sp macro="" textlink="">
      <xdr:nvSpPr>
        <xdr:cNvPr id="4" name="Text Box 4061">
          <a:extLst>
            <a:ext uri="{FF2B5EF4-FFF2-40B4-BE49-F238E27FC236}">
              <a16:creationId xmlns:a16="http://schemas.microsoft.com/office/drawing/2014/main" id="{00000000-0008-0000-1000-000004000000}"/>
            </a:ext>
          </a:extLst>
        </xdr:cNvPr>
        <xdr:cNvSpPr txBox="1">
          <a:spLocks noChangeArrowheads="1"/>
        </xdr:cNvSpPr>
      </xdr:nvSpPr>
      <xdr:spPr bwMode="auto">
        <a:xfrm>
          <a:off x="2238375" y="561975"/>
          <a:ext cx="2520000" cy="2131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a:t>
          </a:r>
          <a:r>
            <a:rPr lang="en-US" sz="700" b="1" baseline="0">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y/y (</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2</xdr:col>
      <xdr:colOff>650240</xdr:colOff>
      <xdr:row>4</xdr:row>
      <xdr:rowOff>112395</xdr:rowOff>
    </xdr:from>
    <xdr:to>
      <xdr:col>6</xdr:col>
      <xdr:colOff>190500</xdr:colOff>
      <xdr:row>14</xdr:row>
      <xdr:rowOff>157480</xdr:rowOff>
    </xdr:to>
    <xdr:graphicFrame macro="">
      <xdr:nvGraphicFramePr>
        <xdr:cNvPr id="3" name="Chart 2">
          <a:extLst>
            <a:ext uri="{FF2B5EF4-FFF2-40B4-BE49-F238E27FC236}">
              <a16:creationId xmlns:a16="http://schemas.microsoft.com/office/drawing/2014/main" id="{00000000-0008-0000-1000-000003000000}"/>
            </a:ext>
            <a:ext uri="{147F2762-F138-4A5C-976F-8EAC2B608ADB}">
              <a16:predDERef xmlns:a16="http://schemas.microsoft.com/office/drawing/2014/main" pre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115570</xdr:colOff>
      <xdr:row>14</xdr:row>
      <xdr:rowOff>5715</xdr:rowOff>
    </xdr:from>
    <xdr:to>
      <xdr:col>6</xdr:col>
      <xdr:colOff>205105</xdr:colOff>
      <xdr:row>16</xdr:row>
      <xdr:rowOff>36830</xdr:rowOff>
    </xdr:to>
    <xdr:sp macro="" textlink="">
      <xdr:nvSpPr>
        <xdr:cNvPr id="5" name="Text Box 3861">
          <a:extLst>
            <a:ext uri="{FF2B5EF4-FFF2-40B4-BE49-F238E27FC236}">
              <a16:creationId xmlns:a16="http://schemas.microsoft.com/office/drawing/2014/main" id="{00000000-0008-0000-1000-000005000000}"/>
            </a:ext>
          </a:extLst>
        </xdr:cNvPr>
        <xdr:cNvSpPr txBox="1"/>
      </xdr:nvSpPr>
      <xdr:spPr>
        <a:xfrm>
          <a:off x="2401570" y="2910840"/>
          <a:ext cx="2375535" cy="4502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800" i="1">
              <a:solidFill>
                <a:schemeClr val="dk1"/>
              </a:solidFill>
              <a:effectLst/>
              <a:latin typeface="+mn-lt"/>
              <a:ea typeface="+mn-ea"/>
              <a:cs typeface="+mn-cs"/>
            </a:rPr>
            <a:t>Source: RA Statistics Committee, Central Bank forecast</a:t>
          </a:r>
          <a:endParaRPr lang="en-US" sz="8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0.75126</cdr:x>
      <cdr:y>0.07057</cdr:y>
    </cdr:from>
    <cdr:to>
      <cdr:x>0.9816</cdr:x>
      <cdr:y>0.80626</cdr:y>
    </cdr:to>
    <cdr:sp macro="" textlink="">
      <cdr:nvSpPr>
        <cdr:cNvPr id="2" name="Rectangle 1"/>
        <cdr:cNvSpPr/>
      </cdr:nvSpPr>
      <cdr:spPr>
        <a:xfrm xmlns:a="http://schemas.openxmlformats.org/drawingml/2006/main">
          <a:off x="1944456" y="151061"/>
          <a:ext cx="596179" cy="1574807"/>
        </a:xfrm>
        <a:prstGeom xmlns:a="http://schemas.openxmlformats.org/drawingml/2006/main" prst="rect">
          <a:avLst/>
        </a:prstGeom>
        <a:solidFill xmlns:a="http://schemas.openxmlformats.org/drawingml/2006/main">
          <a:schemeClr val="bg1">
            <a:lumMod val="65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y-AM" sz="100">
              <a:solidFill>
                <a:sysClr val="windowText" lastClr="000000"/>
              </a:solidFill>
              <a:latin typeface="GHEA Grapalat" panose="02000506050000020003" pitchFamily="50" charset="0"/>
            </a:rPr>
            <a:t> </a:t>
          </a:r>
          <a:endParaRPr lang="en-US" sz="100">
            <a:solidFill>
              <a:sysClr val="windowText" lastClr="000000"/>
            </a:solidFill>
            <a:latin typeface="GHEA Grapalat" panose="02000506050000020003" pitchFamily="50" charset="0"/>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r>
            <a:rPr lang="en-US" sz="600" b="0" i="1" u="none" strike="noStrike" kern="1200" spc="0" baseline="0">
              <a:solidFill>
                <a:sysClr val="windowText" lastClr="000000"/>
              </a:solidFill>
              <a:latin typeface="GHEA Grapalat" panose="02000506050000020003" pitchFamily="50" charset="0"/>
              <a:ea typeface="+mn-ea"/>
              <a:cs typeface="+mn-cs"/>
            </a:rPr>
            <a:t>Forecast</a:t>
          </a: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663576</xdr:colOff>
      <xdr:row>4</xdr:row>
      <xdr:rowOff>114301</xdr:rowOff>
    </xdr:from>
    <xdr:to>
      <xdr:col>9</xdr:col>
      <xdr:colOff>173676</xdr:colOff>
      <xdr:row>12</xdr:row>
      <xdr:rowOff>57151</xdr:rowOff>
    </xdr:to>
    <xdr:sp macro="" textlink="">
      <xdr:nvSpPr>
        <xdr:cNvPr id="6" name="Text Box 3877">
          <a:extLst>
            <a:ext uri="{FF2B5EF4-FFF2-40B4-BE49-F238E27FC236}">
              <a16:creationId xmlns:a16="http://schemas.microsoft.com/office/drawing/2014/main" id="{00000000-0008-0000-1100-000006000000}"/>
            </a:ext>
          </a:extLst>
        </xdr:cNvPr>
        <xdr:cNvSpPr txBox="1">
          <a:spLocks noChangeArrowheads="1"/>
        </xdr:cNvSpPr>
      </xdr:nvSpPr>
      <xdr:spPr bwMode="auto">
        <a:xfrm>
          <a:off x="4044951" y="657226"/>
          <a:ext cx="22152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US economic growth forecasts, %</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6</xdr:col>
      <xdr:colOff>1270</xdr:colOff>
      <xdr:row>6</xdr:row>
      <xdr:rowOff>123824</xdr:rowOff>
    </xdr:from>
    <xdr:to>
      <xdr:col>9</xdr:col>
      <xdr:colOff>235270</xdr:colOff>
      <xdr:row>15</xdr:row>
      <xdr:rowOff>142874</xdr:rowOff>
    </xdr:to>
    <xdr:graphicFrame macro="">
      <xdr:nvGraphicFramePr>
        <xdr:cNvPr id="5" name="Chart 4">
          <a:extLst>
            <a:ext uri="{FF2B5EF4-FFF2-40B4-BE49-F238E27FC236}">
              <a16:creationId xmlns:a16="http://schemas.microsoft.com/office/drawing/2014/main" id="{00000000-0008-0000-1100-000005000000}"/>
            </a:ext>
            <a:ext uri="{147F2762-F138-4A5C-976F-8EAC2B608ADB}">
              <a16:predDERef xmlns:a16="http://schemas.microsoft.com/office/drawing/2014/main" pred="{00000000-0008-0000-1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16119</xdr:colOff>
      <xdr:row>15</xdr:row>
      <xdr:rowOff>159678</xdr:rowOff>
    </xdr:from>
    <xdr:to>
      <xdr:col>9</xdr:col>
      <xdr:colOff>258054</xdr:colOff>
      <xdr:row>18</xdr:row>
      <xdr:rowOff>9818</xdr:rowOff>
    </xdr:to>
    <xdr:sp macro="" textlink="">
      <xdr:nvSpPr>
        <xdr:cNvPr id="7" name="Text Box 3863">
          <a:extLst>
            <a:ext uri="{FF2B5EF4-FFF2-40B4-BE49-F238E27FC236}">
              <a16:creationId xmlns:a16="http://schemas.microsoft.com/office/drawing/2014/main" id="{00000000-0008-0000-1100-000007000000}"/>
            </a:ext>
            <a:ext uri="{147F2762-F138-4A5C-976F-8EAC2B608ADB}">
              <a16:predDERef xmlns:a16="http://schemas.microsoft.com/office/drawing/2014/main" pred="{00000000-0008-0000-1100-000005000000}"/>
            </a:ext>
          </a:extLst>
        </xdr:cNvPr>
        <xdr:cNvSpPr txBox="1"/>
      </xdr:nvSpPr>
      <xdr:spPr>
        <a:xfrm>
          <a:off x="4588119" y="2731428"/>
          <a:ext cx="2527935" cy="3996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indent="0" algn="r" defTabSz="914400" eaLnBrk="1" fontAlgn="auto" latinLnBrk="0" hangingPunct="1">
            <a:lnSpc>
              <a:spcPct val="100000"/>
            </a:lnSpc>
            <a:spcBef>
              <a:spcPts val="0"/>
            </a:spcBef>
            <a:spcAft>
              <a:spcPts val="0"/>
            </a:spcAft>
            <a:buClrTx/>
            <a:buSzTx/>
            <a:buFontTx/>
            <a:buNone/>
            <a:tabLst/>
            <a:defRPr/>
          </a:pPr>
          <a:r>
            <a:rPr lang="en-US" sz="700" i="1">
              <a:solidFill>
                <a:schemeClr val="dk1"/>
              </a:solidFill>
              <a:effectLst/>
              <a:latin typeface="+mn-lt"/>
              <a:ea typeface="+mn-ea"/>
              <a:cs typeface="+mn-cs"/>
            </a:rPr>
            <a:t>Source: Bureau of Economic Analysis, Central Bank forecast</a:t>
          </a:r>
          <a:endParaRPr lang="en-US" sz="700">
            <a:effectLst/>
          </a:endParaRPr>
        </a:p>
        <a:p>
          <a:pPr algn="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356869</xdr:colOff>
      <xdr:row>4</xdr:row>
      <xdr:rowOff>171450</xdr:rowOff>
    </xdr:from>
    <xdr:to>
      <xdr:col>7</xdr:col>
      <xdr:colOff>590869</xdr:colOff>
      <xdr:row>16</xdr:row>
      <xdr:rowOff>114300</xdr:rowOff>
    </xdr:to>
    <xdr:sp macro="" textlink="">
      <xdr:nvSpPr>
        <xdr:cNvPr id="4" name="Text Box 9">
          <a:extLst>
            <a:ext uri="{FF2B5EF4-FFF2-40B4-BE49-F238E27FC236}">
              <a16:creationId xmlns:a16="http://schemas.microsoft.com/office/drawing/2014/main" id="{00000000-0008-0000-1200-000004000000}"/>
            </a:ext>
          </a:extLst>
        </xdr:cNvPr>
        <xdr:cNvSpPr txBox="1">
          <a:spLocks noChangeArrowheads="1"/>
        </xdr:cNvSpPr>
      </xdr:nvSpPr>
      <xdr:spPr bwMode="auto">
        <a:xfrm>
          <a:off x="3404869" y="895350"/>
          <a:ext cx="2520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EU economic growth forecasts, %</a:t>
          </a:r>
          <a:endParaRPr lang="en-US" sz="7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401319</xdr:colOff>
      <xdr:row>7</xdr:row>
      <xdr:rowOff>50165</xdr:rowOff>
    </xdr:from>
    <xdr:to>
      <xdr:col>7</xdr:col>
      <xdr:colOff>635319</xdr:colOff>
      <xdr:row>16</xdr:row>
      <xdr:rowOff>47625</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355444</xdr:colOff>
      <xdr:row>16</xdr:row>
      <xdr:rowOff>114301</xdr:rowOff>
    </xdr:from>
    <xdr:to>
      <xdr:col>7</xdr:col>
      <xdr:colOff>673579</xdr:colOff>
      <xdr:row>18</xdr:row>
      <xdr:rowOff>145417</xdr:rowOff>
    </xdr:to>
    <xdr:sp macro="" textlink="">
      <xdr:nvSpPr>
        <xdr:cNvPr id="5" name="Text Box 3864">
          <a:extLst>
            <a:ext uri="{FF2B5EF4-FFF2-40B4-BE49-F238E27FC236}">
              <a16:creationId xmlns:a16="http://schemas.microsoft.com/office/drawing/2014/main" id="{00000000-0008-0000-1200-000005000000}"/>
            </a:ext>
          </a:extLst>
        </xdr:cNvPr>
        <xdr:cNvSpPr txBox="1"/>
      </xdr:nvSpPr>
      <xdr:spPr>
        <a:xfrm>
          <a:off x="3422029" y="2902106"/>
          <a:ext cx="2618074" cy="4028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Eurostat,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438149</xdr:colOff>
      <xdr:row>9</xdr:row>
      <xdr:rowOff>57150</xdr:rowOff>
    </xdr:from>
    <xdr:to>
      <xdr:col>7</xdr:col>
      <xdr:colOff>672149</xdr:colOff>
      <xdr:row>19</xdr:row>
      <xdr:rowOff>28575</xdr:rowOff>
    </xdr:to>
    <xdr:sp macro="" textlink="">
      <xdr:nvSpPr>
        <xdr:cNvPr id="4" name="Text Box 9">
          <a:extLst>
            <a:ext uri="{FF2B5EF4-FFF2-40B4-BE49-F238E27FC236}">
              <a16:creationId xmlns:a16="http://schemas.microsoft.com/office/drawing/2014/main" id="{00000000-0008-0000-1300-000004000000}"/>
            </a:ext>
          </a:extLst>
        </xdr:cNvPr>
        <xdr:cNvSpPr txBox="1">
          <a:spLocks noChangeArrowheads="1"/>
        </xdr:cNvSpPr>
      </xdr:nvSpPr>
      <xdr:spPr bwMode="auto">
        <a:xfrm>
          <a:off x="3486149" y="1504950"/>
          <a:ext cx="252000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Russia economic growth forecast,</a:t>
          </a:r>
          <a:r>
            <a:rPr lang="en-US" sz="700" b="1" baseline="0">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480694</xdr:colOff>
      <xdr:row>12</xdr:row>
      <xdr:rowOff>8890</xdr:rowOff>
    </xdr:from>
    <xdr:to>
      <xdr:col>7</xdr:col>
      <xdr:colOff>628969</xdr:colOff>
      <xdr:row>21</xdr:row>
      <xdr:rowOff>57150</xdr:rowOff>
    </xdr:to>
    <xdr:graphicFrame macro="">
      <xdr:nvGraphicFramePr>
        <xdr:cNvPr id="3" name="Chart 2">
          <a:extLst>
            <a:ext uri="{FF2B5EF4-FFF2-40B4-BE49-F238E27FC236}">
              <a16:creationId xmlns:a16="http://schemas.microsoft.com/office/drawing/2014/main" id="{00000000-0008-0000-1300-000003000000}"/>
            </a:ext>
            <a:ext uri="{147F2762-F138-4A5C-976F-8EAC2B608ADB}">
              <a16:predDERef xmlns:a16="http://schemas.microsoft.com/office/drawing/2014/main" pre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487680</xdr:colOff>
      <xdr:row>21</xdr:row>
      <xdr:rowOff>71755</xdr:rowOff>
    </xdr:from>
    <xdr:to>
      <xdr:col>7</xdr:col>
      <xdr:colOff>635635</xdr:colOff>
      <xdr:row>23</xdr:row>
      <xdr:rowOff>102870</xdr:rowOff>
    </xdr:to>
    <xdr:sp macro="" textlink="">
      <xdr:nvSpPr>
        <xdr:cNvPr id="5" name="Text Box 3865">
          <a:extLst>
            <a:ext uri="{FF2B5EF4-FFF2-40B4-BE49-F238E27FC236}">
              <a16:creationId xmlns:a16="http://schemas.microsoft.com/office/drawing/2014/main" id="{00000000-0008-0000-1300-000005000000}"/>
            </a:ext>
            <a:ext uri="{147F2762-F138-4A5C-976F-8EAC2B608ADB}">
              <a16:predDERef xmlns:a16="http://schemas.microsoft.com/office/drawing/2014/main" pred="{00000000-0008-0000-0E00-000003000000}"/>
            </a:ext>
          </a:extLst>
        </xdr:cNvPr>
        <xdr:cNvSpPr txBox="1"/>
      </xdr:nvSpPr>
      <xdr:spPr>
        <a:xfrm>
          <a:off x="3535680" y="3691255"/>
          <a:ext cx="243395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Source: Rosstat,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726282</xdr:colOff>
      <xdr:row>2</xdr:row>
      <xdr:rowOff>145256</xdr:rowOff>
    </xdr:from>
    <xdr:to>
      <xdr:col>7</xdr:col>
      <xdr:colOff>234792</xdr:colOff>
      <xdr:row>5</xdr:row>
      <xdr:rowOff>72866</xdr:rowOff>
    </xdr:to>
    <xdr:sp macro="" textlink="">
      <xdr:nvSpPr>
        <xdr:cNvPr id="3" name="Text Box 3801"/>
        <xdr:cNvSpPr txBox="1">
          <a:spLocks noChangeArrowheads="1"/>
        </xdr:cNvSpPr>
      </xdr:nvSpPr>
      <xdr:spPr bwMode="auto">
        <a:xfrm>
          <a:off x="3012282" y="502444"/>
          <a:ext cx="2556510" cy="46339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3</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China industrial production growth, y/y</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3</xdr:col>
      <xdr:colOff>732155</xdr:colOff>
      <xdr:row>11</xdr:row>
      <xdr:rowOff>146685</xdr:rowOff>
    </xdr:from>
    <xdr:to>
      <xdr:col>7</xdr:col>
      <xdr:colOff>107950</xdr:colOff>
      <xdr:row>13</xdr:row>
      <xdr:rowOff>116840</xdr:rowOff>
    </xdr:to>
    <xdr:sp macro="" textlink="">
      <xdr:nvSpPr>
        <xdr:cNvPr id="4" name="Text Box 23"/>
        <xdr:cNvSpPr txBox="1"/>
      </xdr:nvSpPr>
      <xdr:spPr>
        <a:xfrm>
          <a:off x="3018155" y="2451735"/>
          <a:ext cx="2423795" cy="389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https://www.investing.com/economic-calendar/chinese-industrial-production-462</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706755</xdr:colOff>
      <xdr:row>4</xdr:row>
      <xdr:rowOff>183515</xdr:rowOff>
    </xdr:from>
    <xdr:to>
      <xdr:col>7</xdr:col>
      <xdr:colOff>178435</xdr:colOff>
      <xdr:row>11</xdr:row>
      <xdr:rowOff>163195</xdr:rowOff>
    </xdr:to>
    <xdr:graphicFrame macro="">
      <xdr:nvGraphicFramePr>
        <xdr:cNvPr id="5" name="Chart 4">
          <a:extLst>
            <a:ext uri="{FF2B5EF4-FFF2-40B4-BE49-F238E27FC236}">
              <a16:creationId xmlns:a16="http://schemas.microsoft.com/office/drawing/2014/main" id="{00000000-0008-0000-3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4</xdr:col>
      <xdr:colOff>761999</xdr:colOff>
      <xdr:row>14</xdr:row>
      <xdr:rowOff>95251</xdr:rowOff>
    </xdr:from>
    <xdr:to>
      <xdr:col>8</xdr:col>
      <xdr:colOff>233999</xdr:colOff>
      <xdr:row>16</xdr:row>
      <xdr:rowOff>152401</xdr:rowOff>
    </xdr:to>
    <xdr:sp macro="" textlink="">
      <xdr:nvSpPr>
        <xdr:cNvPr id="4" name="Text Box 9">
          <a:extLst>
            <a:ext uri="{FF2B5EF4-FFF2-40B4-BE49-F238E27FC236}">
              <a16:creationId xmlns:a16="http://schemas.microsoft.com/office/drawing/2014/main" id="{00000000-0008-0000-1400-000004000000}"/>
            </a:ext>
          </a:extLst>
        </xdr:cNvPr>
        <xdr:cNvSpPr txBox="1">
          <a:spLocks noChangeArrowheads="1"/>
        </xdr:cNvSpPr>
      </xdr:nvSpPr>
      <xdr:spPr bwMode="auto">
        <a:xfrm>
          <a:off x="3809999" y="2171701"/>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forecasts</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5</xdr:col>
      <xdr:colOff>47624</xdr:colOff>
      <xdr:row>16</xdr:row>
      <xdr:rowOff>130809</xdr:rowOff>
    </xdr:from>
    <xdr:to>
      <xdr:col>8</xdr:col>
      <xdr:colOff>281624</xdr:colOff>
      <xdr:row>24</xdr:row>
      <xdr:rowOff>66674</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158115</xdr:colOff>
      <xdr:row>24</xdr:row>
      <xdr:rowOff>134620</xdr:rowOff>
    </xdr:from>
    <xdr:to>
      <xdr:col>8</xdr:col>
      <xdr:colOff>306070</xdr:colOff>
      <xdr:row>26</xdr:row>
      <xdr:rowOff>108585</xdr:rowOff>
    </xdr:to>
    <xdr:sp macro="" textlink="">
      <xdr:nvSpPr>
        <xdr:cNvPr id="5" name="Text Box 3866">
          <a:extLst>
            <a:ext uri="{FF2B5EF4-FFF2-40B4-BE49-F238E27FC236}">
              <a16:creationId xmlns:a16="http://schemas.microsoft.com/office/drawing/2014/main" id="{00000000-0008-0000-1400-000005000000}"/>
            </a:ext>
          </a:extLst>
        </xdr:cNvPr>
        <xdr:cNvSpPr txBox="1"/>
      </xdr:nvSpPr>
      <xdr:spPr>
        <a:xfrm>
          <a:off x="3968115" y="3763645"/>
          <a:ext cx="2433955" cy="3359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Calibri" panose="020F0502020204030204" pitchFamily="34" charset="0"/>
            </a:rPr>
            <a:t>Source:</a:t>
          </a:r>
          <a:r>
            <a:rPr lang="en-US" sz="700" i="1" baseline="0">
              <a:effectLst/>
              <a:latin typeface="GHEA Grapalat" panose="02000506050000020003" pitchFamily="50" charset="0"/>
              <a:ea typeface="Times New Roman" panose="02020603050405020304" pitchFamily="18" charset="0"/>
              <a:cs typeface="Calibri" panose="020F0502020204030204" pitchFamily="34" charset="0"/>
            </a:rPr>
            <a:t> FAO,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24180</xdr:colOff>
      <xdr:row>10</xdr:row>
      <xdr:rowOff>100379</xdr:rowOff>
    </xdr:from>
    <xdr:to>
      <xdr:col>7</xdr:col>
      <xdr:colOff>258180</xdr:colOff>
      <xdr:row>12</xdr:row>
      <xdr:rowOff>119429</xdr:rowOff>
    </xdr:to>
    <xdr:sp macro="" textlink="">
      <xdr:nvSpPr>
        <xdr:cNvPr id="4" name="Text Box 66">
          <a:extLst>
            <a:ext uri="{FF2B5EF4-FFF2-40B4-BE49-F238E27FC236}">
              <a16:creationId xmlns:a16="http://schemas.microsoft.com/office/drawing/2014/main" id="{00000000-0008-0000-1500-000004000000}"/>
            </a:ext>
          </a:extLst>
        </xdr:cNvPr>
        <xdr:cNvSpPr txBox="1">
          <a:spLocks noChangeArrowheads="1"/>
        </xdr:cNvSpPr>
      </xdr:nvSpPr>
      <xdr:spPr bwMode="auto">
        <a:xfrm>
          <a:off x="3189411" y="1206744"/>
          <a:ext cx="2520000" cy="38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27</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forecasts</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4</xdr:col>
      <xdr:colOff>74294</xdr:colOff>
      <xdr:row>12</xdr:row>
      <xdr:rowOff>176529</xdr:rowOff>
    </xdr:from>
    <xdr:to>
      <xdr:col>7</xdr:col>
      <xdr:colOff>308294</xdr:colOff>
      <xdr:row>20</xdr:row>
      <xdr:rowOff>180974</xdr:rowOff>
    </xdr:to>
    <xdr:graphicFrame macro="">
      <xdr:nvGraphicFramePr>
        <xdr:cNvPr id="3" name="Chart 2">
          <a:extLst>
            <a:ext uri="{FF2B5EF4-FFF2-40B4-BE49-F238E27FC236}">
              <a16:creationId xmlns:a16="http://schemas.microsoft.com/office/drawing/2014/main" id="{00000000-0008-0000-1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241299</xdr:colOff>
      <xdr:row>21</xdr:row>
      <xdr:rowOff>18415</xdr:rowOff>
    </xdr:from>
    <xdr:to>
      <xdr:col>7</xdr:col>
      <xdr:colOff>314324</xdr:colOff>
      <xdr:row>22</xdr:row>
      <xdr:rowOff>201930</xdr:rowOff>
    </xdr:to>
    <xdr:sp macro="" textlink="">
      <xdr:nvSpPr>
        <xdr:cNvPr id="5" name="Text Box 3867">
          <a:extLst>
            <a:ext uri="{FF2B5EF4-FFF2-40B4-BE49-F238E27FC236}">
              <a16:creationId xmlns:a16="http://schemas.microsoft.com/office/drawing/2014/main" id="{00000000-0008-0000-1500-000005000000}"/>
            </a:ext>
          </a:extLst>
        </xdr:cNvPr>
        <xdr:cNvSpPr txBox="1"/>
      </xdr:nvSpPr>
      <xdr:spPr>
        <a:xfrm>
          <a:off x="2641599" y="3237865"/>
          <a:ext cx="312102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742949</xdr:colOff>
      <xdr:row>10</xdr:row>
      <xdr:rowOff>95250</xdr:rowOff>
    </xdr:from>
    <xdr:to>
      <xdr:col>7</xdr:col>
      <xdr:colOff>214949</xdr:colOff>
      <xdr:row>13</xdr:row>
      <xdr:rowOff>19050</xdr:rowOff>
    </xdr:to>
    <xdr:sp macro="" textlink="">
      <xdr:nvSpPr>
        <xdr:cNvPr id="4" name="Text Box 3903">
          <a:extLst>
            <a:ext uri="{FF2B5EF4-FFF2-40B4-BE49-F238E27FC236}">
              <a16:creationId xmlns:a16="http://schemas.microsoft.com/office/drawing/2014/main" id="{00000000-0008-0000-1600-000004000000}"/>
            </a:ext>
          </a:extLst>
        </xdr:cNvPr>
        <xdr:cNvSpPr txBox="1">
          <a:spLocks noChangeArrowheads="1"/>
        </xdr:cNvSpPr>
      </xdr:nvSpPr>
      <xdr:spPr bwMode="auto">
        <a:xfrm>
          <a:off x="3028949" y="1905000"/>
          <a:ext cx="2520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28</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copper price forecasts</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74295</xdr:colOff>
      <xdr:row>13</xdr:row>
      <xdr:rowOff>17780</xdr:rowOff>
    </xdr:from>
    <xdr:to>
      <xdr:col>7</xdr:col>
      <xdr:colOff>308295</xdr:colOff>
      <xdr:row>21</xdr:row>
      <xdr:rowOff>104775</xdr:rowOff>
    </xdr:to>
    <xdr:graphicFrame macro="">
      <xdr:nvGraphicFramePr>
        <xdr:cNvPr id="3" name="Chart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721359</xdr:colOff>
      <xdr:row>22</xdr:row>
      <xdr:rowOff>62231</xdr:rowOff>
    </xdr:from>
    <xdr:to>
      <xdr:col>7</xdr:col>
      <xdr:colOff>257174</xdr:colOff>
      <xdr:row>23</xdr:row>
      <xdr:rowOff>114301</xdr:rowOff>
    </xdr:to>
    <xdr:sp macro="" textlink="">
      <xdr:nvSpPr>
        <xdr:cNvPr id="5" name="Text Box 3869">
          <a:extLst>
            <a:ext uri="{FF2B5EF4-FFF2-40B4-BE49-F238E27FC236}">
              <a16:creationId xmlns:a16="http://schemas.microsoft.com/office/drawing/2014/main" id="{00000000-0008-0000-1600-000005000000}"/>
            </a:ext>
          </a:extLst>
        </xdr:cNvPr>
        <xdr:cNvSpPr txBox="1"/>
      </xdr:nvSpPr>
      <xdr:spPr>
        <a:xfrm>
          <a:off x="3007359" y="3796031"/>
          <a:ext cx="2583815" cy="2616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293109</xdr:colOff>
      <xdr:row>24</xdr:row>
      <xdr:rowOff>265526</xdr:rowOff>
    </xdr:from>
    <xdr:to>
      <xdr:col>16</xdr:col>
      <xdr:colOff>22898</xdr:colOff>
      <xdr:row>27</xdr:row>
      <xdr:rowOff>66260</xdr:rowOff>
    </xdr:to>
    <xdr:sp macro="" textlink="">
      <xdr:nvSpPr>
        <xdr:cNvPr id="7" name="Text Box 3801">
          <a:extLst>
            <a:ext uri="{FF2B5EF4-FFF2-40B4-BE49-F238E27FC236}">
              <a16:creationId xmlns:a16="http://schemas.microsoft.com/office/drawing/2014/main" id="{00000000-0008-0000-1700-000007000000}"/>
            </a:ext>
          </a:extLst>
        </xdr:cNvPr>
        <xdr:cNvSpPr txBox="1">
          <a:spLocks noChangeArrowheads="1"/>
        </xdr:cNvSpPr>
      </xdr:nvSpPr>
      <xdr:spPr bwMode="auto">
        <a:xfrm>
          <a:off x="9900935" y="456026"/>
          <a:ext cx="2777789" cy="52960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29</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(cumulative)</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growth projection probability</a:t>
          </a:r>
          <a:r>
            <a:rPr lang="es-AR"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distribution for 3-year horizon</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latin typeface="GHEA Grapalat" panose="02000506050000020003" pitchFamily="50"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latin typeface="GHEA Grapalat" panose="02000506050000020003" pitchFamily="50" charset="0"/>
          </a:endParaRPr>
        </a:p>
        <a:p>
          <a:pPr>
            <a:spcAft>
              <a:spcPts val="0"/>
            </a:spcAft>
          </a:pP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13</xdr:col>
      <xdr:colOff>513521</xdr:colOff>
      <xdr:row>38</xdr:row>
      <xdr:rowOff>168110</xdr:rowOff>
    </xdr:from>
    <xdr:to>
      <xdr:col>15</xdr:col>
      <xdr:colOff>675676</xdr:colOff>
      <xdr:row>40</xdr:row>
      <xdr:rowOff>149086</xdr:rowOff>
    </xdr:to>
    <xdr:sp macro="" textlink="">
      <xdr:nvSpPr>
        <xdr:cNvPr id="8" name="Text Box 23">
          <a:extLst>
            <a:ext uri="{FF2B5EF4-FFF2-40B4-BE49-F238E27FC236}">
              <a16:creationId xmlns:a16="http://schemas.microsoft.com/office/drawing/2014/main" id="{00000000-0008-0000-1700-000008000000}"/>
            </a:ext>
          </a:extLst>
        </xdr:cNvPr>
        <xdr:cNvSpPr txBox="1"/>
      </xdr:nvSpPr>
      <xdr:spPr>
        <a:xfrm>
          <a:off x="10883347" y="3108436"/>
          <a:ext cx="1686155" cy="34541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369794</xdr:colOff>
      <xdr:row>27</xdr:row>
      <xdr:rowOff>44824</xdr:rowOff>
    </xdr:from>
    <xdr:to>
      <xdr:col>15</xdr:col>
      <xdr:colOff>603794</xdr:colOff>
      <xdr:row>38</xdr:row>
      <xdr:rowOff>142941</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4</xdr:col>
      <xdr:colOff>57150</xdr:colOff>
      <xdr:row>8</xdr:row>
      <xdr:rowOff>142875</xdr:rowOff>
    </xdr:from>
    <xdr:to>
      <xdr:col>7</xdr:col>
      <xdr:colOff>291150</xdr:colOff>
      <xdr:row>12</xdr:row>
      <xdr:rowOff>57150</xdr:rowOff>
    </xdr:to>
    <xdr:sp macro="" textlink="">
      <xdr:nvSpPr>
        <xdr:cNvPr id="4" name="Text Box 3801">
          <a:extLst>
            <a:ext uri="{FF2B5EF4-FFF2-40B4-BE49-F238E27FC236}">
              <a16:creationId xmlns:a16="http://schemas.microsoft.com/office/drawing/2014/main" id="{00000000-0008-0000-1800-000004000000}"/>
            </a:ext>
          </a:extLst>
        </xdr:cNvPr>
        <xdr:cNvSpPr txBox="1">
          <a:spLocks noChangeArrowheads="1"/>
        </xdr:cNvSpPr>
      </xdr:nvSpPr>
      <xdr:spPr bwMode="auto">
        <a:xfrm>
          <a:off x="3952875" y="1514475"/>
          <a:ext cx="25200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Mid-term current account-to-GDP ratio forecasts, %</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69213</xdr:colOff>
      <xdr:row>10</xdr:row>
      <xdr:rowOff>143510</xdr:rowOff>
    </xdr:from>
    <xdr:to>
      <xdr:col>7</xdr:col>
      <xdr:colOff>303213</xdr:colOff>
      <xdr:row>21</xdr:row>
      <xdr:rowOff>173934</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327881</xdr:colOff>
      <xdr:row>21</xdr:row>
      <xdr:rowOff>158585</xdr:rowOff>
    </xdr:from>
    <xdr:to>
      <xdr:col>7</xdr:col>
      <xdr:colOff>409796</xdr:colOff>
      <xdr:row>23</xdr:row>
      <xdr:rowOff>15737</xdr:rowOff>
    </xdr:to>
    <xdr:sp macro="" textlink="">
      <xdr:nvSpPr>
        <xdr:cNvPr id="5" name="Text Box 54">
          <a:extLst>
            <a:ext uri="{FF2B5EF4-FFF2-40B4-BE49-F238E27FC236}">
              <a16:creationId xmlns:a16="http://schemas.microsoft.com/office/drawing/2014/main" id="{00000000-0008-0000-1800-000005000000}"/>
            </a:ext>
          </a:extLst>
        </xdr:cNvPr>
        <xdr:cNvSpPr txBox="1"/>
      </xdr:nvSpPr>
      <xdr:spPr>
        <a:xfrm>
          <a:off x="4220707" y="3985150"/>
          <a:ext cx="2367915" cy="22158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690398</xdr:colOff>
      <xdr:row>7</xdr:row>
      <xdr:rowOff>140905</xdr:rowOff>
    </xdr:from>
    <xdr:to>
      <xdr:col>6</xdr:col>
      <xdr:colOff>162713</xdr:colOff>
      <xdr:row>9</xdr:row>
      <xdr:rowOff>131381</xdr:rowOff>
    </xdr:to>
    <xdr:sp macro="" textlink="">
      <xdr:nvSpPr>
        <xdr:cNvPr id="4" name="Text Box 3801">
          <a:extLst>
            <a:ext uri="{FF2B5EF4-FFF2-40B4-BE49-F238E27FC236}">
              <a16:creationId xmlns:a16="http://schemas.microsoft.com/office/drawing/2014/main" id="{00000000-0008-0000-1900-000004000000}"/>
            </a:ext>
          </a:extLst>
        </xdr:cNvPr>
        <xdr:cNvSpPr txBox="1">
          <a:spLocks noChangeArrowheads="1"/>
        </xdr:cNvSpPr>
      </xdr:nvSpPr>
      <xdr:spPr bwMode="auto">
        <a:xfrm>
          <a:off x="2214398" y="1612353"/>
          <a:ext cx="2520315" cy="410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forecast</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i="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(percentage point)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2</xdr:col>
      <xdr:colOff>744218</xdr:colOff>
      <xdr:row>9</xdr:row>
      <xdr:rowOff>113030</xdr:rowOff>
    </xdr:from>
    <xdr:to>
      <xdr:col>6</xdr:col>
      <xdr:colOff>304799</xdr:colOff>
      <xdr:row>19</xdr:row>
      <xdr:rowOff>177165</xdr:rowOff>
    </xdr:to>
    <xdr:graphicFrame macro="">
      <xdr:nvGraphicFramePr>
        <xdr:cNvPr id="3" name="Chart 2">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479535</xdr:colOff>
      <xdr:row>19</xdr:row>
      <xdr:rowOff>177296</xdr:rowOff>
    </xdr:from>
    <xdr:to>
      <xdr:col>6</xdr:col>
      <xdr:colOff>435851</xdr:colOff>
      <xdr:row>21</xdr:row>
      <xdr:rowOff>31859</xdr:rowOff>
    </xdr:to>
    <xdr:sp macro="" textlink="">
      <xdr:nvSpPr>
        <xdr:cNvPr id="5" name="Text Box 57">
          <a:extLst>
            <a:ext uri="{FF2B5EF4-FFF2-40B4-BE49-F238E27FC236}">
              <a16:creationId xmlns:a16="http://schemas.microsoft.com/office/drawing/2014/main" id="{00000000-0008-0000-1900-000005000000}"/>
            </a:ext>
          </a:extLst>
        </xdr:cNvPr>
        <xdr:cNvSpPr txBox="1"/>
      </xdr:nvSpPr>
      <xdr:spPr>
        <a:xfrm>
          <a:off x="3527535" y="4171227"/>
          <a:ext cx="1480316" cy="27497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estimate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14452</xdr:colOff>
      <xdr:row>6</xdr:row>
      <xdr:rowOff>14454</xdr:rowOff>
    </xdr:from>
    <xdr:to>
      <xdr:col>8</xdr:col>
      <xdr:colOff>248767</xdr:colOff>
      <xdr:row>8</xdr:row>
      <xdr:rowOff>6570</xdr:rowOff>
    </xdr:to>
    <xdr:sp macro="" textlink="">
      <xdr:nvSpPr>
        <xdr:cNvPr id="4" name="Text Box 3801">
          <a:extLst>
            <a:ext uri="{FF2B5EF4-FFF2-40B4-BE49-F238E27FC236}">
              <a16:creationId xmlns:a16="http://schemas.microsoft.com/office/drawing/2014/main" id="{00000000-0008-0000-1A00-000004000000}"/>
            </a:ext>
          </a:extLst>
        </xdr:cNvPr>
        <xdr:cNvSpPr txBox="1">
          <a:spLocks noChangeArrowheads="1"/>
        </xdr:cNvSpPr>
      </xdr:nvSpPr>
      <xdr:spPr bwMode="auto">
        <a:xfrm>
          <a:off x="3824452" y="1255988"/>
          <a:ext cx="2520315" cy="412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a:t>
          </a:r>
          <a:r>
            <a:rPr lang="en-US" sz="700" b="1" baseline="0">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estimates, %</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5</xdr:col>
      <xdr:colOff>42545</xdr:colOff>
      <xdr:row>7</xdr:row>
      <xdr:rowOff>208280</xdr:rowOff>
    </xdr:from>
    <xdr:to>
      <xdr:col>8</xdr:col>
      <xdr:colOff>276545</xdr:colOff>
      <xdr:row>17</xdr:row>
      <xdr:rowOff>26035</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127000</xdr:colOff>
      <xdr:row>16</xdr:row>
      <xdr:rowOff>184150</xdr:rowOff>
    </xdr:from>
    <xdr:to>
      <xdr:col>8</xdr:col>
      <xdr:colOff>350520</xdr:colOff>
      <xdr:row>18</xdr:row>
      <xdr:rowOff>107315</xdr:rowOff>
    </xdr:to>
    <xdr:sp macro="" textlink="">
      <xdr:nvSpPr>
        <xdr:cNvPr id="5" name="Text Box 58">
          <a:extLst>
            <a:ext uri="{FF2B5EF4-FFF2-40B4-BE49-F238E27FC236}">
              <a16:creationId xmlns:a16="http://schemas.microsoft.com/office/drawing/2014/main" id="{00000000-0008-0000-1A00-000005000000}"/>
            </a:ext>
            <a:ext uri="{147F2762-F138-4A5C-976F-8EAC2B608ADB}">
              <a16:predDERef xmlns:a16="http://schemas.microsoft.com/office/drawing/2014/main" pred="{00000000-0008-0000-1A00-000003000000}"/>
            </a:ext>
          </a:extLst>
        </xdr:cNvPr>
        <xdr:cNvSpPr txBox="1"/>
      </xdr:nvSpPr>
      <xdr:spPr>
        <a:xfrm>
          <a:off x="3937000" y="3508375"/>
          <a:ext cx="2509520" cy="3422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estimate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2543175</xdr:colOff>
      <xdr:row>7</xdr:row>
      <xdr:rowOff>57150</xdr:rowOff>
    </xdr:from>
    <xdr:to>
      <xdr:col>12</xdr:col>
      <xdr:colOff>120015</xdr:colOff>
      <xdr:row>9</xdr:row>
      <xdr:rowOff>198783</xdr:rowOff>
    </xdr:to>
    <xdr:sp macro="" textlink="">
      <xdr:nvSpPr>
        <xdr:cNvPr id="3" name="Text Box 3801">
          <a:extLst>
            <a:ext uri="{FF2B5EF4-FFF2-40B4-BE49-F238E27FC236}">
              <a16:creationId xmlns:a16="http://schemas.microsoft.com/office/drawing/2014/main" id="{00000000-0008-0000-1B00-000003000000}"/>
            </a:ext>
          </a:extLst>
        </xdr:cNvPr>
        <xdr:cNvSpPr txBox="1">
          <a:spLocks noChangeArrowheads="1"/>
        </xdr:cNvSpPr>
      </xdr:nvSpPr>
      <xdr:spPr bwMode="auto">
        <a:xfrm>
          <a:off x="2543175" y="1481759"/>
          <a:ext cx="2488427" cy="55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p>
        <a:p>
          <a:pPr>
            <a:spcAft>
              <a:spcPts val="0"/>
            </a:spcAft>
          </a:pPr>
          <a:endPar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800" b="1">
              <a:solidFill>
                <a:srgbClr val="305496"/>
              </a:solidFill>
              <a:effectLst/>
              <a:latin typeface="GHEA Grapalat" panose="02000506050000020003" pitchFamily="50" charset="0"/>
              <a:ea typeface="+mn-ea"/>
              <a:cs typeface="+mn-cs"/>
            </a:rPr>
            <a:t>Share of households expecting high and very high inflation in a one-year horizon</a:t>
          </a:r>
          <a:endParaRPr lang="en-US" sz="8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0</xdr:col>
      <xdr:colOff>2590800</xdr:colOff>
      <xdr:row>9</xdr:row>
      <xdr:rowOff>99059</xdr:rowOff>
    </xdr:from>
    <xdr:to>
      <xdr:col>12</xdr:col>
      <xdr:colOff>195580</xdr:colOff>
      <xdr:row>17</xdr:row>
      <xdr:rowOff>123824</xdr:rowOff>
    </xdr:to>
    <xdr:graphicFrame macro="">
      <xdr:nvGraphicFramePr>
        <xdr:cNvPr id="4" name="Chart 3">
          <a:extLst>
            <a:ext uri="{FF2B5EF4-FFF2-40B4-BE49-F238E27FC236}">
              <a16:creationId xmlns:a16="http://schemas.microsoft.com/office/drawing/2014/main" id="{00000000-0008-0000-1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695325</xdr:colOff>
      <xdr:row>17</xdr:row>
      <xdr:rowOff>171450</xdr:rowOff>
    </xdr:from>
    <xdr:to>
      <xdr:col>12</xdr:col>
      <xdr:colOff>366395</xdr:colOff>
      <xdr:row>19</xdr:row>
      <xdr:rowOff>37465</xdr:rowOff>
    </xdr:to>
    <xdr:sp macro="" textlink="">
      <xdr:nvSpPr>
        <xdr:cNvPr id="5" name="Text Box 58">
          <a:extLst>
            <a:ext uri="{FF2B5EF4-FFF2-40B4-BE49-F238E27FC236}">
              <a16:creationId xmlns:a16="http://schemas.microsoft.com/office/drawing/2014/main" id="{00000000-0008-0000-1B00-000005000000}"/>
            </a:ext>
          </a:extLst>
        </xdr:cNvPr>
        <xdr:cNvSpPr txBox="1"/>
      </xdr:nvSpPr>
      <xdr:spPr>
        <a:xfrm>
          <a:off x="3324225" y="3705225"/>
          <a:ext cx="1957070" cy="2851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surveys</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754673</xdr:colOff>
      <xdr:row>3</xdr:row>
      <xdr:rowOff>29308</xdr:rowOff>
    </xdr:from>
    <xdr:to>
      <xdr:col>11</xdr:col>
      <xdr:colOff>226353</xdr:colOff>
      <xdr:row>8</xdr:row>
      <xdr:rowOff>131361</xdr:rowOff>
    </xdr:to>
    <xdr:sp macro="" textlink="">
      <xdr:nvSpPr>
        <xdr:cNvPr id="2" name="Text Box 4099">
          <a:extLst>
            <a:ext uri="{FF2B5EF4-FFF2-40B4-BE49-F238E27FC236}">
              <a16:creationId xmlns:a16="http://schemas.microsoft.com/office/drawing/2014/main" id="{00000000-0008-0000-2000-000002000000}"/>
            </a:ext>
          </a:extLst>
        </xdr:cNvPr>
        <xdr:cNvSpPr txBox="1">
          <a:spLocks noChangeArrowheads="1"/>
        </xdr:cNvSpPr>
      </xdr:nvSpPr>
      <xdr:spPr bwMode="auto">
        <a:xfrm>
          <a:off x="6183923" y="586154"/>
          <a:ext cx="2519680" cy="101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According to the Central Bank forecasts, the 12-month inflation will run below the target value in the short run but will gradually expand in the mid-term and stabilize around the target at the end of the forecast horizon</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1200">
              <a:solidFill>
                <a:srgbClr val="305496"/>
              </a:solidFill>
              <a:effectLst/>
              <a:latin typeface="GHEA Grapalat" panose="02000506050000020003" pitchFamily="50" charset="0"/>
              <a:ea typeface="Times New Roman" panose="02020603050405020304" pitchFamily="18" charset="0"/>
            </a:rPr>
            <a:t> </a:t>
          </a: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9</xdr:col>
      <xdr:colOff>384901</xdr:colOff>
      <xdr:row>21</xdr:row>
      <xdr:rowOff>10523</xdr:rowOff>
    </xdr:from>
    <xdr:to>
      <xdr:col>11</xdr:col>
      <xdr:colOff>313146</xdr:colOff>
      <xdr:row>22</xdr:row>
      <xdr:rowOff>165463</xdr:rowOff>
    </xdr:to>
    <xdr:sp macro="" textlink="">
      <xdr:nvSpPr>
        <xdr:cNvPr id="3" name="Text Box 293">
          <a:extLst>
            <a:ext uri="{FF2B5EF4-FFF2-40B4-BE49-F238E27FC236}">
              <a16:creationId xmlns:a16="http://schemas.microsoft.com/office/drawing/2014/main" id="{00000000-0008-0000-2000-000003000000}"/>
            </a:ext>
            <a:ext uri="{147F2762-F138-4A5C-976F-8EAC2B608ADB}">
              <a16:predDERef xmlns:a16="http://schemas.microsoft.com/office/drawing/2014/main" pred="{00000000-0008-0000-2000-000002000000}"/>
            </a:ext>
          </a:extLst>
        </xdr:cNvPr>
        <xdr:cNvSpPr txBox="1"/>
      </xdr:nvSpPr>
      <xdr:spPr>
        <a:xfrm>
          <a:off x="7338151" y="3725273"/>
          <a:ext cx="1452245" cy="33183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757238</xdr:colOff>
      <xdr:row>6</xdr:row>
      <xdr:rowOff>166686</xdr:rowOff>
    </xdr:from>
    <xdr:to>
      <xdr:col>11</xdr:col>
      <xdr:colOff>228918</xdr:colOff>
      <xdr:row>20</xdr:row>
      <xdr:rowOff>119061</xdr:rowOff>
    </xdr:to>
    <xdr:graphicFrame macro="">
      <xdr:nvGraphicFramePr>
        <xdr:cNvPr id="4" name="Chart 3">
          <a:extLst>
            <a:ext uri="{FF2B5EF4-FFF2-40B4-BE49-F238E27FC236}">
              <a16:creationId xmlns:a16="http://schemas.microsoft.com/office/drawing/2014/main"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7</xdr:col>
      <xdr:colOff>0</xdr:colOff>
      <xdr:row>4</xdr:row>
      <xdr:rowOff>1</xdr:rowOff>
    </xdr:from>
    <xdr:to>
      <xdr:col>10</xdr:col>
      <xdr:colOff>233680</xdr:colOff>
      <xdr:row>7</xdr:row>
      <xdr:rowOff>91109</xdr:rowOff>
    </xdr:to>
    <xdr:sp macro="" textlink="">
      <xdr:nvSpPr>
        <xdr:cNvPr id="5" name="Text Box 4099"/>
        <xdr:cNvSpPr txBox="1">
          <a:spLocks noChangeArrowheads="1"/>
        </xdr:cNvSpPr>
      </xdr:nvSpPr>
      <xdr:spPr bwMode="auto">
        <a:xfrm>
          <a:off x="5334000" y="828262"/>
          <a:ext cx="2519680" cy="712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300" b="1">
              <a:solidFill>
                <a:srgbClr val="305496"/>
              </a:solidFill>
              <a:effectLst/>
              <a:latin typeface="GHEA Grapalat" panose="02000506050000020003" pitchFamily="50" charset="0"/>
              <a:ea typeface="Times New Roman" panose="02020603050405020304" pitchFamily="18" charset="0"/>
            </a:rPr>
            <a:t> </a:t>
          </a:r>
        </a:p>
        <a:p>
          <a:pPr>
            <a:spcAft>
              <a:spcPts val="0"/>
            </a:spcAft>
          </a:pPr>
          <a:r>
            <a:rPr lang="en-US" sz="700" b="1">
              <a:solidFill>
                <a:srgbClr val="305496"/>
              </a:solidFill>
              <a:effectLst/>
              <a:latin typeface="GHEA Grapalat" panose="02000506050000020003" pitchFamily="50" charset="0"/>
              <a:ea typeface="+mn-ea"/>
              <a:cs typeface="+mn-cs"/>
            </a:rPr>
            <a:t>A low inflation environment persisted over the last one-year horizon, with the 12-month inflation drifting around the lower part of confidence band</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rPr>
            <a:t> </a:t>
          </a: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rPr>
            <a:t> </a:t>
          </a: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rPr>
            <a:t> </a:t>
          </a:r>
        </a:p>
      </xdr:txBody>
    </xdr:sp>
    <xdr:clientData/>
  </xdr:twoCellAnchor>
  <xdr:twoCellAnchor>
    <xdr:from>
      <xdr:col>8</xdr:col>
      <xdr:colOff>513939</xdr:colOff>
      <xdr:row>18</xdr:row>
      <xdr:rowOff>31899</xdr:rowOff>
    </xdr:from>
    <xdr:to>
      <xdr:col>10</xdr:col>
      <xdr:colOff>223109</xdr:colOff>
      <xdr:row>20</xdr:row>
      <xdr:rowOff>5491</xdr:rowOff>
    </xdr:to>
    <xdr:sp macro="" textlink="">
      <xdr:nvSpPr>
        <xdr:cNvPr id="6" name="Text Box 3871"/>
        <xdr:cNvSpPr txBox="1"/>
      </xdr:nvSpPr>
      <xdr:spPr>
        <a:xfrm>
          <a:off x="6609939" y="3864311"/>
          <a:ext cx="1233170" cy="3994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RA Statistics Committee</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60325</xdr:colOff>
      <xdr:row>6</xdr:row>
      <xdr:rowOff>169171</xdr:rowOff>
    </xdr:from>
    <xdr:to>
      <xdr:col>10</xdr:col>
      <xdr:colOff>294005</xdr:colOff>
      <xdr:row>18</xdr:row>
      <xdr:rowOff>133910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666750</xdr:colOff>
      <xdr:row>5</xdr:row>
      <xdr:rowOff>9525</xdr:rowOff>
    </xdr:from>
    <xdr:to>
      <xdr:col>8</xdr:col>
      <xdr:colOff>175260</xdr:colOff>
      <xdr:row>6</xdr:row>
      <xdr:rowOff>189230</xdr:rowOff>
    </xdr:to>
    <xdr:sp macro="" textlink="">
      <xdr:nvSpPr>
        <xdr:cNvPr id="3" name="Text Box 3801"/>
        <xdr:cNvSpPr txBox="1">
          <a:spLocks noChangeArrowheads="1"/>
        </xdr:cNvSpPr>
      </xdr:nvSpPr>
      <xdr:spPr bwMode="auto">
        <a:xfrm>
          <a:off x="3714750" y="1057275"/>
          <a:ext cx="2556510" cy="38925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4</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China manufacturing index, PMI</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5</xdr:col>
      <xdr:colOff>94615</xdr:colOff>
      <xdr:row>13</xdr:row>
      <xdr:rowOff>186055</xdr:rowOff>
    </xdr:from>
    <xdr:to>
      <xdr:col>8</xdr:col>
      <xdr:colOff>232410</xdr:colOff>
      <xdr:row>15</xdr:row>
      <xdr:rowOff>156210</xdr:rowOff>
    </xdr:to>
    <xdr:sp macro="" textlink="">
      <xdr:nvSpPr>
        <xdr:cNvPr id="4" name="Text Box 23"/>
        <xdr:cNvSpPr txBox="1"/>
      </xdr:nvSpPr>
      <xdr:spPr>
        <a:xfrm>
          <a:off x="3904615" y="2910205"/>
          <a:ext cx="2423795" cy="389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http://data.stats.gov.cn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0</xdr:colOff>
      <xdr:row>6</xdr:row>
      <xdr:rowOff>156210</xdr:rowOff>
    </xdr:from>
    <xdr:to>
      <xdr:col>8</xdr:col>
      <xdr:colOff>233680</xdr:colOff>
      <xdr:row>14</xdr:row>
      <xdr:rowOff>45720</xdr:rowOff>
    </xdr:to>
    <xdr:graphicFrame macro="">
      <xdr:nvGraphicFramePr>
        <xdr:cNvPr id="5" name="Chart 4">
          <a:extLst>
            <a:ext uri="{FF2B5EF4-FFF2-40B4-BE49-F238E27FC236}">
              <a16:creationId xmlns:a16="http://schemas.microsoft.com/office/drawing/2014/main" id="{00000000-0008-0000-3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19051</xdr:colOff>
      <xdr:row>8</xdr:row>
      <xdr:rowOff>0</xdr:rowOff>
    </xdr:from>
    <xdr:to>
      <xdr:col>5</xdr:col>
      <xdr:colOff>304801</xdr:colOff>
      <xdr:row>9</xdr:row>
      <xdr:rowOff>0</xdr:rowOff>
    </xdr:to>
    <xdr:sp macro="" textlink="">
      <xdr:nvSpPr>
        <xdr:cNvPr id="2" name="TextBox 1"/>
        <xdr:cNvSpPr txBox="1"/>
      </xdr:nvSpPr>
      <xdr:spPr>
        <a:xfrm>
          <a:off x="3829051" y="1676400"/>
          <a:ext cx="285750" cy="2095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600">
              <a:latin typeface="GHEA Grapalat" panose="02000506050000020003" pitchFamily="50" charset="0"/>
            </a:rPr>
            <a:t>up</a:t>
          </a:r>
        </a:p>
      </xdr:txBody>
    </xdr:sp>
    <xdr:clientData/>
  </xdr:twoCellAnchor>
  <xdr:twoCellAnchor>
    <xdr:from>
      <xdr:col>5</xdr:col>
      <xdr:colOff>9525</xdr:colOff>
      <xdr:row>9</xdr:row>
      <xdr:rowOff>152400</xdr:rowOff>
    </xdr:from>
    <xdr:to>
      <xdr:col>5</xdr:col>
      <xdr:colOff>295275</xdr:colOff>
      <xdr:row>11</xdr:row>
      <xdr:rowOff>142874</xdr:rowOff>
    </xdr:to>
    <xdr:sp macro="" textlink="">
      <xdr:nvSpPr>
        <xdr:cNvPr id="7" name="TextBox 6"/>
        <xdr:cNvSpPr txBox="1"/>
      </xdr:nvSpPr>
      <xdr:spPr>
        <a:xfrm>
          <a:off x="3819525" y="2038350"/>
          <a:ext cx="285750" cy="4095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b"/>
        <a:lstStyle/>
        <a:p>
          <a:r>
            <a:rPr lang="en-US" sz="600">
              <a:latin typeface="GHEA Grapalat" panose="02000506050000020003" pitchFamily="50" charset="0"/>
            </a:rPr>
            <a:t>down </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701919</xdr:colOff>
      <xdr:row>8</xdr:row>
      <xdr:rowOff>175847</xdr:rowOff>
    </xdr:from>
    <xdr:to>
      <xdr:col>16</xdr:col>
      <xdr:colOff>173919</xdr:colOff>
      <xdr:row>12</xdr:row>
      <xdr:rowOff>146539</xdr:rowOff>
    </xdr:to>
    <xdr:sp macro="" textlink="">
      <xdr:nvSpPr>
        <xdr:cNvPr id="7" name="Text Box 3900">
          <a:extLst>
            <a:ext uri="{FF2B5EF4-FFF2-40B4-BE49-F238E27FC236}">
              <a16:creationId xmlns:a16="http://schemas.microsoft.com/office/drawing/2014/main" id="{00000000-0008-0000-2200-000007000000}"/>
            </a:ext>
          </a:extLst>
        </xdr:cNvPr>
        <xdr:cNvSpPr txBox="1">
          <a:spLocks noChangeArrowheads="1"/>
        </xdr:cNvSpPr>
      </xdr:nvSpPr>
      <xdr:spPr bwMode="auto">
        <a:xfrm>
          <a:off x="8028842" y="1465385"/>
          <a:ext cx="2520000" cy="70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a:cs typeface="Sylfaen"/>
            </a:rPr>
            <a:t>Chart </a:t>
          </a:r>
          <a:r>
            <a:rPr lang="hy-AM" sz="700" b="1">
              <a:solidFill>
                <a:srgbClr val="305496"/>
              </a:solidFill>
              <a:effectLst/>
              <a:latin typeface="GHEA Grapalat" panose="02000506050000020003" pitchFamily="50" charset="0"/>
              <a:ea typeface="Times New Roman"/>
              <a:cs typeface="Sylfaen"/>
            </a:rPr>
            <a:t>3</a:t>
          </a:r>
          <a:r>
            <a:rPr lang="en-US" sz="700" b="1">
              <a:solidFill>
                <a:srgbClr val="305496"/>
              </a:solidFill>
              <a:effectLst/>
              <a:latin typeface="GHEA Grapalat" panose="02000506050000020003" pitchFamily="50" charset="0"/>
              <a:ea typeface="Times New Roman"/>
              <a:cs typeface="Sylfaen"/>
            </a:rPr>
            <a:t>6</a:t>
          </a:r>
          <a:endParaRPr lang="en-US" sz="700">
            <a:solidFill>
              <a:srgbClr val="305496"/>
            </a:solidFill>
            <a:effectLst/>
            <a:latin typeface="GHEA Grapalat" panose="02000506050000020003" pitchFamily="50" charset="0"/>
            <a:ea typeface="Times New Roman"/>
          </a:endParaRPr>
        </a:p>
        <a:p>
          <a:pPr>
            <a:spcAft>
              <a:spcPts val="0"/>
            </a:spcAft>
          </a:pPr>
          <a:r>
            <a:rPr lang="en-US" sz="300" b="1">
              <a:solidFill>
                <a:srgbClr val="305496"/>
              </a:solidFill>
              <a:effectLst/>
              <a:latin typeface="GHEA Grapalat" panose="02000506050000020003" pitchFamily="50" charset="0"/>
              <a:ea typeface="Times New Roman"/>
              <a:cs typeface="Sylfaen"/>
            </a:rPr>
            <a:t> </a:t>
          </a:r>
          <a:endParaRPr lang="en-US" sz="300">
            <a:solidFill>
              <a:srgbClr val="305496"/>
            </a:solidFill>
            <a:effectLst/>
            <a:latin typeface="GHEA Grapalat" panose="02000506050000020003" pitchFamily="50" charset="0"/>
            <a:ea typeface="Times New Roman"/>
          </a:endParaRPr>
        </a:p>
        <a:p>
          <a:pPr marL="0" indent="0">
            <a:spcAft>
              <a:spcPts val="0"/>
            </a:spcAft>
          </a:pPr>
          <a:r>
            <a:rPr lang="en-US" sz="700" b="1">
              <a:solidFill>
                <a:srgbClr val="305496"/>
              </a:solidFill>
              <a:effectLst/>
              <a:latin typeface="GHEA Grapalat" panose="02000506050000020003" pitchFamily="50" charset="0"/>
              <a:ea typeface="+mn-ea"/>
              <a:cs typeface="+mn-cs"/>
            </a:rPr>
            <a:t>In the fourth quarter of 2019 the dollar prices of import of goods and services rose relative to the same quarter of the previous year, y/y,</a:t>
          </a:r>
          <a:r>
            <a:rPr lang="en-US" sz="700" b="1" baseline="0">
              <a:solidFill>
                <a:srgbClr val="305496"/>
              </a:solidFill>
              <a:effectLst/>
              <a:latin typeface="GHEA Grapalat" panose="02000506050000020003" pitchFamily="50" charset="0"/>
              <a:ea typeface="+mn-ea"/>
              <a:cs typeface="+mn-cs"/>
            </a:rPr>
            <a:t> %</a:t>
          </a:r>
          <a:endParaRPr lang="en-US" sz="700" b="1">
            <a:solidFill>
              <a:srgbClr val="305496"/>
            </a:solidFill>
            <a:effectLst/>
            <a:latin typeface="GHEA Grapalat" panose="02000506050000020003" pitchFamily="50" charset="0"/>
            <a:ea typeface="Times New Roman"/>
            <a:cs typeface="Sylfaen"/>
          </a:endParaRPr>
        </a:p>
        <a:p>
          <a:r>
            <a:rPr lang="en-US" sz="1100" b="1">
              <a:solidFill>
                <a:srgbClr val="305496"/>
              </a:solidFill>
              <a:effectLst/>
              <a:latin typeface="GHEA Grapalat" panose="02000506050000020003" pitchFamily="50" charset="0"/>
              <a:ea typeface="+mn-ea"/>
              <a:cs typeface="+mn-cs"/>
            </a:rPr>
            <a:t> </a:t>
          </a:r>
          <a:endParaRPr lang="en-US" sz="800">
            <a:solidFill>
              <a:srgbClr val="305496"/>
            </a:solidFill>
            <a:effectLst/>
            <a:latin typeface="GHEA Grapalat" panose="02000506050000020003" pitchFamily="50" charset="0"/>
          </a:endParaRPr>
        </a:p>
        <a:p>
          <a:pPr>
            <a:spcAft>
              <a:spcPts val="0"/>
            </a:spcAft>
          </a:pP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r>
            <a:rPr lang="en-US" sz="700">
              <a:solidFill>
                <a:srgbClr val="305496"/>
              </a:solidFill>
              <a:effectLst/>
              <a:latin typeface="GHEA Grapalat" panose="02000506050000020003" pitchFamily="50" charset="0"/>
              <a:ea typeface="Times New Roman"/>
            </a:rPr>
            <a:t> </a:t>
          </a:r>
        </a:p>
      </xdr:txBody>
    </xdr:sp>
    <xdr:clientData/>
  </xdr:twoCellAnchor>
  <xdr:twoCellAnchor>
    <xdr:from>
      <xdr:col>12</xdr:col>
      <xdr:colOff>685800</xdr:colOff>
      <xdr:row>12</xdr:row>
      <xdr:rowOff>4969</xdr:rowOff>
    </xdr:from>
    <xdr:to>
      <xdr:col>16</xdr:col>
      <xdr:colOff>157800</xdr:colOff>
      <xdr:row>28</xdr:row>
      <xdr:rowOff>61318</xdr:rowOff>
    </xdr:to>
    <xdr:graphicFrame macro="">
      <xdr:nvGraphicFramePr>
        <xdr:cNvPr id="8" name="Chart 7">
          <a:extLst>
            <a:ext uri="{FF2B5EF4-FFF2-40B4-BE49-F238E27FC236}">
              <a16:creationId xmlns:a16="http://schemas.microsoft.com/office/drawing/2014/main" id="{00000000-0008-0000-2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200025</xdr:colOff>
      <xdr:row>28</xdr:row>
      <xdr:rowOff>85725</xdr:rowOff>
    </xdr:from>
    <xdr:to>
      <xdr:col>16</xdr:col>
      <xdr:colOff>278765</xdr:colOff>
      <xdr:row>29</xdr:row>
      <xdr:rowOff>133350</xdr:rowOff>
    </xdr:to>
    <xdr:sp macro="" textlink="">
      <xdr:nvSpPr>
        <xdr:cNvPr id="4" name="Text Box 3871">
          <a:extLst>
            <a:ext uri="{FF2B5EF4-FFF2-40B4-BE49-F238E27FC236}">
              <a16:creationId xmlns:a16="http://schemas.microsoft.com/office/drawing/2014/main" id="{00000000-0008-0000-2200-000004000000}"/>
            </a:ext>
          </a:extLst>
        </xdr:cNvPr>
        <xdr:cNvSpPr txBox="1"/>
      </xdr:nvSpPr>
      <xdr:spPr>
        <a:xfrm>
          <a:off x="9048750" y="4972050"/>
          <a:ext cx="1602740" cy="2286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calculations</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6</xdr:col>
      <xdr:colOff>61449</xdr:colOff>
      <xdr:row>1</xdr:row>
      <xdr:rowOff>145712</xdr:rowOff>
    </xdr:from>
    <xdr:to>
      <xdr:col>9</xdr:col>
      <xdr:colOff>295449</xdr:colOff>
      <xdr:row>13</xdr:row>
      <xdr:rowOff>28456</xdr:rowOff>
    </xdr:to>
    <xdr:sp macro="" textlink="">
      <xdr:nvSpPr>
        <xdr:cNvPr id="4" name="Text Box 4145">
          <a:extLst>
            <a:ext uri="{FF2B5EF4-FFF2-40B4-BE49-F238E27FC236}">
              <a16:creationId xmlns:a16="http://schemas.microsoft.com/office/drawing/2014/main" id="{00000000-0008-0000-2300-000004000000}"/>
            </a:ext>
          </a:extLst>
        </xdr:cNvPr>
        <xdr:cNvSpPr txBox="1">
          <a:spLocks noChangeArrowheads="1"/>
        </xdr:cNvSpPr>
      </xdr:nvSpPr>
      <xdr:spPr bwMode="auto">
        <a:xfrm>
          <a:off x="4633449" y="336212"/>
          <a:ext cx="2520000" cy="2089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37</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Structure of private spending, y/y growth</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6</xdr:col>
      <xdr:colOff>102886</xdr:colOff>
      <xdr:row>3</xdr:row>
      <xdr:rowOff>162791</xdr:rowOff>
    </xdr:from>
    <xdr:to>
      <xdr:col>9</xdr:col>
      <xdr:colOff>336886</xdr:colOff>
      <xdr:row>18</xdr:row>
      <xdr:rowOff>34433</xdr:rowOff>
    </xdr:to>
    <xdr:graphicFrame macro="">
      <xdr:nvGraphicFramePr>
        <xdr:cNvPr id="2" name="Chart 1">
          <a:extLst>
            <a:ext uri="{FF2B5EF4-FFF2-40B4-BE49-F238E27FC236}">
              <a16:creationId xmlns:a16="http://schemas.microsoft.com/office/drawing/2014/main" id="{00000000-0008-0000-2300-000002000000}"/>
            </a:ext>
            <a:ext uri="{147F2762-F138-4A5C-976F-8EAC2B608ADB}">
              <a16:predDERef xmlns:a16="http://schemas.microsoft.com/office/drawing/2014/main" pred="{00000000-0008-0000-2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373528</xdr:colOff>
      <xdr:row>18</xdr:row>
      <xdr:rowOff>62189</xdr:rowOff>
    </xdr:from>
    <xdr:to>
      <xdr:col>9</xdr:col>
      <xdr:colOff>438933</xdr:colOff>
      <xdr:row>20</xdr:row>
      <xdr:rowOff>65999</xdr:rowOff>
    </xdr:to>
    <xdr:sp macro="" textlink="">
      <xdr:nvSpPr>
        <xdr:cNvPr id="5" name="Text Box 296">
          <a:extLst>
            <a:ext uri="{FF2B5EF4-FFF2-40B4-BE49-F238E27FC236}">
              <a16:creationId xmlns:a16="http://schemas.microsoft.com/office/drawing/2014/main" id="{00000000-0008-0000-2300-000005000000}"/>
            </a:ext>
            <a:ext uri="{147F2762-F138-4A5C-976F-8EAC2B608ADB}">
              <a16:predDERef xmlns:a16="http://schemas.microsoft.com/office/drawing/2014/main" pred="{00000000-0008-0000-2300-000002000000}"/>
            </a:ext>
          </a:extLst>
        </xdr:cNvPr>
        <xdr:cNvSpPr txBox="1"/>
      </xdr:nvSpPr>
      <xdr:spPr>
        <a:xfrm>
          <a:off x="4945528" y="3379517"/>
          <a:ext cx="2351405" cy="37167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162077</xdr:colOff>
      <xdr:row>6</xdr:row>
      <xdr:rowOff>186567</xdr:rowOff>
    </xdr:from>
    <xdr:to>
      <xdr:col>6</xdr:col>
      <xdr:colOff>396077</xdr:colOff>
      <xdr:row>11</xdr:row>
      <xdr:rowOff>158750</xdr:rowOff>
    </xdr:to>
    <xdr:sp macro="" textlink="">
      <xdr:nvSpPr>
        <xdr:cNvPr id="7" name="Text Box 4145">
          <a:extLst>
            <a:ext uri="{FF2B5EF4-FFF2-40B4-BE49-F238E27FC236}">
              <a16:creationId xmlns:a16="http://schemas.microsoft.com/office/drawing/2014/main" id="{00000000-0008-0000-2400-000007000000}"/>
            </a:ext>
          </a:extLst>
        </xdr:cNvPr>
        <xdr:cNvSpPr txBox="1">
          <a:spLocks noChangeArrowheads="1"/>
        </xdr:cNvSpPr>
      </xdr:nvSpPr>
      <xdr:spPr bwMode="auto">
        <a:xfrm>
          <a:off x="4300160" y="1456567"/>
          <a:ext cx="2520000" cy="1030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a:cs typeface="Sylfaen"/>
            </a:rPr>
            <a:t>Chart 38</a:t>
          </a:r>
          <a:endParaRPr lang="en-US" sz="800" b="1">
            <a:solidFill>
              <a:srgbClr val="305496"/>
            </a:solidFill>
            <a:effectLst/>
            <a:latin typeface="GHEA Grapalat" panose="02000506050000020003" pitchFamily="50" charset="0"/>
            <a:ea typeface="Times New Roman"/>
            <a:cs typeface="Sylfaen"/>
          </a:endParaRPr>
        </a:p>
        <a:p>
          <a:pPr>
            <a:spcAft>
              <a:spcPts val="0"/>
            </a:spcAft>
          </a:pPr>
          <a:endParaRPr lang="en-US" sz="300" b="1">
            <a:solidFill>
              <a:srgbClr val="305496"/>
            </a:solidFill>
            <a:effectLst/>
            <a:latin typeface="GHEA Grapalat" panose="02000506050000020003" pitchFamily="50" charset="0"/>
            <a:ea typeface="Times New Roman"/>
          </a:endParaRPr>
        </a:p>
        <a:p>
          <a:r>
            <a:rPr lang="en-US" sz="800" b="1">
              <a:solidFill>
                <a:srgbClr val="305496"/>
              </a:solidFill>
              <a:effectLst/>
              <a:latin typeface="GHEA Grapalat" panose="02000506050000020003" pitchFamily="50" charset="0"/>
              <a:ea typeface="+mn-ea"/>
              <a:cs typeface="+mn-cs"/>
            </a:rPr>
            <a:t>In the fourth quarter of 2019 net export position worsened as import grew at a faster pace over export</a:t>
          </a:r>
          <a:r>
            <a:rPr lang="hy-AM" sz="700" b="1">
              <a:solidFill>
                <a:srgbClr val="305496"/>
              </a:solidFill>
              <a:effectLst/>
              <a:latin typeface="GHEA Grapalat" panose="02000506050000020003" pitchFamily="50" charset="0"/>
              <a:ea typeface="+mn-ea"/>
              <a:cs typeface="+mn-cs"/>
            </a:rPr>
            <a:t> </a:t>
          </a:r>
          <a:endParaRPr lang="en-US" sz="700" b="1">
            <a:solidFill>
              <a:srgbClr val="305496"/>
            </a:solidFill>
            <a:effectLst/>
            <a:latin typeface="GHEA Grapalat" panose="02000506050000020003" pitchFamily="50" charset="0"/>
          </a:endParaRPr>
        </a:p>
        <a:p>
          <a:r>
            <a:rPr lang="en-US" sz="800" b="1" i="1">
              <a:solidFill>
                <a:srgbClr val="305496"/>
              </a:solidFill>
              <a:effectLst/>
              <a:latin typeface="GHEA Grapalat" panose="02000506050000020003" pitchFamily="50" charset="0"/>
              <a:ea typeface="+mn-ea"/>
              <a:cs typeface="+mn-cs"/>
            </a:rPr>
            <a:t>(net real export, y/y %, positive sign = improvement)</a:t>
          </a:r>
          <a:r>
            <a:rPr lang="en-US" sz="700" b="1" i="1">
              <a:solidFill>
                <a:srgbClr val="305496"/>
              </a:solidFill>
              <a:effectLst/>
              <a:latin typeface="GHEA Grapalat" panose="02000506050000020003" pitchFamily="50" charset="0"/>
              <a:ea typeface="+mn-ea"/>
              <a:cs typeface="+mn-cs"/>
            </a:rPr>
            <a:t> </a:t>
          </a:r>
          <a:endParaRPr lang="en-US" sz="700" b="1">
            <a:solidFill>
              <a:srgbClr val="305496"/>
            </a:solidFill>
            <a:effectLst/>
            <a:latin typeface="GHEA Grapalat" panose="02000506050000020003" pitchFamily="50" charset="0"/>
          </a:endParaRPr>
        </a:p>
        <a:p>
          <a:pPr>
            <a:spcAft>
              <a:spcPts val="0"/>
            </a:spcAft>
          </a:pPr>
          <a:r>
            <a:rPr lang="en-US" sz="700" b="1" i="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i="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a:p>
          <a:pPr>
            <a:spcAft>
              <a:spcPts val="0"/>
            </a:spcAft>
          </a:pPr>
          <a:r>
            <a:rPr lang="en-US" sz="700" b="1">
              <a:solidFill>
                <a:srgbClr val="305496"/>
              </a:solidFill>
              <a:effectLst/>
              <a:latin typeface="GHEA Grapalat" panose="02000506050000020003" pitchFamily="50" charset="0"/>
              <a:ea typeface="Times New Roman"/>
              <a:cs typeface="Sylfaen"/>
            </a:rPr>
            <a:t> </a:t>
          </a:r>
          <a:endParaRPr lang="en-US" sz="700" b="1">
            <a:solidFill>
              <a:srgbClr val="305496"/>
            </a:solidFill>
            <a:effectLst/>
            <a:latin typeface="GHEA Grapalat" panose="02000506050000020003" pitchFamily="50" charset="0"/>
            <a:ea typeface="Times New Roman"/>
          </a:endParaRPr>
        </a:p>
      </xdr:txBody>
    </xdr:sp>
    <xdr:clientData/>
  </xdr:twoCellAnchor>
  <xdr:twoCellAnchor>
    <xdr:from>
      <xdr:col>3</xdr:col>
      <xdr:colOff>219076</xdr:colOff>
      <xdr:row>11</xdr:row>
      <xdr:rowOff>28575</xdr:rowOff>
    </xdr:from>
    <xdr:to>
      <xdr:col>6</xdr:col>
      <xdr:colOff>453076</xdr:colOff>
      <xdr:row>23</xdr:row>
      <xdr:rowOff>158750</xdr:rowOff>
    </xdr:to>
    <xdr:graphicFrame macro="">
      <xdr:nvGraphicFramePr>
        <xdr:cNvPr id="3" name="Chart 2">
          <a:extLst>
            <a:ext uri="{FF2B5EF4-FFF2-40B4-BE49-F238E27FC236}">
              <a16:creationId xmlns:a16="http://schemas.microsoft.com/office/drawing/2014/main" id="{00000000-0008-0000-2400-000003000000}"/>
            </a:ext>
            <a:ext uri="{147F2762-F138-4A5C-976F-8EAC2B608ADB}">
              <a16:predDERef xmlns:a16="http://schemas.microsoft.com/office/drawing/2014/main" pred="{00000000-0008-0000-2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182217</xdr:colOff>
      <xdr:row>24</xdr:row>
      <xdr:rowOff>8163</xdr:rowOff>
    </xdr:from>
    <xdr:to>
      <xdr:col>6</xdr:col>
      <xdr:colOff>323851</xdr:colOff>
      <xdr:row>25</xdr:row>
      <xdr:rowOff>65614</xdr:rowOff>
    </xdr:to>
    <xdr:sp macro="" textlink="">
      <xdr:nvSpPr>
        <xdr:cNvPr id="6" name="Text Box 297">
          <a:extLst>
            <a:ext uri="{FF2B5EF4-FFF2-40B4-BE49-F238E27FC236}">
              <a16:creationId xmlns:a16="http://schemas.microsoft.com/office/drawing/2014/main" id="{00000000-0008-0000-2400-000006000000}"/>
            </a:ext>
            <a:ext uri="{147F2762-F138-4A5C-976F-8EAC2B608ADB}">
              <a16:predDERef xmlns:a16="http://schemas.microsoft.com/office/drawing/2014/main" pred="{00000000-0008-0000-2400-000003000000}"/>
            </a:ext>
          </a:extLst>
        </xdr:cNvPr>
        <xdr:cNvSpPr txBox="1"/>
      </xdr:nvSpPr>
      <xdr:spPr>
        <a:xfrm>
          <a:off x="5077239" y="4977728"/>
          <a:ext cx="1665634" cy="2645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133350</xdr:colOff>
      <xdr:row>7</xdr:row>
      <xdr:rowOff>180975</xdr:rowOff>
    </xdr:from>
    <xdr:to>
      <xdr:col>4</xdr:col>
      <xdr:colOff>723900</xdr:colOff>
      <xdr:row>11</xdr:row>
      <xdr:rowOff>19050</xdr:rowOff>
    </xdr:to>
    <xdr:sp macro="" textlink="">
      <xdr:nvSpPr>
        <xdr:cNvPr id="4" name="Text Box 4145">
          <a:extLst>
            <a:ext uri="{FF2B5EF4-FFF2-40B4-BE49-F238E27FC236}">
              <a16:creationId xmlns:a16="http://schemas.microsoft.com/office/drawing/2014/main" id="{00000000-0008-0000-2500-000004000000}"/>
            </a:ext>
          </a:extLst>
        </xdr:cNvPr>
        <xdr:cNvSpPr txBox="1">
          <a:spLocks noChangeArrowheads="1"/>
        </xdr:cNvSpPr>
      </xdr:nvSpPr>
      <xdr:spPr bwMode="auto">
        <a:xfrm>
          <a:off x="1885950" y="1647825"/>
          <a:ext cx="2876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39</a:t>
          </a:r>
        </a:p>
        <a:p>
          <a:pPr>
            <a:spcAft>
              <a:spcPts val="0"/>
            </a:spcAft>
          </a:pPr>
          <a:endParaRPr lang="hy-AM" sz="3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305496"/>
              </a:solidFill>
              <a:effectLst/>
              <a:latin typeface="GHEA Grapalat" panose="02000506050000020003" pitchFamily="50" charset="0"/>
              <a:ea typeface="+mn-ea"/>
              <a:cs typeface="+mn-cs"/>
            </a:rPr>
            <a:t>In the fourth quarter of 2019 the expansionary effect of fiscal policy owed to the expansionary effect of expenditures</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1</xdr:col>
      <xdr:colOff>62228</xdr:colOff>
      <xdr:row>10</xdr:row>
      <xdr:rowOff>93980</xdr:rowOff>
    </xdr:from>
    <xdr:to>
      <xdr:col>4</xdr:col>
      <xdr:colOff>495299</xdr:colOff>
      <xdr:row>19</xdr:row>
      <xdr:rowOff>7620</xdr:rowOff>
    </xdr:to>
    <xdr:graphicFrame macro="">
      <xdr:nvGraphicFramePr>
        <xdr:cNvPr id="3" name="Chart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489585</xdr:colOff>
      <xdr:row>18</xdr:row>
      <xdr:rowOff>129540</xdr:rowOff>
    </xdr:from>
    <xdr:to>
      <xdr:col>4</xdr:col>
      <xdr:colOff>529590</xdr:colOff>
      <xdr:row>19</xdr:row>
      <xdr:rowOff>173990</xdr:rowOff>
    </xdr:to>
    <xdr:sp macro="" textlink="">
      <xdr:nvSpPr>
        <xdr:cNvPr id="5" name="Text Box 298">
          <a:extLst>
            <a:ext uri="{FF2B5EF4-FFF2-40B4-BE49-F238E27FC236}">
              <a16:creationId xmlns:a16="http://schemas.microsoft.com/office/drawing/2014/main" id="{00000000-0008-0000-2500-000005000000}"/>
            </a:ext>
            <a:ext uri="{147F2762-F138-4A5C-976F-8EAC2B608ADB}">
              <a16:predDERef xmlns:a16="http://schemas.microsoft.com/office/drawing/2014/main" pred="{00000000-0008-0000-2500-000003000000}"/>
            </a:ext>
          </a:extLst>
        </xdr:cNvPr>
        <xdr:cNvSpPr txBox="1"/>
      </xdr:nvSpPr>
      <xdr:spPr>
        <a:xfrm>
          <a:off x="3004185" y="3901440"/>
          <a:ext cx="1564005"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719504</xdr:colOff>
      <xdr:row>5</xdr:row>
      <xdr:rowOff>119429</xdr:rowOff>
    </xdr:from>
    <xdr:to>
      <xdr:col>5</xdr:col>
      <xdr:colOff>191819</xdr:colOff>
      <xdr:row>8</xdr:row>
      <xdr:rowOff>58616</xdr:rowOff>
    </xdr:to>
    <xdr:sp macro="" textlink="">
      <xdr:nvSpPr>
        <xdr:cNvPr id="4" name="Text Box 4145">
          <a:extLst>
            <a:ext uri="{FF2B5EF4-FFF2-40B4-BE49-F238E27FC236}">
              <a16:creationId xmlns:a16="http://schemas.microsoft.com/office/drawing/2014/main" id="{00000000-0008-0000-2600-000004000000}"/>
            </a:ext>
          </a:extLst>
        </xdr:cNvPr>
        <xdr:cNvSpPr txBox="1">
          <a:spLocks noChangeArrowheads="1"/>
        </xdr:cNvSpPr>
      </xdr:nvSpPr>
      <xdr:spPr bwMode="auto">
        <a:xfrm>
          <a:off x="1481504" y="1181833"/>
          <a:ext cx="2520315" cy="576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mn-ea"/>
              <a:cs typeface="+mn-cs"/>
            </a:rPr>
            <a:t>Main indicators of the consolidated budget                   (billion Armenian dram)</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2</xdr:col>
      <xdr:colOff>3810</xdr:colOff>
      <xdr:row>8</xdr:row>
      <xdr:rowOff>53975</xdr:rowOff>
    </xdr:from>
    <xdr:to>
      <xdr:col>5</xdr:col>
      <xdr:colOff>237490</xdr:colOff>
      <xdr:row>17</xdr:row>
      <xdr:rowOff>123825</xdr:rowOff>
    </xdr:to>
    <xdr:graphicFrame macro="">
      <xdr:nvGraphicFramePr>
        <xdr:cNvPr id="3" name="Chart 2" descr="Description: Description: Description:  ïåò">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529590</xdr:colOff>
      <xdr:row>17</xdr:row>
      <xdr:rowOff>170815</xdr:rowOff>
    </xdr:from>
    <xdr:to>
      <xdr:col>5</xdr:col>
      <xdr:colOff>284480</xdr:colOff>
      <xdr:row>19</xdr:row>
      <xdr:rowOff>5715</xdr:rowOff>
    </xdr:to>
    <xdr:sp macro="" textlink="">
      <xdr:nvSpPr>
        <xdr:cNvPr id="5" name="Text Box 302">
          <a:extLst>
            <a:ext uri="{FF2B5EF4-FFF2-40B4-BE49-F238E27FC236}">
              <a16:creationId xmlns:a16="http://schemas.microsoft.com/office/drawing/2014/main" id="{00000000-0008-0000-2600-000005000000}"/>
            </a:ext>
            <a:ext uri="{147F2762-F138-4A5C-976F-8EAC2B608ADB}">
              <a16:predDERef xmlns:a16="http://schemas.microsoft.com/office/drawing/2014/main" pred="{00000000-0008-0000-2600-000003000000}"/>
            </a:ext>
          </a:extLst>
        </xdr:cNvPr>
        <xdr:cNvSpPr txBox="1"/>
      </xdr:nvSpPr>
      <xdr:spPr>
        <a:xfrm>
          <a:off x="2053590" y="3733165"/>
          <a:ext cx="204089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a:t>
          </a:r>
          <a:r>
            <a:rPr lang="hy-AM"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679231</xdr:colOff>
      <xdr:row>1</xdr:row>
      <xdr:rowOff>184917</xdr:rowOff>
    </xdr:from>
    <xdr:to>
      <xdr:col>7</xdr:col>
      <xdr:colOff>151546</xdr:colOff>
      <xdr:row>5</xdr:row>
      <xdr:rowOff>6570</xdr:rowOff>
    </xdr:to>
    <xdr:sp macro="" textlink="">
      <xdr:nvSpPr>
        <xdr:cNvPr id="4" name="Text Box 4145">
          <a:extLst>
            <a:ext uri="{FF2B5EF4-FFF2-40B4-BE49-F238E27FC236}">
              <a16:creationId xmlns:a16="http://schemas.microsoft.com/office/drawing/2014/main" id="{00000000-0008-0000-2700-000004000000}"/>
            </a:ext>
          </a:extLst>
        </xdr:cNvPr>
        <xdr:cNvSpPr txBox="1">
          <a:spLocks noChangeArrowheads="1"/>
        </xdr:cNvSpPr>
      </xdr:nvSpPr>
      <xdr:spPr bwMode="auto">
        <a:xfrm>
          <a:off x="4022834" y="395124"/>
          <a:ext cx="2520315" cy="66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1</a:t>
          </a:r>
        </a:p>
        <a:p>
          <a:pPr>
            <a:spcAft>
              <a:spcPts val="0"/>
            </a:spcAft>
          </a:pPr>
          <a:endParaRPr lang="en-US" sz="3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r>
            <a:rPr lang="en-US" sz="700" b="1">
              <a:solidFill>
                <a:srgbClr val="305496"/>
              </a:solidFill>
              <a:effectLst/>
              <a:latin typeface="GHEA Grapalat" panose="02000506050000020003" pitchFamily="50" charset="0"/>
              <a:ea typeface="+mn-ea"/>
              <a:cs typeface="+mn-cs"/>
            </a:rPr>
            <a:t>In the fourth quarter of 2019 state budget generated a deficit, about 40% of which financed by domestic sources (million Armenian dram)</a:t>
          </a:r>
          <a:endPar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19707</xdr:colOff>
      <xdr:row>4</xdr:row>
      <xdr:rowOff>117913</xdr:rowOff>
    </xdr:from>
    <xdr:to>
      <xdr:col>7</xdr:col>
      <xdr:colOff>253707</xdr:colOff>
      <xdr:row>14</xdr:row>
      <xdr:rowOff>85395</xdr:rowOff>
    </xdr:to>
    <xdr:graphicFrame macro="">
      <xdr:nvGraphicFramePr>
        <xdr:cNvPr id="3" name="Chart 2">
          <a:extLst>
            <a:ext uri="{FF2B5EF4-FFF2-40B4-BE49-F238E27FC236}">
              <a16:creationId xmlns:a16="http://schemas.microsoft.com/office/drawing/2014/main" id="{00000000-0008-0000-2700-000003000000}"/>
            </a:ext>
            <a:ext uri="{147F2762-F138-4A5C-976F-8EAC2B608ADB}">
              <a16:predDERef xmlns:a16="http://schemas.microsoft.com/office/drawing/2014/main" pred="{00000000-0008-0000-2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402590</xdr:colOff>
      <xdr:row>14</xdr:row>
      <xdr:rowOff>93980</xdr:rowOff>
    </xdr:from>
    <xdr:to>
      <xdr:col>7</xdr:col>
      <xdr:colOff>271780</xdr:colOff>
      <xdr:row>15</xdr:row>
      <xdr:rowOff>138430</xdr:rowOff>
    </xdr:to>
    <xdr:sp macro="" textlink="">
      <xdr:nvSpPr>
        <xdr:cNvPr id="5" name="Text Box 303">
          <a:extLst>
            <a:ext uri="{FF2B5EF4-FFF2-40B4-BE49-F238E27FC236}">
              <a16:creationId xmlns:a16="http://schemas.microsoft.com/office/drawing/2014/main" id="{00000000-0008-0000-2700-000005000000}"/>
            </a:ext>
            <a:ext uri="{147F2762-F138-4A5C-976F-8EAC2B608ADB}">
              <a16:predDERef xmlns:a16="http://schemas.microsoft.com/office/drawing/2014/main" pred="{00000000-0008-0000-2700-000003000000}"/>
            </a:ext>
          </a:extLst>
        </xdr:cNvPr>
        <xdr:cNvSpPr txBox="1"/>
      </xdr:nvSpPr>
      <xdr:spPr>
        <a:xfrm>
          <a:off x="4507865" y="3027680"/>
          <a:ext cx="215519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Ministry of Finance</a:t>
          </a: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9</xdr:col>
      <xdr:colOff>20951</xdr:colOff>
      <xdr:row>1</xdr:row>
      <xdr:rowOff>33618</xdr:rowOff>
    </xdr:from>
    <xdr:to>
      <xdr:col>12</xdr:col>
      <xdr:colOff>462331</xdr:colOff>
      <xdr:row>11</xdr:row>
      <xdr:rowOff>105454</xdr:rowOff>
    </xdr:to>
    <xdr:sp macro="" textlink="">
      <xdr:nvSpPr>
        <xdr:cNvPr id="4" name="Text Box 4145">
          <a:extLst>
            <a:ext uri="{FF2B5EF4-FFF2-40B4-BE49-F238E27FC236}">
              <a16:creationId xmlns:a16="http://schemas.microsoft.com/office/drawing/2014/main" id="{00000000-0008-0000-2800-000004000000}"/>
            </a:ext>
          </a:extLst>
        </xdr:cNvPr>
        <xdr:cNvSpPr txBox="1">
          <a:spLocks noChangeArrowheads="1"/>
        </xdr:cNvSpPr>
      </xdr:nvSpPr>
      <xdr:spPr bwMode="auto">
        <a:xfrm>
          <a:off x="7080657" y="212912"/>
          <a:ext cx="2727380" cy="1864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GDP </a:t>
          </a:r>
          <a:r>
            <a:rPr lang="en-US" sz="700" b="1" baseline="0">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structure by sector (y/y growth, %)</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65588</xdr:colOff>
      <xdr:row>3</xdr:row>
      <xdr:rowOff>35719</xdr:rowOff>
    </xdr:from>
    <xdr:to>
      <xdr:col>12</xdr:col>
      <xdr:colOff>299588</xdr:colOff>
      <xdr:row>15</xdr:row>
      <xdr:rowOff>83344</xdr:rowOff>
    </xdr:to>
    <xdr:graphicFrame macro="">
      <xdr:nvGraphicFramePr>
        <xdr:cNvPr id="3" name="Object 4141">
          <a:extLst>
            <a:ext uri="{FF2B5EF4-FFF2-40B4-BE49-F238E27FC236}">
              <a16:creationId xmlns:a16="http://schemas.microsoft.com/office/drawing/2014/main" id="{00000000-0008-0000-2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231912</xdr:colOff>
      <xdr:row>15</xdr:row>
      <xdr:rowOff>137521</xdr:rowOff>
    </xdr:from>
    <xdr:to>
      <xdr:col>12</xdr:col>
      <xdr:colOff>394772</xdr:colOff>
      <xdr:row>17</xdr:row>
      <xdr:rowOff>124239</xdr:rowOff>
    </xdr:to>
    <xdr:sp macro="" textlink="">
      <xdr:nvSpPr>
        <xdr:cNvPr id="6" name="Text Box 306">
          <a:extLst>
            <a:ext uri="{FF2B5EF4-FFF2-40B4-BE49-F238E27FC236}">
              <a16:creationId xmlns:a16="http://schemas.microsoft.com/office/drawing/2014/main" id="{00000000-0008-0000-2800-000006000000}"/>
            </a:ext>
          </a:extLst>
        </xdr:cNvPr>
        <xdr:cNvSpPr txBox="1"/>
      </xdr:nvSpPr>
      <xdr:spPr>
        <a:xfrm>
          <a:off x="8050695" y="2879064"/>
          <a:ext cx="1686860" cy="3511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estimate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96564</xdr:colOff>
      <xdr:row>3</xdr:row>
      <xdr:rowOff>198382</xdr:rowOff>
    </xdr:from>
    <xdr:to>
      <xdr:col>8</xdr:col>
      <xdr:colOff>330879</xdr:colOff>
      <xdr:row>5</xdr:row>
      <xdr:rowOff>203637</xdr:rowOff>
    </xdr:to>
    <xdr:sp macro="" textlink="">
      <xdr:nvSpPr>
        <xdr:cNvPr id="12" name="Text Box 4093">
          <a:extLst>
            <a:ext uri="{FF2B5EF4-FFF2-40B4-BE49-F238E27FC236}">
              <a16:creationId xmlns:a16="http://schemas.microsoft.com/office/drawing/2014/main" id="{00000000-0008-0000-2900-000004000000}"/>
            </a:ext>
          </a:extLst>
        </xdr:cNvPr>
        <xdr:cNvSpPr txBox="1">
          <a:spLocks noChangeArrowheads="1"/>
        </xdr:cNvSpPr>
      </xdr:nvSpPr>
      <xdr:spPr bwMode="auto">
        <a:xfrm>
          <a:off x="3906564" y="809296"/>
          <a:ext cx="2520315" cy="42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(y/y growth,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6</xdr:col>
      <xdr:colOff>348155</xdr:colOff>
      <xdr:row>14</xdr:row>
      <xdr:rowOff>164224</xdr:rowOff>
    </xdr:from>
    <xdr:to>
      <xdr:col>8</xdr:col>
      <xdr:colOff>393809</xdr:colOff>
      <xdr:row>16</xdr:row>
      <xdr:rowOff>124810</xdr:rowOff>
    </xdr:to>
    <xdr:sp macro="" textlink="">
      <xdr:nvSpPr>
        <xdr:cNvPr id="9" name="Text Box 308">
          <a:extLst>
            <a:ext uri="{FF2B5EF4-FFF2-40B4-BE49-F238E27FC236}">
              <a16:creationId xmlns:a16="http://schemas.microsoft.com/office/drawing/2014/main" id="{00000000-0008-0000-2900-000005000000}"/>
            </a:ext>
            <a:ext uri="{147F2762-F138-4A5C-976F-8EAC2B608ADB}">
              <a16:predDERef xmlns:a16="http://schemas.microsoft.com/office/drawing/2014/main" pred="{00000000-0008-0000-2900-000003000000}"/>
            </a:ext>
          </a:extLst>
        </xdr:cNvPr>
        <xdr:cNvSpPr txBox="1"/>
      </xdr:nvSpPr>
      <xdr:spPr>
        <a:xfrm>
          <a:off x="4920155" y="3087414"/>
          <a:ext cx="1569654" cy="3547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104775</xdr:colOff>
      <xdr:row>5</xdr:row>
      <xdr:rowOff>171451</xdr:rowOff>
    </xdr:from>
    <xdr:to>
      <xdr:col>8</xdr:col>
      <xdr:colOff>338455</xdr:colOff>
      <xdr:row>14</xdr:row>
      <xdr:rowOff>161925</xdr:rowOff>
    </xdr:to>
    <xdr:graphicFrame macro="">
      <xdr:nvGraphicFramePr>
        <xdr:cNvPr id="5" name="Chart 4">
          <a:extLst>
            <a:ext uri="{FF2B5EF4-FFF2-40B4-BE49-F238E27FC236}">
              <a16:creationId xmlns:a16="http://schemas.microsoft.com/office/drawing/2014/main" id="{00000000-0008-0000-2900-000003000000}"/>
            </a:ext>
            <a:ext uri="{147F2762-F138-4A5C-976F-8EAC2B608ADB}">
              <a16:predDERef xmlns:a16="http://schemas.microsoft.com/office/drawing/2014/main" pred="{00000000-0008-0000-2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5</xdr:col>
      <xdr:colOff>715203</xdr:colOff>
      <xdr:row>5</xdr:row>
      <xdr:rowOff>57150</xdr:rowOff>
    </xdr:from>
    <xdr:to>
      <xdr:col>9</xdr:col>
      <xdr:colOff>187518</xdr:colOff>
      <xdr:row>7</xdr:row>
      <xdr:rowOff>57979</xdr:rowOff>
    </xdr:to>
    <xdr:sp macro="" textlink="">
      <xdr:nvSpPr>
        <xdr:cNvPr id="4" name="Text Box 4093">
          <a:extLst>
            <a:ext uri="{FF2B5EF4-FFF2-40B4-BE49-F238E27FC236}">
              <a16:creationId xmlns:a16="http://schemas.microsoft.com/office/drawing/2014/main" id="{00000000-0008-0000-2A00-000004000000}"/>
            </a:ext>
          </a:extLst>
        </xdr:cNvPr>
        <xdr:cNvSpPr txBox="1">
          <a:spLocks noChangeArrowheads="1"/>
        </xdr:cNvSpPr>
      </xdr:nvSpPr>
      <xdr:spPr bwMode="auto">
        <a:xfrm>
          <a:off x="4525203" y="1075911"/>
          <a:ext cx="2520315" cy="414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p>
        <a:p>
          <a:pPr>
            <a:spcAft>
              <a:spcPts val="0"/>
            </a:spcAft>
          </a:pPr>
          <a:endParaRPr lang="en-US" sz="3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Unit labor costs (y/y growth,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14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5</xdr:col>
      <xdr:colOff>753110</xdr:colOff>
      <xdr:row>7</xdr:row>
      <xdr:rowOff>0</xdr:rowOff>
    </xdr:from>
    <xdr:to>
      <xdr:col>9</xdr:col>
      <xdr:colOff>224790</xdr:colOff>
      <xdr:row>18</xdr:row>
      <xdr:rowOff>38100</xdr:rowOff>
    </xdr:to>
    <xdr:graphicFrame macro="">
      <xdr:nvGraphicFramePr>
        <xdr:cNvPr id="3" name="Chart 2">
          <a:extLst>
            <a:ext uri="{FF2B5EF4-FFF2-40B4-BE49-F238E27FC236}">
              <a16:creationId xmlns:a16="http://schemas.microsoft.com/office/drawing/2014/main" id="{00000000-0008-0000-2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124238</xdr:colOff>
      <xdr:row>18</xdr:row>
      <xdr:rowOff>15875</xdr:rowOff>
    </xdr:from>
    <xdr:to>
      <xdr:col>9</xdr:col>
      <xdr:colOff>248919</xdr:colOff>
      <xdr:row>20</xdr:row>
      <xdr:rowOff>35560</xdr:rowOff>
    </xdr:to>
    <xdr:sp macro="" textlink="">
      <xdr:nvSpPr>
        <xdr:cNvPr id="5" name="Text Box 309">
          <a:extLst>
            <a:ext uri="{FF2B5EF4-FFF2-40B4-BE49-F238E27FC236}">
              <a16:creationId xmlns:a16="http://schemas.microsoft.com/office/drawing/2014/main" id="{00000000-0008-0000-2A00-000005000000}"/>
            </a:ext>
          </a:extLst>
        </xdr:cNvPr>
        <xdr:cNvSpPr txBox="1"/>
      </xdr:nvSpPr>
      <xdr:spPr>
        <a:xfrm>
          <a:off x="5458238" y="3726484"/>
          <a:ext cx="1648681" cy="40896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Statistics Committee, Central Bank estimate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8</xdr:col>
      <xdr:colOff>683524</xdr:colOff>
      <xdr:row>7</xdr:row>
      <xdr:rowOff>184585</xdr:rowOff>
    </xdr:from>
    <xdr:to>
      <xdr:col>12</xdr:col>
      <xdr:colOff>155524</xdr:colOff>
      <xdr:row>10</xdr:row>
      <xdr:rowOff>165653</xdr:rowOff>
    </xdr:to>
    <xdr:sp macro="" textlink="">
      <xdr:nvSpPr>
        <xdr:cNvPr id="5" name="Text Box 4093">
          <a:extLst>
            <a:ext uri="{FF2B5EF4-FFF2-40B4-BE49-F238E27FC236}">
              <a16:creationId xmlns:a16="http://schemas.microsoft.com/office/drawing/2014/main" id="{00000000-0008-0000-2B00-000005000000}"/>
            </a:ext>
          </a:extLst>
        </xdr:cNvPr>
        <xdr:cNvSpPr txBox="1">
          <a:spLocks noChangeArrowheads="1"/>
        </xdr:cNvSpPr>
      </xdr:nvSpPr>
      <xdr:spPr bwMode="auto">
        <a:xfrm>
          <a:off x="6116915" y="1634042"/>
          <a:ext cx="2520000" cy="602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r>
            <a:rPr lang="en-US" sz="700" b="1">
              <a:solidFill>
                <a:srgbClr val="305496"/>
              </a:solidFill>
              <a:effectLst/>
              <a:latin typeface="GHEA Grapalat" panose="02000506050000020003" pitchFamily="50" charset="0"/>
              <a:ea typeface="+mn-ea"/>
              <a:cs typeface="+mn-cs"/>
            </a:rPr>
            <a:t>During the quarter short-term interest rates continued shaping around the Central Bank’s policy rate</a:t>
          </a: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14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8</xdr:col>
      <xdr:colOff>718185</xdr:colOff>
      <xdr:row>10</xdr:row>
      <xdr:rowOff>83343</xdr:rowOff>
    </xdr:from>
    <xdr:to>
      <xdr:col>12</xdr:col>
      <xdr:colOff>190185</xdr:colOff>
      <xdr:row>23</xdr:row>
      <xdr:rowOff>102394</xdr:rowOff>
    </xdr:to>
    <xdr:graphicFrame macro="">
      <xdr:nvGraphicFramePr>
        <xdr:cNvPr id="3" name="Chart 2">
          <a:extLst>
            <a:ext uri="{FF2B5EF4-FFF2-40B4-BE49-F238E27FC236}">
              <a16:creationId xmlns:a16="http://schemas.microsoft.com/office/drawing/2014/main" id="{00000000-0008-0000-2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511969</xdr:colOff>
      <xdr:row>23</xdr:row>
      <xdr:rowOff>170974</xdr:rowOff>
    </xdr:from>
    <xdr:to>
      <xdr:col>12</xdr:col>
      <xdr:colOff>264954</xdr:colOff>
      <xdr:row>25</xdr:row>
      <xdr:rowOff>4604</xdr:rowOff>
    </xdr:to>
    <xdr:sp macro="" textlink="">
      <xdr:nvSpPr>
        <xdr:cNvPr id="4" name="Text Box 310">
          <a:extLst>
            <a:ext uri="{FF2B5EF4-FFF2-40B4-BE49-F238E27FC236}">
              <a16:creationId xmlns:a16="http://schemas.microsoft.com/office/drawing/2014/main" id="{00000000-0008-0000-2B00-000004000000}"/>
            </a:ext>
            <a:ext uri="{147F2762-F138-4A5C-976F-8EAC2B608ADB}">
              <a16:predDERef xmlns:a16="http://schemas.microsoft.com/office/drawing/2014/main" pred="{00000000-0008-0000-2B00-000003000000}"/>
            </a:ext>
          </a:extLst>
        </xdr:cNvPr>
        <xdr:cNvSpPr txBox="1"/>
      </xdr:nvSpPr>
      <xdr:spPr>
        <a:xfrm>
          <a:off x="7465219" y="5100162"/>
          <a:ext cx="1276985" cy="262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a:t>
          </a: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13138</xdr:colOff>
      <xdr:row>2</xdr:row>
      <xdr:rowOff>151087</xdr:rowOff>
    </xdr:from>
    <xdr:to>
      <xdr:col>7</xdr:col>
      <xdr:colOff>283648</xdr:colOff>
      <xdr:row>5</xdr:row>
      <xdr:rowOff>118242</xdr:rowOff>
    </xdr:to>
    <xdr:sp macro="" textlink="">
      <xdr:nvSpPr>
        <xdr:cNvPr id="3" name="Text Box 3801"/>
        <xdr:cNvSpPr txBox="1">
          <a:spLocks noChangeArrowheads="1"/>
        </xdr:cNvSpPr>
      </xdr:nvSpPr>
      <xdr:spPr bwMode="auto">
        <a:xfrm>
          <a:off x="3212224" y="518949"/>
          <a:ext cx="2556510" cy="51894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5</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China export and import cumulative</a:t>
          </a:r>
          <a:r>
            <a:rPr lang="en-US" sz="700" b="1" baseline="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growth in dollar value</a:t>
          </a:r>
          <a:r>
            <a:rPr lang="hy-AM"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4</xdr:col>
      <xdr:colOff>93345</xdr:colOff>
      <xdr:row>12</xdr:row>
      <xdr:rowOff>33655</xdr:rowOff>
    </xdr:from>
    <xdr:to>
      <xdr:col>7</xdr:col>
      <xdr:colOff>231140</xdr:colOff>
      <xdr:row>14</xdr:row>
      <xdr:rowOff>3810</xdr:rowOff>
    </xdr:to>
    <xdr:sp macro="" textlink="">
      <xdr:nvSpPr>
        <xdr:cNvPr id="4" name="Text Box 23"/>
        <xdr:cNvSpPr txBox="1"/>
      </xdr:nvSpPr>
      <xdr:spPr>
        <a:xfrm>
          <a:off x="3293745" y="2757805"/>
          <a:ext cx="2423795" cy="389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http://data.stats.gov.cn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0</xdr:colOff>
      <xdr:row>5</xdr:row>
      <xdr:rowOff>66040</xdr:rowOff>
    </xdr:from>
    <xdr:to>
      <xdr:col>7</xdr:col>
      <xdr:colOff>233680</xdr:colOff>
      <xdr:row>12</xdr:row>
      <xdr:rowOff>29845</xdr:rowOff>
    </xdr:to>
    <xdr:graphicFrame macro="">
      <xdr:nvGraphicFramePr>
        <xdr:cNvPr id="5" name="Chart 4">
          <a:extLst>
            <a:ext uri="{FF2B5EF4-FFF2-40B4-BE49-F238E27FC236}">
              <a16:creationId xmlns:a16="http://schemas.microsoft.com/office/drawing/2014/main" id="{00000000-0008-0000-2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51.xml><?xml version="1.0" encoding="utf-8"?>
<xdr:wsDr xmlns:xdr="http://schemas.openxmlformats.org/drawingml/2006/spreadsheetDrawing" xmlns:a="http://schemas.openxmlformats.org/drawingml/2006/main">
  <xdr:twoCellAnchor>
    <xdr:from>
      <xdr:col>3</xdr:col>
      <xdr:colOff>630780</xdr:colOff>
      <xdr:row>1</xdr:row>
      <xdr:rowOff>90585</xdr:rowOff>
    </xdr:from>
    <xdr:to>
      <xdr:col>7</xdr:col>
      <xdr:colOff>93916</xdr:colOff>
      <xdr:row>4</xdr:row>
      <xdr:rowOff>1</xdr:rowOff>
    </xdr:to>
    <xdr:sp macro="" textlink="">
      <xdr:nvSpPr>
        <xdr:cNvPr id="4" name="Text Box 4093">
          <a:extLst>
            <a:ext uri="{FF2B5EF4-FFF2-40B4-BE49-F238E27FC236}">
              <a16:creationId xmlns:a16="http://schemas.microsoft.com/office/drawing/2014/main" id="{00000000-0008-0000-2D00-000004000000}"/>
            </a:ext>
          </a:extLst>
        </xdr:cNvPr>
        <xdr:cNvSpPr txBox="1">
          <a:spLocks noChangeArrowheads="1"/>
        </xdr:cNvSpPr>
      </xdr:nvSpPr>
      <xdr:spPr bwMode="auto">
        <a:xfrm>
          <a:off x="2916780" y="303066"/>
          <a:ext cx="2511136" cy="546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002060"/>
              </a:solidFill>
              <a:effectLst/>
              <a:latin typeface="GHEA Grapalat" panose="02000506050000020003" pitchFamily="50" charset="0"/>
              <a:ea typeface="+mn-ea"/>
              <a:cs typeface="+mn-cs"/>
            </a:rPr>
            <a:t>During the quarter yields in the government securities market narrowed along the entire curve</a:t>
          </a:r>
          <a:endParaRPr lang="en-US" sz="700" b="1">
            <a:solidFill>
              <a:srgbClr val="002060"/>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1200">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xdr:col>
      <xdr:colOff>644160</xdr:colOff>
      <xdr:row>3</xdr:row>
      <xdr:rowOff>89378</xdr:rowOff>
    </xdr:from>
    <xdr:to>
      <xdr:col>7</xdr:col>
      <xdr:colOff>164522</xdr:colOff>
      <xdr:row>15</xdr:row>
      <xdr:rowOff>129887</xdr:rowOff>
    </xdr:to>
    <xdr:graphicFrame macro="">
      <xdr:nvGraphicFramePr>
        <xdr:cNvPr id="3" name="Chart 2">
          <a:extLst>
            <a:ext uri="{FF2B5EF4-FFF2-40B4-BE49-F238E27FC236}">
              <a16:creationId xmlns:a16="http://schemas.microsoft.com/office/drawing/2014/main" id="{00000000-0008-0000-2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573231</xdr:colOff>
      <xdr:row>15</xdr:row>
      <xdr:rowOff>158524</xdr:rowOff>
    </xdr:from>
    <xdr:to>
      <xdr:col>7</xdr:col>
      <xdr:colOff>166254</xdr:colOff>
      <xdr:row>17</xdr:row>
      <xdr:rowOff>5895</xdr:rowOff>
    </xdr:to>
    <xdr:sp macro="" textlink="">
      <xdr:nvSpPr>
        <xdr:cNvPr id="6" name="Text Box 313">
          <a:extLst>
            <a:ext uri="{FF2B5EF4-FFF2-40B4-BE49-F238E27FC236}">
              <a16:creationId xmlns:a16="http://schemas.microsoft.com/office/drawing/2014/main" id="{00000000-0008-0000-2D00-000006000000}"/>
            </a:ext>
            <a:ext uri="{147F2762-F138-4A5C-976F-8EAC2B608ADB}">
              <a16:predDERef xmlns:a16="http://schemas.microsoft.com/office/drawing/2014/main" pred="{00000000-0008-0000-2D00-000003000000}"/>
            </a:ext>
          </a:extLst>
        </xdr:cNvPr>
        <xdr:cNvSpPr txBox="1"/>
      </xdr:nvSpPr>
      <xdr:spPr>
        <a:xfrm>
          <a:off x="4383231" y="3275797"/>
          <a:ext cx="1117023" cy="26300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2.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0.02853</cdr:x>
      <cdr:y>0.03594</cdr:y>
    </cdr:from>
    <cdr:to>
      <cdr:x>0.44328</cdr:x>
      <cdr:y>0.11068</cdr:y>
    </cdr:to>
    <cdr:sp macro="" textlink="">
      <cdr:nvSpPr>
        <cdr:cNvPr id="3" name="Text Box 2"/>
        <cdr:cNvSpPr txBox="1"/>
      </cdr:nvSpPr>
      <cdr:spPr>
        <a:xfrm xmlns:a="http://schemas.openxmlformats.org/drawingml/2006/main">
          <a:off x="73269" y="93099"/>
          <a:ext cx="1065228" cy="1935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held-to-maturity,</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a:t>
          </a:r>
        </a:p>
        <a:p xmlns:a="http://schemas.openxmlformats.org/drawingml/2006/main">
          <a:endParaRPr lang="en-US" sz="600" b="0" i="1"/>
        </a:p>
      </cdr:txBody>
    </cdr:sp>
  </cdr:relSizeAnchor>
</c:userShapes>
</file>

<file path=xl/drawings/drawing53.xml><?xml version="1.0" encoding="utf-8"?>
<xdr:wsDr xmlns:xdr="http://schemas.openxmlformats.org/drawingml/2006/spreadsheetDrawing" xmlns:a="http://schemas.openxmlformats.org/drawingml/2006/main">
  <xdr:twoCellAnchor>
    <xdr:from>
      <xdr:col>8</xdr:col>
      <xdr:colOff>352425</xdr:colOff>
      <xdr:row>2</xdr:row>
      <xdr:rowOff>0</xdr:rowOff>
    </xdr:from>
    <xdr:to>
      <xdr:col>11</xdr:col>
      <xdr:colOff>586105</xdr:colOff>
      <xdr:row>4</xdr:row>
      <xdr:rowOff>164123</xdr:rowOff>
    </xdr:to>
    <xdr:sp macro="" textlink="">
      <xdr:nvSpPr>
        <xdr:cNvPr id="7" name="Text Box 4093"/>
        <xdr:cNvSpPr txBox="1">
          <a:spLocks noChangeArrowheads="1"/>
        </xdr:cNvSpPr>
      </xdr:nvSpPr>
      <xdr:spPr bwMode="auto">
        <a:xfrm>
          <a:off x="6448425" y="373673"/>
          <a:ext cx="2519680" cy="530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47</a:t>
          </a:r>
          <a:endParaRPr lang="en-US" sz="7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ru-RU" sz="3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3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rPr>
            <a:t>Interest</a:t>
          </a:r>
          <a:r>
            <a:rPr lang="en-US" sz="700" b="1" baseline="0">
              <a:solidFill>
                <a:srgbClr val="305496"/>
              </a:solidFill>
              <a:effectLst/>
              <a:latin typeface="GHEA Grapalat" panose="02000506050000020003" pitchFamily="50" charset="0"/>
              <a:ea typeface="Times New Roman" panose="02020603050405020304" pitchFamily="18" charset="0"/>
            </a:rPr>
            <a:t> rates of dram loans</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14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9</xdr:col>
      <xdr:colOff>120650</xdr:colOff>
      <xdr:row>13</xdr:row>
      <xdr:rowOff>182245</xdr:rowOff>
    </xdr:from>
    <xdr:to>
      <xdr:col>11</xdr:col>
      <xdr:colOff>723900</xdr:colOff>
      <xdr:row>15</xdr:row>
      <xdr:rowOff>120650</xdr:rowOff>
    </xdr:to>
    <xdr:sp macro="" textlink="">
      <xdr:nvSpPr>
        <xdr:cNvPr id="8" name="Text Box 314"/>
        <xdr:cNvSpPr txBox="1"/>
      </xdr:nvSpPr>
      <xdr:spPr>
        <a:xfrm>
          <a:off x="6978650" y="2658745"/>
          <a:ext cx="2127250"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Central Bank</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381440</xdr:colOff>
      <xdr:row>3</xdr:row>
      <xdr:rowOff>34290</xdr:rowOff>
    </xdr:from>
    <xdr:to>
      <xdr:col>11</xdr:col>
      <xdr:colOff>615120</xdr:colOff>
      <xdr:row>14</xdr:row>
      <xdr:rowOff>98425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686991</xdr:colOff>
      <xdr:row>4</xdr:row>
      <xdr:rowOff>21431</xdr:rowOff>
    </xdr:from>
    <xdr:to>
      <xdr:col>6</xdr:col>
      <xdr:colOff>572691</xdr:colOff>
      <xdr:row>6</xdr:row>
      <xdr:rowOff>39211</xdr:rowOff>
    </xdr:to>
    <xdr:sp macro="" textlink="">
      <xdr:nvSpPr>
        <xdr:cNvPr id="3" name="Text Box 3801"/>
        <xdr:cNvSpPr txBox="1">
          <a:spLocks noChangeArrowheads="1"/>
        </xdr:cNvSpPr>
      </xdr:nvSpPr>
      <xdr:spPr bwMode="auto">
        <a:xfrm>
          <a:off x="3734991" y="735806"/>
          <a:ext cx="1409700" cy="37496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6</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Composite</a:t>
          </a:r>
          <a:r>
            <a:rPr lang="hy-AM"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PMI</a:t>
          </a:r>
          <a:r>
            <a:rPr lang="en-US" sz="700" b="1">
              <a:solidFill>
                <a:srgbClr val="305496"/>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5</xdr:col>
      <xdr:colOff>92710</xdr:colOff>
      <xdr:row>13</xdr:row>
      <xdr:rowOff>33020</xdr:rowOff>
    </xdr:from>
    <xdr:to>
      <xdr:col>8</xdr:col>
      <xdr:colOff>230505</xdr:colOff>
      <xdr:row>15</xdr:row>
      <xdr:rowOff>3175</xdr:rowOff>
    </xdr:to>
    <xdr:sp macro="" textlink="">
      <xdr:nvSpPr>
        <xdr:cNvPr id="4" name="Text Box 23"/>
        <xdr:cNvSpPr txBox="1"/>
      </xdr:nvSpPr>
      <xdr:spPr>
        <a:xfrm>
          <a:off x="3902710" y="2757170"/>
          <a:ext cx="2423795" cy="389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IHS Markit</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0</xdr:colOff>
      <xdr:row>5</xdr:row>
      <xdr:rowOff>180340</xdr:rowOff>
    </xdr:from>
    <xdr:to>
      <xdr:col>8</xdr:col>
      <xdr:colOff>233680</xdr:colOff>
      <xdr:row>13</xdr:row>
      <xdr:rowOff>30480</xdr:rowOff>
    </xdr:to>
    <xdr:graphicFrame macro="">
      <xdr:nvGraphicFramePr>
        <xdr:cNvPr id="5" name="Chart 4">
          <a:extLst>
            <a:ext uri="{FF2B5EF4-FFF2-40B4-BE49-F238E27FC236}">
              <a16:creationId xmlns:a16="http://schemas.microsoft.com/office/drawing/2014/main" id="{00000000-0008-0000-3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28576</xdr:colOff>
      <xdr:row>6</xdr:row>
      <xdr:rowOff>190500</xdr:rowOff>
    </xdr:from>
    <xdr:to>
      <xdr:col>5</xdr:col>
      <xdr:colOff>314326</xdr:colOff>
      <xdr:row>7</xdr:row>
      <xdr:rowOff>190500</xdr:rowOff>
    </xdr:to>
    <xdr:sp macro="" textlink="">
      <xdr:nvSpPr>
        <xdr:cNvPr id="6" name="TextBox 5"/>
        <xdr:cNvSpPr txBox="1"/>
      </xdr:nvSpPr>
      <xdr:spPr>
        <a:xfrm>
          <a:off x="3838576" y="1447800"/>
          <a:ext cx="285750" cy="2095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600">
              <a:latin typeface="GHEA Grapalat" panose="02000506050000020003" pitchFamily="50" charset="0"/>
            </a:rPr>
            <a:t>up</a:t>
          </a:r>
        </a:p>
      </xdr:txBody>
    </xdr:sp>
    <xdr:clientData/>
  </xdr:twoCellAnchor>
  <xdr:twoCellAnchor>
    <xdr:from>
      <xdr:col>5</xdr:col>
      <xdr:colOff>19050</xdr:colOff>
      <xdr:row>8</xdr:row>
      <xdr:rowOff>133350</xdr:rowOff>
    </xdr:from>
    <xdr:to>
      <xdr:col>5</xdr:col>
      <xdr:colOff>304800</xdr:colOff>
      <xdr:row>10</xdr:row>
      <xdr:rowOff>123824</xdr:rowOff>
    </xdr:to>
    <xdr:sp macro="" textlink="">
      <xdr:nvSpPr>
        <xdr:cNvPr id="7" name="TextBox 6"/>
        <xdr:cNvSpPr txBox="1"/>
      </xdr:nvSpPr>
      <xdr:spPr>
        <a:xfrm>
          <a:off x="3829050" y="1809750"/>
          <a:ext cx="285750" cy="4095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600">
              <a:latin typeface="GHEA Grapalat" panose="02000506050000020003" pitchFamily="50" charset="0"/>
            </a:rPr>
            <a:t>down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5861</xdr:colOff>
      <xdr:row>2</xdr:row>
      <xdr:rowOff>164123</xdr:rowOff>
    </xdr:from>
    <xdr:to>
      <xdr:col>8</xdr:col>
      <xdr:colOff>276371</xdr:colOff>
      <xdr:row>4</xdr:row>
      <xdr:rowOff>172378</xdr:rowOff>
    </xdr:to>
    <xdr:sp macro="" textlink="">
      <xdr:nvSpPr>
        <xdr:cNvPr id="3" name="Text Box 3801"/>
        <xdr:cNvSpPr txBox="1">
          <a:spLocks noChangeArrowheads="1"/>
        </xdr:cNvSpPr>
      </xdr:nvSpPr>
      <xdr:spPr bwMode="auto">
        <a:xfrm>
          <a:off x="3911111" y="530469"/>
          <a:ext cx="2556510" cy="37460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7</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Number of daily flights</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endParaRPr>
        </a:p>
      </xdr:txBody>
    </xdr:sp>
    <xdr:clientData/>
  </xdr:twoCellAnchor>
  <xdr:twoCellAnchor>
    <xdr:from>
      <xdr:col>5</xdr:col>
      <xdr:colOff>92710</xdr:colOff>
      <xdr:row>12</xdr:row>
      <xdr:rowOff>33020</xdr:rowOff>
    </xdr:from>
    <xdr:to>
      <xdr:col>8</xdr:col>
      <xdr:colOff>230505</xdr:colOff>
      <xdr:row>14</xdr:row>
      <xdr:rowOff>3175</xdr:rowOff>
    </xdr:to>
    <xdr:sp macro="" textlink="">
      <xdr:nvSpPr>
        <xdr:cNvPr id="5" name="Text Box 23"/>
        <xdr:cNvSpPr txBox="1"/>
      </xdr:nvSpPr>
      <xdr:spPr>
        <a:xfrm>
          <a:off x="3997960" y="2547620"/>
          <a:ext cx="2423795" cy="389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https://www.flightradar24.com/data/statistics</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41275</xdr:colOff>
      <xdr:row>5</xdr:row>
      <xdr:rowOff>13970</xdr:rowOff>
    </xdr:from>
    <xdr:to>
      <xdr:col>8</xdr:col>
      <xdr:colOff>274955</xdr:colOff>
      <xdr:row>12</xdr:row>
      <xdr:rowOff>33655</xdr:rowOff>
    </xdr:to>
    <xdr:graphicFrame macro="">
      <xdr:nvGraphicFramePr>
        <xdr:cNvPr id="6" name="Chart 5">
          <a:extLst>
            <a:ext uri="{FF2B5EF4-FFF2-40B4-BE49-F238E27FC236}">
              <a16:creationId xmlns:a16="http://schemas.microsoft.com/office/drawing/2014/main" id="{00000000-0008-0000-3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676275</xdr:colOff>
      <xdr:row>0</xdr:row>
      <xdr:rowOff>142875</xdr:rowOff>
    </xdr:from>
    <xdr:to>
      <xdr:col>7</xdr:col>
      <xdr:colOff>184785</xdr:colOff>
      <xdr:row>3</xdr:row>
      <xdr:rowOff>94615</xdr:rowOff>
    </xdr:to>
    <xdr:sp macro="" textlink="">
      <xdr:nvSpPr>
        <xdr:cNvPr id="6" name="Text Box 3801"/>
        <xdr:cNvSpPr txBox="1">
          <a:spLocks noChangeArrowheads="1"/>
        </xdr:cNvSpPr>
      </xdr:nvSpPr>
      <xdr:spPr bwMode="auto">
        <a:xfrm>
          <a:off x="3505200" y="142875"/>
          <a:ext cx="2556510" cy="5803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Chart 8</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Crude-Brent price daily dynamics and volatility in 2020</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305496"/>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solidFill>
              <a:srgbClr val="305496"/>
            </a:solidFill>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xdr:col>
      <xdr:colOff>716280</xdr:colOff>
      <xdr:row>19</xdr:row>
      <xdr:rowOff>8890</xdr:rowOff>
    </xdr:from>
    <xdr:to>
      <xdr:col>7</xdr:col>
      <xdr:colOff>187325</xdr:colOff>
      <xdr:row>20</xdr:row>
      <xdr:rowOff>188595</xdr:rowOff>
    </xdr:to>
    <xdr:sp macro="" textlink="">
      <xdr:nvSpPr>
        <xdr:cNvPr id="8" name="Text Box 23"/>
        <xdr:cNvSpPr txBox="1"/>
      </xdr:nvSpPr>
      <xdr:spPr>
        <a:xfrm>
          <a:off x="3545205" y="3990340"/>
          <a:ext cx="2519045" cy="389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https://fred.stlouisfed.org/series/DCOILBRENTEU</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ru-RU" sz="700" i="1">
              <a:solidFill>
                <a:schemeClr val="dk1"/>
              </a:solidFill>
              <a:effectLst/>
              <a:latin typeface="GHEA Grapalat" panose="02000506050000020003" pitchFamily="50" charset="0"/>
              <a:ea typeface="+mn-ea"/>
              <a:cs typeface="+mn-cs"/>
            </a:rPr>
            <a:t>(</a:t>
          </a:r>
          <a:r>
            <a:rPr lang="en-US" sz="700" i="1">
              <a:solidFill>
                <a:schemeClr val="dk1"/>
              </a:solidFill>
              <a:effectLst/>
              <a:latin typeface="GHEA Grapalat" panose="02000506050000020003" pitchFamily="50" charset="0"/>
              <a:ea typeface="+mn-ea"/>
              <a:cs typeface="+mn-cs"/>
            </a:rPr>
            <a:t>trade session closing prices</a:t>
          </a:r>
          <a:r>
            <a:rPr lang="ru-RU" sz="700" i="1">
              <a:solidFill>
                <a:schemeClr val="dk1"/>
              </a:solidFill>
              <a:effectLst/>
              <a:latin typeface="GHEA Grapalat" panose="02000506050000020003" pitchFamily="50" charset="0"/>
              <a:ea typeface="+mn-ea"/>
              <a:cs typeface="+mn-cs"/>
            </a:rPr>
            <a:t>)</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xdr:col>
      <xdr:colOff>714594</xdr:colOff>
      <xdr:row>2</xdr:row>
      <xdr:rowOff>127153</xdr:rowOff>
    </xdr:from>
    <xdr:to>
      <xdr:col>7</xdr:col>
      <xdr:colOff>186274</xdr:colOff>
      <xdr:row>10</xdr:row>
      <xdr:rowOff>180909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718820</xdr:colOff>
      <xdr:row>11</xdr:row>
      <xdr:rowOff>49530</xdr:rowOff>
    </xdr:from>
    <xdr:to>
      <xdr:col>7</xdr:col>
      <xdr:colOff>190500</xdr:colOff>
      <xdr:row>18</xdr:row>
      <xdr:rowOff>137795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0.72297</cdr:x>
      <cdr:y>0.19269</cdr:y>
    </cdr:from>
    <cdr:to>
      <cdr:x>0.81797</cdr:x>
      <cdr:y>0.64005</cdr:y>
    </cdr:to>
    <cdr:sp macro="" textlink="">
      <cdr:nvSpPr>
        <cdr:cNvPr id="3" name="Oval 2"/>
        <cdr:cNvSpPr/>
      </cdr:nvSpPr>
      <cdr:spPr>
        <a:xfrm xmlns:a="http://schemas.openxmlformats.org/drawingml/2006/main">
          <a:off x="2715959" y="475297"/>
          <a:ext cx="356882" cy="1105853"/>
        </a:xfrm>
        <a:prstGeom xmlns:a="http://schemas.openxmlformats.org/drawingml/2006/main" prst="ellipse">
          <a:avLst/>
        </a:prstGeom>
        <a:noFill xmlns:a="http://schemas.openxmlformats.org/drawingml/2006/mai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BA/Gnach/Covid_graph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44;&#1080;&#1072;&#1075;&#1088;&#1072;&#1084;&#1084;&#1072;%20&#1074;%20Microsoft%20Word"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BA/Gnach/Fan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Գրաֆիկ 3"/>
      <sheetName val="Գրաֆիկ 4"/>
      <sheetName val="Գրաֆիկ 18"/>
      <sheetName val="Sheet1"/>
    </sheetNames>
    <sheetDataSet>
      <sheetData sheetId="0" refreshError="1"/>
      <sheetData sheetId="1" refreshError="1"/>
      <sheetData sheetId="2">
        <row r="1">
          <cell r="B1" t="str">
            <v>Հաստատված դեպքեր</v>
          </cell>
        </row>
        <row r="12">
          <cell r="A12">
            <v>43885</v>
          </cell>
          <cell r="B12">
            <v>0</v>
          </cell>
        </row>
        <row r="13">
          <cell r="A13">
            <v>43886</v>
          </cell>
          <cell r="B13">
            <v>0</v>
          </cell>
        </row>
        <row r="14">
          <cell r="A14">
            <v>43887</v>
          </cell>
          <cell r="B14">
            <v>0</v>
          </cell>
        </row>
        <row r="15">
          <cell r="A15">
            <v>43888</v>
          </cell>
          <cell r="B15">
            <v>0</v>
          </cell>
        </row>
        <row r="16">
          <cell r="A16">
            <v>43889</v>
          </cell>
          <cell r="B16">
            <v>0</v>
          </cell>
        </row>
        <row r="17">
          <cell r="A17">
            <v>43890</v>
          </cell>
          <cell r="B17">
            <v>0</v>
          </cell>
        </row>
        <row r="18">
          <cell r="A18">
            <v>43891</v>
          </cell>
          <cell r="B18">
            <v>0</v>
          </cell>
        </row>
        <row r="19">
          <cell r="A19">
            <v>43892</v>
          </cell>
          <cell r="B19">
            <v>1</v>
          </cell>
        </row>
        <row r="20">
          <cell r="A20">
            <v>43893</v>
          </cell>
          <cell r="B20">
            <v>1</v>
          </cell>
        </row>
        <row r="21">
          <cell r="A21">
            <v>43894</v>
          </cell>
          <cell r="B21">
            <v>1</v>
          </cell>
        </row>
        <row r="22">
          <cell r="A22">
            <v>43895</v>
          </cell>
          <cell r="B22">
            <v>1</v>
          </cell>
        </row>
        <row r="23">
          <cell r="A23">
            <v>43896</v>
          </cell>
          <cell r="B23">
            <v>1</v>
          </cell>
        </row>
        <row r="24">
          <cell r="A24">
            <v>43897</v>
          </cell>
          <cell r="B24">
            <v>1</v>
          </cell>
        </row>
        <row r="25">
          <cell r="A25">
            <v>43898</v>
          </cell>
          <cell r="B25">
            <v>1</v>
          </cell>
        </row>
        <row r="26">
          <cell r="A26">
            <v>43899</v>
          </cell>
          <cell r="B26">
            <v>1</v>
          </cell>
        </row>
        <row r="27">
          <cell r="A27">
            <v>43900</v>
          </cell>
          <cell r="B27">
            <v>1</v>
          </cell>
        </row>
        <row r="28">
          <cell r="A28">
            <v>43901</v>
          </cell>
          <cell r="B28">
            <v>1</v>
          </cell>
        </row>
        <row r="29">
          <cell r="A29">
            <v>43902</v>
          </cell>
          <cell r="B29">
            <v>4</v>
          </cell>
        </row>
        <row r="30">
          <cell r="A30">
            <v>43903</v>
          </cell>
          <cell r="B30">
            <v>6</v>
          </cell>
        </row>
        <row r="31">
          <cell r="A31">
            <v>43904</v>
          </cell>
          <cell r="B31">
            <v>13</v>
          </cell>
        </row>
        <row r="32">
          <cell r="A32">
            <v>43905</v>
          </cell>
          <cell r="B32">
            <v>20</v>
          </cell>
        </row>
        <row r="33">
          <cell r="A33">
            <v>43906</v>
          </cell>
          <cell r="B33">
            <v>28</v>
          </cell>
        </row>
        <row r="34">
          <cell r="A34">
            <v>43907</v>
          </cell>
          <cell r="B34">
            <v>45</v>
          </cell>
        </row>
        <row r="35">
          <cell r="A35">
            <v>43908</v>
          </cell>
          <cell r="B35">
            <v>78</v>
          </cell>
        </row>
        <row r="36">
          <cell r="A36">
            <v>43909</v>
          </cell>
          <cell r="B36">
            <v>110</v>
          </cell>
        </row>
        <row r="37">
          <cell r="A37">
            <v>43910</v>
          </cell>
          <cell r="B37">
            <v>136</v>
          </cell>
        </row>
        <row r="38">
          <cell r="A38">
            <v>43911</v>
          </cell>
          <cell r="B38">
            <v>160</v>
          </cell>
        </row>
        <row r="39">
          <cell r="A39">
            <v>43912</v>
          </cell>
          <cell r="B39">
            <v>190</v>
          </cell>
        </row>
        <row r="40">
          <cell r="A40">
            <v>43913</v>
          </cell>
          <cell r="B40">
            <v>194</v>
          </cell>
        </row>
        <row r="41">
          <cell r="A41">
            <v>43914</v>
          </cell>
          <cell r="B41">
            <v>235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t="str">
            <v>28-Feb-20</v>
          </cell>
          <cell r="C1" t="str">
            <v>24-Mar-20</v>
          </cell>
        </row>
        <row r="2">
          <cell r="A2">
            <v>2.7397260273972603E-3</v>
          </cell>
          <cell r="B2">
            <v>5.5408999999999997</v>
          </cell>
          <cell r="C2">
            <v>5.5202</v>
          </cell>
        </row>
        <row r="3">
          <cell r="A3">
            <v>8.3333333333333329E-2</v>
          </cell>
          <cell r="B3">
            <v>5.5602</v>
          </cell>
          <cell r="C3">
            <v>5.5380000000000003</v>
          </cell>
        </row>
        <row r="4">
          <cell r="A4">
            <v>0.25</v>
          </cell>
          <cell r="B4">
            <v>5.6</v>
          </cell>
          <cell r="C4">
            <v>5.5746000000000002</v>
          </cell>
        </row>
        <row r="5">
          <cell r="A5">
            <v>0.5</v>
          </cell>
          <cell r="B5">
            <v>5.6600999999999999</v>
          </cell>
          <cell r="C5">
            <v>5.6332000000000004</v>
          </cell>
        </row>
        <row r="6">
          <cell r="A6">
            <v>0.75</v>
          </cell>
          <cell r="B6">
            <v>5.7211999999999996</v>
          </cell>
          <cell r="C6">
            <v>5.7083000000000004</v>
          </cell>
        </row>
        <row r="7">
          <cell r="A7">
            <v>1</v>
          </cell>
          <cell r="B7">
            <v>5.7816999999999998</v>
          </cell>
          <cell r="C7">
            <v>5.7785000000000002</v>
          </cell>
        </row>
        <row r="8">
          <cell r="A8">
            <v>2</v>
          </cell>
          <cell r="B8">
            <v>6.0235000000000003</v>
          </cell>
          <cell r="C8">
            <v>6.0593000000000004</v>
          </cell>
        </row>
        <row r="9">
          <cell r="A9">
            <v>3</v>
          </cell>
          <cell r="B9">
            <v>6.2723000000000004</v>
          </cell>
          <cell r="C9">
            <v>6.3905000000000003</v>
          </cell>
        </row>
        <row r="10">
          <cell r="A10">
            <v>4</v>
          </cell>
          <cell r="B10">
            <v>6.4923999999999999</v>
          </cell>
          <cell r="C10">
            <v>6.7058999999999997</v>
          </cell>
        </row>
        <row r="11">
          <cell r="A11">
            <v>5</v>
          </cell>
          <cell r="B11">
            <v>6.7001999999999997</v>
          </cell>
          <cell r="C11">
            <v>7.0007000000000001</v>
          </cell>
        </row>
        <row r="12">
          <cell r="A12">
            <v>7</v>
          </cell>
          <cell r="B12">
            <v>7.1132999999999997</v>
          </cell>
          <cell r="C12">
            <v>7.5861000000000001</v>
          </cell>
        </row>
        <row r="13">
          <cell r="A13">
            <v>10</v>
          </cell>
          <cell r="B13">
            <v>7.7184999999999997</v>
          </cell>
          <cell r="C13">
            <v>8.4047999999999998</v>
          </cell>
        </row>
        <row r="14">
          <cell r="A14">
            <v>15</v>
          </cell>
          <cell r="B14">
            <v>8.3813999999999993</v>
          </cell>
          <cell r="C14">
            <v>9.1234999999999999</v>
          </cell>
        </row>
        <row r="15">
          <cell r="A15">
            <v>20</v>
          </cell>
          <cell r="B15">
            <v>8.8394999999999992</v>
          </cell>
          <cell r="C15">
            <v>9.5523000000000007</v>
          </cell>
        </row>
        <row r="16">
          <cell r="A16">
            <v>30</v>
          </cell>
          <cell r="B16">
            <v>9.5503999999999998</v>
          </cell>
          <cell r="C16">
            <v>10.136900000000001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óza HDP"/>
      <sheetName val="Compatibility Report"/>
    </sheetNames>
    <sheetDataSet>
      <sheetData sheetId="0">
        <row r="1">
          <cell r="B1" t="str">
            <v>Ï»ÝïñáÝ³Ï³Ý</v>
          </cell>
          <cell r="C1" t="str">
            <v>Ý³Ëáñ¹ Ï³ÝË³ï»ëáõÙ</v>
          </cell>
          <cell r="D1">
            <v>-0.9</v>
          </cell>
          <cell r="E1">
            <v>-0.7</v>
          </cell>
          <cell r="F1">
            <v>-0.5</v>
          </cell>
          <cell r="G1">
            <v>-0.3</v>
          </cell>
        </row>
        <row r="6">
          <cell r="A6" t="str">
            <v>I/11</v>
          </cell>
        </row>
        <row r="7">
          <cell r="A7" t="str">
            <v>II</v>
          </cell>
        </row>
        <row r="8">
          <cell r="A8" t="str">
            <v>III</v>
          </cell>
        </row>
        <row r="9">
          <cell r="A9" t="str">
            <v>IV</v>
          </cell>
        </row>
        <row r="10">
          <cell r="A10" t="str">
            <v>I/12</v>
          </cell>
        </row>
        <row r="11">
          <cell r="A11" t="str">
            <v>II</v>
          </cell>
        </row>
        <row r="12">
          <cell r="A12" t="str">
            <v>III</v>
          </cell>
        </row>
        <row r="13">
          <cell r="A13" t="str">
            <v>IV</v>
          </cell>
        </row>
        <row r="14">
          <cell r="A14" t="str">
            <v>I/13</v>
          </cell>
        </row>
        <row r="15">
          <cell r="A15" t="str">
            <v>II</v>
          </cell>
        </row>
        <row r="16">
          <cell r="A16" t="str">
            <v>III</v>
          </cell>
        </row>
        <row r="17">
          <cell r="A17" t="str">
            <v>IV</v>
          </cell>
        </row>
        <row r="18">
          <cell r="A18" t="str">
            <v>I/14</v>
          </cell>
        </row>
        <row r="19">
          <cell r="A19" t="str">
            <v>II</v>
          </cell>
        </row>
        <row r="20">
          <cell r="A20" t="str">
            <v>III</v>
          </cell>
        </row>
        <row r="21">
          <cell r="A21" t="str">
            <v>IV</v>
          </cell>
        </row>
        <row r="22">
          <cell r="A22" t="str">
            <v>I/15</v>
          </cell>
        </row>
        <row r="23">
          <cell r="A23" t="str">
            <v>II</v>
          </cell>
        </row>
        <row r="24">
          <cell r="A24" t="str">
            <v>III</v>
          </cell>
        </row>
        <row r="25">
          <cell r="A25" t="str">
            <v>IV</v>
          </cell>
        </row>
        <row r="26">
          <cell r="A26" t="str">
            <v>I/16</v>
          </cell>
        </row>
        <row r="27">
          <cell r="A27" t="str">
            <v>II</v>
          </cell>
        </row>
        <row r="28">
          <cell r="A28" t="str">
            <v>III</v>
          </cell>
        </row>
        <row r="29">
          <cell r="A29" t="str">
            <v>IV</v>
          </cell>
        </row>
        <row r="34">
          <cell r="A34" t="str">
            <v>I/18</v>
          </cell>
          <cell r="B34">
            <v>8.0912534663703184</v>
          </cell>
          <cell r="C34">
            <v>8.0912534663703184</v>
          </cell>
          <cell r="D34">
            <v>7.9583957307692117</v>
          </cell>
          <cell r="E34">
            <v>7.9583957307692117</v>
          </cell>
          <cell r="F34">
            <v>7.9583957307692117</v>
          </cell>
          <cell r="G34">
            <v>7.9583957307692117</v>
          </cell>
          <cell r="H34">
            <v>7.9583957307692117</v>
          </cell>
          <cell r="I34">
            <v>7.9583957307692117</v>
          </cell>
          <cell r="J34">
            <v>7.9583957307692117</v>
          </cell>
          <cell r="K34">
            <v>7.9583957307692117</v>
          </cell>
        </row>
        <row r="35">
          <cell r="A35" t="str">
            <v>II</v>
          </cell>
          <cell r="B35">
            <v>8.2611780255396496</v>
          </cell>
          <cell r="C35">
            <v>8.2611780255396496</v>
          </cell>
          <cell r="D35">
            <v>8.1175985207559478</v>
          </cell>
          <cell r="E35">
            <v>8.1175985207559478</v>
          </cell>
          <cell r="F35">
            <v>8.1175985207559478</v>
          </cell>
          <cell r="G35">
            <v>8.1175985207559478</v>
          </cell>
          <cell r="H35">
            <v>8.1175985207559478</v>
          </cell>
          <cell r="I35">
            <v>8.1175985207559478</v>
          </cell>
          <cell r="J35">
            <v>8.1175985207559478</v>
          </cell>
          <cell r="K35">
            <v>8.1175985207559478</v>
          </cell>
        </row>
        <row r="36">
          <cell r="A36" t="str">
            <v>III</v>
          </cell>
          <cell r="B36">
            <v>7.7096619636177763</v>
          </cell>
          <cell r="C36">
            <v>7.7096619636177763</v>
          </cell>
          <cell r="D36">
            <v>7.4524211945983012</v>
          </cell>
          <cell r="E36">
            <v>7.4524211945983012</v>
          </cell>
          <cell r="F36">
            <v>7.4524211945983012</v>
          </cell>
          <cell r="G36">
            <v>7.4524211945983012</v>
          </cell>
          <cell r="H36">
            <v>7.4524211945983012</v>
          </cell>
          <cell r="I36">
            <v>7.4524211945983012</v>
          </cell>
          <cell r="J36">
            <v>7.4524211945983012</v>
          </cell>
          <cell r="K36">
            <v>7.4524211945983012</v>
          </cell>
        </row>
        <row r="37">
          <cell r="A37" t="str">
            <v>IV</v>
          </cell>
          <cell r="B37">
            <v>5.2369080936803556</v>
          </cell>
          <cell r="C37">
            <v>5.2369080936803556</v>
          </cell>
          <cell r="D37">
            <v>5.2369080936803556</v>
          </cell>
          <cell r="E37">
            <v>5.2369080936803556</v>
          </cell>
          <cell r="F37">
            <v>5.2369080936803556</v>
          </cell>
          <cell r="G37">
            <v>5.2369080936803556</v>
          </cell>
          <cell r="H37">
            <v>5.2369080936803556</v>
          </cell>
          <cell r="I37">
            <v>5.2369080936803556</v>
          </cell>
          <cell r="J37">
            <v>5.2369080936803556</v>
          </cell>
          <cell r="K37">
            <v>5.2369080936803556</v>
          </cell>
        </row>
        <row r="38">
          <cell r="A38" t="str">
            <v>I/19</v>
          </cell>
          <cell r="B38">
            <v>4.7953169765491168</v>
          </cell>
          <cell r="C38">
            <v>4.7410489422903055</v>
          </cell>
          <cell r="D38">
            <v>4.7953169765491168</v>
          </cell>
          <cell r="E38">
            <v>4.7953169765491168</v>
          </cell>
          <cell r="F38">
            <v>4.7953169765491168</v>
          </cell>
          <cell r="G38">
            <v>4.7953169765491168</v>
          </cell>
          <cell r="H38">
            <v>4.7953169765491168</v>
          </cell>
          <cell r="I38">
            <v>4.7953169765491168</v>
          </cell>
          <cell r="J38">
            <v>4.7953169765491168</v>
          </cell>
          <cell r="K38">
            <v>4.7953169765491168</v>
          </cell>
        </row>
        <row r="39">
          <cell r="A39" t="str">
            <v>II</v>
          </cell>
          <cell r="B39">
            <v>4.6941636189613831</v>
          </cell>
          <cell r="C39">
            <v>4.5472821474668734</v>
          </cell>
          <cell r="D39">
            <v>4.6941636189613831</v>
          </cell>
          <cell r="E39">
            <v>4.6941636189613831</v>
          </cell>
          <cell r="F39">
            <v>4.6941636189613831</v>
          </cell>
          <cell r="G39">
            <v>4.6941636189613831</v>
          </cell>
          <cell r="H39">
            <v>4.6941636189613831</v>
          </cell>
          <cell r="I39">
            <v>4.6941636189613831</v>
          </cell>
          <cell r="J39">
            <v>4.6941636189613831</v>
          </cell>
          <cell r="K39">
            <v>4.6941636189613831</v>
          </cell>
        </row>
        <row r="40">
          <cell r="A40" t="str">
            <v>III</v>
          </cell>
          <cell r="B40">
            <v>6.2490974373259149</v>
          </cell>
          <cell r="C40">
            <v>6.1503725830181395</v>
          </cell>
          <cell r="D40">
            <v>6.2490974373259149</v>
          </cell>
          <cell r="E40">
            <v>6.2490974373259149</v>
          </cell>
          <cell r="F40">
            <v>6.2490974373259149</v>
          </cell>
          <cell r="G40">
            <v>6.2490974373259149</v>
          </cell>
          <cell r="H40">
            <v>6.2490974373259149</v>
          </cell>
          <cell r="I40">
            <v>6.2490974373259149</v>
          </cell>
          <cell r="J40">
            <v>6.2490974373259149</v>
          </cell>
          <cell r="K40">
            <v>6.2490974373259149</v>
          </cell>
        </row>
        <row r="41">
          <cell r="A41" t="str">
            <v>IV</v>
          </cell>
          <cell r="B41">
            <v>7.599277016154133</v>
          </cell>
          <cell r="C41">
            <v>7.1752354935458555</v>
          </cell>
          <cell r="D41">
            <v>7.0018365824681101</v>
          </cell>
          <cell r="E41">
            <v>7.2228257602126149</v>
          </cell>
          <cell r="F41">
            <v>7.3542902025731749</v>
          </cell>
          <cell r="G41">
            <v>7.4593216895605474</v>
          </cell>
          <cell r="H41">
            <v>7.6523053769175098</v>
          </cell>
          <cell r="I41">
            <v>7.6921012726439653</v>
          </cell>
          <cell r="J41">
            <v>7.7419124805967421</v>
          </cell>
          <cell r="K41">
            <v>7.8256441550350226</v>
          </cell>
        </row>
        <row r="42">
          <cell r="A42" t="str">
            <v>I/20</v>
          </cell>
          <cell r="B42">
            <v>7.0732913628186935</v>
          </cell>
          <cell r="C42">
            <v>7.0795410202920692</v>
          </cell>
          <cell r="D42">
            <v>5.5796902786036364</v>
          </cell>
          <cell r="E42">
            <v>6.1321632229648966</v>
          </cell>
          <cell r="F42">
            <v>6.4608243288662965</v>
          </cell>
          <cell r="G42">
            <v>6.7234030463347283</v>
          </cell>
          <cell r="H42">
            <v>7.2058622647271351</v>
          </cell>
          <cell r="I42">
            <v>7.3053520040432733</v>
          </cell>
          <cell r="J42">
            <v>7.4298800239252154</v>
          </cell>
          <cell r="K42">
            <v>7.6392092100209181</v>
          </cell>
        </row>
        <row r="43">
          <cell r="A43" t="str">
            <v>II</v>
          </cell>
          <cell r="B43">
            <v>3.9220039231932873</v>
          </cell>
          <cell r="C43">
            <v>6.8674848820521959</v>
          </cell>
          <cell r="D43">
            <v>1.233521971606184</v>
          </cell>
          <cell r="E43">
            <v>2.2279732714564524</v>
          </cell>
          <cell r="F43">
            <v>2.8195632620789723</v>
          </cell>
          <cell r="G43">
            <v>3.2922049535221496</v>
          </cell>
          <cell r="H43">
            <v>4.1606315466284824</v>
          </cell>
          <cell r="I43">
            <v>4.3397130773975308</v>
          </cell>
          <cell r="J43">
            <v>4.5638635131850265</v>
          </cell>
          <cell r="K43">
            <v>4.9406560481572903</v>
          </cell>
        </row>
        <row r="44">
          <cell r="A44" t="str">
            <v>III</v>
          </cell>
          <cell r="B44">
            <v>1.1676851165062914</v>
          </cell>
          <cell r="C44">
            <v>5.8938337543642945</v>
          </cell>
          <cell r="D44">
            <v>-4.8067192203539371</v>
          </cell>
          <cell r="E44">
            <v>-2.5968274429088973</v>
          </cell>
          <cell r="F44">
            <v>-1.2821830193032966</v>
          </cell>
          <cell r="G44">
            <v>-0.23186814942956913</v>
          </cell>
          <cell r="H44">
            <v>1.6979687241400594</v>
          </cell>
          <cell r="I44">
            <v>2.0959276814046106</v>
          </cell>
          <cell r="J44">
            <v>2.5940397609323806</v>
          </cell>
          <cell r="K44">
            <v>3.4313565053151849</v>
          </cell>
        </row>
        <row r="45">
          <cell r="A45" t="str">
            <v>IV</v>
          </cell>
          <cell r="B45">
            <v>0.71294741526592986</v>
          </cell>
          <cell r="C45">
            <v>5.2685690044528286</v>
          </cell>
          <cell r="D45">
            <v>-5.1039190561450187</v>
          </cell>
          <cell r="E45">
            <v>-2.9522994701793337</v>
          </cell>
          <cell r="F45">
            <v>-1.6723206407722784</v>
          </cell>
          <cell r="G45">
            <v>-0.64970131229816452</v>
          </cell>
          <cell r="H45">
            <v>1.3512047609116142</v>
          </cell>
          <cell r="I45">
            <v>1.8301941622114151</v>
          </cell>
          <cell r="J45">
            <v>2.4297293715536119</v>
          </cell>
          <cell r="K45">
            <v>3.4375364299674294</v>
          </cell>
        </row>
        <row r="46">
          <cell r="A46" t="str">
            <v>I/21</v>
          </cell>
          <cell r="B46">
            <v>1.0359212500373758</v>
          </cell>
          <cell r="C46">
            <v>4.9614062913132955</v>
          </cell>
          <cell r="D46">
            <v>-4.623407355924293</v>
          </cell>
          <cell r="E46">
            <v>-2.5300599614379626</v>
          </cell>
          <cell r="F46">
            <v>-1.2847467262294527</v>
          </cell>
          <cell r="G46">
            <v>-0.2898229391549525</v>
          </cell>
          <cell r="H46">
            <v>1.7821523336949765</v>
          </cell>
          <cell r="I46">
            <v>2.3421721790300269</v>
          </cell>
          <cell r="J46">
            <v>3.0431305181866506</v>
          </cell>
          <cell r="K46">
            <v>4.2214278906314817</v>
          </cell>
        </row>
        <row r="47">
          <cell r="A47" t="str">
            <v>II</v>
          </cell>
          <cell r="B47">
            <v>4.976214563499866</v>
          </cell>
          <cell r="C47">
            <v>4.7260398960647052</v>
          </cell>
          <cell r="D47">
            <v>-0.52557617701252313</v>
          </cell>
          <cell r="E47">
            <v>1.5094990259944525</v>
          </cell>
          <cell r="F47">
            <v>2.7201466670044172</v>
          </cell>
          <cell r="G47">
            <v>3.6873749126793038</v>
          </cell>
          <cell r="H47">
            <v>5.8304193851693835</v>
          </cell>
          <cell r="I47">
            <v>6.4714696745396836</v>
          </cell>
          <cell r="J47">
            <v>7.2738511435107336</v>
          </cell>
          <cell r="K47">
            <v>8.6226388299865775</v>
          </cell>
        </row>
        <row r="48">
          <cell r="A48" t="str">
            <v>III</v>
          </cell>
          <cell r="B48">
            <v>7.5113742499079308</v>
          </cell>
          <cell r="C48">
            <v>4.9279393830540243</v>
          </cell>
          <cell r="D48">
            <v>2.1671213748448208</v>
          </cell>
          <cell r="E48">
            <v>4.1439243863724418</v>
          </cell>
          <cell r="F48">
            <v>5.3199064331838617</v>
          </cell>
          <cell r="G48">
            <v>6.2594391374591343</v>
          </cell>
          <cell r="H48">
            <v>8.4735528095893642</v>
          </cell>
          <cell r="I48">
            <v>9.1956335429949139</v>
          </cell>
          <cell r="J48">
            <v>10.099438141780391</v>
          </cell>
          <cell r="K48">
            <v>11.618716142287248</v>
          </cell>
        </row>
        <row r="49">
          <cell r="A49" t="str">
            <v>IV</v>
          </cell>
          <cell r="B49">
            <v>7.2041012526193384</v>
          </cell>
          <cell r="C49">
            <v>5.1386363514653226</v>
          </cell>
          <cell r="D49">
            <v>1.9075154168472879</v>
          </cell>
          <cell r="E49">
            <v>3.866686712768626</v>
          </cell>
          <cell r="F49">
            <v>5.0321798130909112</v>
          </cell>
          <cell r="G49">
            <v>5.9633325354721958</v>
          </cell>
          <cell r="H49">
            <v>8.2034061757936776</v>
          </cell>
          <cell r="I49">
            <v>8.9533489224501928</v>
          </cell>
          <cell r="J49">
            <v>9.8920274827508585</v>
          </cell>
          <cell r="K49">
            <v>11.469927936154889</v>
          </cell>
        </row>
        <row r="50">
          <cell r="A50" t="str">
            <v>I/22</v>
          </cell>
          <cell r="B50">
            <v>6.9897673615461002</v>
          </cell>
          <cell r="C50">
            <v>5.1006543663753945</v>
          </cell>
          <cell r="D50">
            <v>1.7408485650651091</v>
          </cell>
          <cell r="E50">
            <v>3.6823881453801643</v>
          </cell>
          <cell r="F50">
            <v>4.8373922992133149</v>
          </cell>
          <cell r="G50">
            <v>5.7601650397006114</v>
          </cell>
          <cell r="H50">
            <v>8.0261986482133452</v>
          </cell>
          <cell r="I50">
            <v>8.8040034081208258</v>
          </cell>
          <cell r="J50">
            <v>9.7775559299366819</v>
          </cell>
          <cell r="K50">
            <v>11.414078836237884</v>
          </cell>
        </row>
        <row r="51">
          <cell r="A51" t="str">
            <v>II</v>
          </cell>
          <cell r="B51">
            <v>5.5311206288182149</v>
          </cell>
          <cell r="C51">
            <v>5.0985017961862269</v>
          </cell>
          <cell r="D51">
            <v>0.32986887162828316</v>
          </cell>
          <cell r="E51">
            <v>2.2537767363370556</v>
          </cell>
          <cell r="F51">
            <v>3.3982919436810719</v>
          </cell>
          <cell r="G51">
            <v>4.3126847022743799</v>
          </cell>
          <cell r="H51">
            <v>6.6046782789783665</v>
          </cell>
          <cell r="I51">
            <v>7.4103450521368117</v>
          </cell>
          <cell r="J51">
            <v>8.4187715354678581</v>
          </cell>
          <cell r="K51">
            <v>10.113916894666232</v>
          </cell>
        </row>
        <row r="52">
          <cell r="A52" t="str">
            <v>III</v>
          </cell>
          <cell r="B52">
            <v>4.9394849355825841</v>
          </cell>
          <cell r="C52">
            <v>5.0421576191224773</v>
          </cell>
          <cell r="D52">
            <v>-0.21409978231628823</v>
          </cell>
          <cell r="E52">
            <v>1.6921763667862018</v>
          </cell>
          <cell r="F52">
            <v>2.8262026276410839</v>
          </cell>
          <cell r="G52">
            <v>3.7322154043404021</v>
          </cell>
          <cell r="H52">
            <v>6.0501689492356441</v>
          </cell>
          <cell r="I52">
            <v>6.8836977356450539</v>
          </cell>
          <cell r="J52">
            <v>7.926998180491287</v>
          </cell>
          <cell r="K52">
            <v>9.6807659925868332</v>
          </cell>
        </row>
        <row r="53">
          <cell r="A53" t="str">
            <v>IV</v>
          </cell>
          <cell r="B53">
            <v>4.9374780751856804</v>
          </cell>
          <cell r="D53">
            <v>-0.21610664271319191</v>
          </cell>
          <cell r="E53">
            <v>1.6901695063892981</v>
          </cell>
          <cell r="F53">
            <v>2.8241957672441802</v>
          </cell>
          <cell r="G53">
            <v>3.7302085439434984</v>
          </cell>
          <cell r="H53">
            <v>6.0481620888387404</v>
          </cell>
          <cell r="I53">
            <v>6.8816908752481503</v>
          </cell>
          <cell r="J53">
            <v>7.9249913200943833</v>
          </cell>
          <cell r="K53">
            <v>9.6787591321899296</v>
          </cell>
        </row>
      </sheetData>
      <sheetData sheetId="1"/>
    </sheetDataSet>
  </externalBook>
</externalLink>
</file>

<file path=xl/tables/table1.xml><?xml version="1.0" encoding="utf-8"?>
<table xmlns="http://schemas.openxmlformats.org/spreadsheetml/2006/main" id="6" name="Table17" displayName="Table17" ref="A1:C16" totalsRowShown="0" headerRowDxfId="76" dataDxfId="75">
  <tableColumns count="3">
    <tableColumn id="1" name="List!A1" dataDxfId="74"/>
    <tableColumn id="18" name="28-Feb-20" dataDxfId="73" dataCellStyle="Normal 2"/>
    <tableColumn id="11" name="24-Mar-20" dataDxfId="72" dataCellStyle="Normal 2"/>
  </tableColumns>
  <tableStyleInfo showFirstColumn="0" showLastColumn="0" showRowStripes="1" showColumnStripes="0"/>
</table>
</file>

<file path=xl/tables/table2.xml><?xml version="1.0" encoding="utf-8"?>
<table xmlns="http://schemas.openxmlformats.org/spreadsheetml/2006/main" id="2" name="Table1631023" displayName="Table1631023" ref="A1:AD55" totalsRowShown="0" headerRowDxfId="71" dataDxfId="70" tableBorderDxfId="69">
  <tableColumns count="30">
    <tableColumn id="1" name="List!A1" dataDxfId="68"/>
    <tableColumn id="2" name="-90" dataDxfId="67"/>
    <tableColumn id="3" name="-80" dataDxfId="66"/>
    <tableColumn id="4" name="-70" dataDxfId="65"/>
    <tableColumn id="5" name="-60" dataDxfId="64"/>
    <tableColumn id="6" name="-50" dataDxfId="63"/>
    <tableColumn id="7" name="-40" dataDxfId="62"/>
    <tableColumn id="8" name="-30" dataDxfId="61"/>
    <tableColumn id="9" name="-20" dataDxfId="60"/>
    <tableColumn id="10" name="-10" dataDxfId="59"/>
    <tableColumn id="11" name="10" dataDxfId="58"/>
    <tableColumn id="12" name="20" dataDxfId="57"/>
    <tableColumn id="13" name="30" dataDxfId="56"/>
    <tableColumn id="14" name="40" dataDxfId="55"/>
    <tableColumn id="15" name="50" dataDxfId="54"/>
    <tableColumn id="16" name="60" dataDxfId="53"/>
    <tableColumn id="17" name="70" dataDxfId="52"/>
    <tableColumn id="18" name="80" dataDxfId="51"/>
    <tableColumn id="19" name="90" dataDxfId="50"/>
    <tableColumn id="20" name="Column1" dataDxfId="49"/>
    <tableColumn id="21" name="Column2" dataDxfId="48"/>
    <tableColumn id="22" name="Column3" dataDxfId="47"/>
    <tableColumn id="23" name="Current quarter forecast" dataDxfId="46"/>
    <tableColumn id="25" name="Actual inflation" dataDxfId="45"/>
    <tableColumn id="24" name="Previous quarter forecast" dataDxfId="44"/>
    <tableColumn id="26" name="Lower part" dataDxfId="43"/>
    <tableColumn id="28" name="Target" dataDxfId="42"/>
    <tableColumn id="27" name="Upper part" dataDxfId="41"/>
    <tableColumn id="29" name="Column4" dataDxfId="40">
      <calculatedColumnFormula>8</calculatedColumnFormula>
    </tableColumn>
    <tableColumn id="30" name="Column5" dataDxfId="39"/>
  </tableColumns>
  <tableStyleInfo showFirstColumn="0" showLastColumn="0" showRowStripes="1" showColumnStripes="0"/>
</table>
</file>

<file path=xl/tables/table3.xml><?xml version="1.0" encoding="utf-8"?>
<table xmlns="http://schemas.openxmlformats.org/spreadsheetml/2006/main" id="3" name="Table174" displayName="Table174" ref="A1:G24" totalsRowShown="0" headerRowDxfId="38" dataDxfId="37" tableBorderDxfId="36">
  <tableColumns count="7">
    <tableColumn id="1" name="List!A1" dataDxfId="35"/>
    <tableColumn id="2" name="Q1, 2019 forecast" dataDxfId="34" dataCellStyle="Normal 4 3"/>
    <tableColumn id="6" name="Q2, 2019 forecast" dataDxfId="33"/>
    <tableColumn id="5" name="Q3, 2019 forecast" dataDxfId="32"/>
    <tableColumn id="7" name="Q4, 2019 forecast" dataDxfId="31"/>
    <tableColumn id="3" name="Actual inflation" dataDxfId="30"/>
    <tableColumn id="4" name="12-month core inflation" dataDxfId="29"/>
  </tableColumns>
  <tableStyleInfo showFirstColumn="0" showLastColumn="0" showRowStripes="1" showColumnStripes="0"/>
</table>
</file>

<file path=xl/tables/table4.xml><?xml version="1.0" encoding="utf-8"?>
<table xmlns="http://schemas.openxmlformats.org/spreadsheetml/2006/main" id="5" name="Table1" displayName="Table1" ref="A1:U4" totalsRowShown="0" headerRowDxfId="28" dataDxfId="27" tableBorderDxfId="26">
  <tableColumns count="21">
    <tableColumn id="1" name="List!A1" dataDxfId="25" dataCellStyle="Normal 2"/>
    <tableColumn id="3" name="I 15" dataDxfId="24"/>
    <tableColumn id="4" name="II" dataDxfId="23"/>
    <tableColumn id="5" name="III" dataDxfId="22"/>
    <tableColumn id="6" name="IV" dataDxfId="21"/>
    <tableColumn id="22" name="I 16" dataDxfId="20"/>
    <tableColumn id="23" name="II      " dataDxfId="19"/>
    <tableColumn id="24" name="III     " dataDxfId="18"/>
    <tableColumn id="25" name="IV       " dataDxfId="17"/>
    <tableColumn id="26" name="I 17" dataDxfId="16"/>
    <tableColumn id="27" name="II    " dataDxfId="15"/>
    <tableColumn id="28" name="III        " dataDxfId="14"/>
    <tableColumn id="2" name="IV     " dataDxfId="13"/>
    <tableColumn id="7" name="I 18" dataDxfId="12"/>
    <tableColumn id="8" name="II " dataDxfId="11"/>
    <tableColumn id="9" name="III  " dataDxfId="10"/>
    <tableColumn id="10" name="IV        " dataDxfId="9"/>
    <tableColumn id="11" name="I 19" dataDxfId="8"/>
    <tableColumn id="12" name="II          " dataDxfId="7"/>
    <tableColumn id="13" name="III          " dataDxfId="6"/>
    <tableColumn id="14" name="IV                                    " dataDxfId="5"/>
  </tableColumns>
  <tableStyleInfo showFirstColumn="0" showLastColumn="0" showRowStripes="1" showColumnStripes="0"/>
</table>
</file>

<file path=xl/tables/table5.xml><?xml version="1.0" encoding="utf-8"?>
<table xmlns="http://schemas.openxmlformats.org/spreadsheetml/2006/main" id="8" name="Table14" displayName="Table14" ref="A1:C16" totalsRowShown="0" headerRowDxfId="4" dataDxfId="3">
  <tableColumns count="3">
    <tableColumn id="1" name="List!A1" dataDxfId="2"/>
    <tableColumn id="11" name="19-Sep" dataDxfId="1" dataCellStyle="Normal 2 2"/>
    <tableColumn id="9" name="19-Dec"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7.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8.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H62"/>
  <sheetViews>
    <sheetView zoomScale="110" zoomScaleNormal="110" workbookViewId="0"/>
  </sheetViews>
  <sheetFormatPr defaultColWidth="8.88671875" defaultRowHeight="13.5"/>
  <cols>
    <col min="1" max="1" width="11.44140625" style="1" customWidth="1"/>
    <col min="2" max="2" width="111.88671875" style="1" customWidth="1"/>
    <col min="3" max="6" width="8.88671875" style="1"/>
    <col min="7" max="9" width="0" style="1" hidden="1" customWidth="1"/>
    <col min="10" max="10" width="14.88671875" style="1" customWidth="1"/>
    <col min="11" max="16384" width="8.88671875" style="1"/>
  </cols>
  <sheetData>
    <row r="2" spans="1:6" ht="25.15" customHeight="1">
      <c r="B2" s="1" t="s">
        <v>220</v>
      </c>
    </row>
    <row r="3" spans="1:6" s="18" customFormat="1" ht="25.15" customHeight="1">
      <c r="A3" s="74" t="s">
        <v>534</v>
      </c>
      <c r="B3" s="1" t="s">
        <v>221</v>
      </c>
      <c r="C3" s="171"/>
      <c r="D3" s="171"/>
      <c r="E3" s="171"/>
      <c r="F3" s="171"/>
    </row>
    <row r="4" spans="1:6" ht="25.15" customHeight="1">
      <c r="A4" s="74" t="s">
        <v>536</v>
      </c>
      <c r="B4" s="1" t="s">
        <v>222</v>
      </c>
    </row>
    <row r="5" spans="1:6" ht="25.15" customHeight="1">
      <c r="A5" s="74" t="s">
        <v>537</v>
      </c>
      <c r="B5" s="1" t="s">
        <v>223</v>
      </c>
    </row>
    <row r="6" spans="1:6" ht="25.15" customHeight="1">
      <c r="A6" s="74" t="s">
        <v>538</v>
      </c>
      <c r="B6" s="1" t="s">
        <v>224</v>
      </c>
    </row>
    <row r="7" spans="1:6" ht="25.15" customHeight="1">
      <c r="A7" s="74" t="s">
        <v>539</v>
      </c>
      <c r="B7" s="1" t="s">
        <v>225</v>
      </c>
    </row>
    <row r="8" spans="1:6" ht="25.15" customHeight="1">
      <c r="A8" s="74" t="s">
        <v>540</v>
      </c>
      <c r="B8" s="1" t="s">
        <v>226</v>
      </c>
    </row>
    <row r="9" spans="1:6" ht="25.15" customHeight="1">
      <c r="A9" s="74" t="s">
        <v>541</v>
      </c>
      <c r="B9" s="1" t="s">
        <v>227</v>
      </c>
    </row>
    <row r="10" spans="1:6" ht="25.15" customHeight="1">
      <c r="A10" s="74" t="s">
        <v>542</v>
      </c>
      <c r="B10" s="1" t="s">
        <v>228</v>
      </c>
    </row>
    <row r="11" spans="1:6" ht="25.15" customHeight="1">
      <c r="A11" s="74" t="s">
        <v>543</v>
      </c>
      <c r="B11" s="1" t="s">
        <v>229</v>
      </c>
    </row>
    <row r="12" spans="1:6" ht="25.15" customHeight="1">
      <c r="A12" s="74" t="s">
        <v>544</v>
      </c>
      <c r="B12" s="1" t="s">
        <v>230</v>
      </c>
    </row>
    <row r="13" spans="1:6" ht="25.15" customHeight="1">
      <c r="A13" s="74" t="s">
        <v>545</v>
      </c>
      <c r="B13" s="1" t="s">
        <v>231</v>
      </c>
    </row>
    <row r="14" spans="1:6" ht="25.15" customHeight="1">
      <c r="A14" s="74" t="s">
        <v>546</v>
      </c>
      <c r="B14" s="1" t="s">
        <v>232</v>
      </c>
    </row>
    <row r="15" spans="1:6" ht="25.15" customHeight="1">
      <c r="A15" s="74" t="s">
        <v>547</v>
      </c>
      <c r="B15" s="174" t="s">
        <v>233</v>
      </c>
    </row>
    <row r="16" spans="1:6" ht="25.15" customHeight="1">
      <c r="A16" s="74" t="s">
        <v>548</v>
      </c>
      <c r="B16" s="174" t="s">
        <v>234</v>
      </c>
    </row>
    <row r="17" spans="1:1012 1035:2037 2060:3062 3085:4087 4110:5112 5135:6137 6160:7162 7185:8187 8210:9212 9235:10237 10260:11262 11285:12287 12310:13312 13335:14335 14337:15360 15362:16362" ht="25.15" customHeight="1">
      <c r="A17" s="74" t="s">
        <v>549</v>
      </c>
      <c r="B17" s="174" t="s">
        <v>235</v>
      </c>
      <c r="AI17" s="42"/>
      <c r="AK17" s="67"/>
      <c r="BH17" s="42"/>
      <c r="BJ17" s="67"/>
      <c r="CG17" s="42"/>
      <c r="CI17" s="67"/>
      <c r="DF17" s="42"/>
      <c r="DH17" s="67"/>
      <c r="EE17" s="42"/>
      <c r="EG17" s="67"/>
      <c r="FD17" s="42"/>
      <c r="FF17" s="67"/>
      <c r="GC17" s="42"/>
      <c r="GE17" s="67"/>
      <c r="HB17" s="42"/>
      <c r="HD17" s="67"/>
      <c r="IA17" s="42"/>
      <c r="IC17" s="67"/>
      <c r="IZ17" s="42"/>
      <c r="JB17" s="67"/>
      <c r="JY17" s="42"/>
      <c r="KA17" s="67"/>
      <c r="KX17" s="42"/>
      <c r="KZ17" s="67"/>
      <c r="LW17" s="42"/>
      <c r="LY17" s="67"/>
      <c r="MV17" s="42"/>
      <c r="MX17" s="67"/>
      <c r="NU17" s="42"/>
      <c r="NW17" s="67"/>
      <c r="OT17" s="42"/>
      <c r="OV17" s="67"/>
      <c r="PS17" s="42"/>
      <c r="PU17" s="67"/>
      <c r="QR17" s="42"/>
      <c r="QT17" s="67"/>
      <c r="RQ17" s="42"/>
      <c r="RS17" s="67"/>
      <c r="SP17" s="42"/>
      <c r="SR17" s="67"/>
      <c r="TO17" s="42"/>
      <c r="TQ17" s="67"/>
      <c r="UN17" s="42"/>
      <c r="UP17" s="67"/>
      <c r="VM17" s="42"/>
      <c r="VO17" s="67"/>
      <c r="WL17" s="42"/>
      <c r="WN17" s="67"/>
      <c r="XK17" s="42"/>
      <c r="XM17" s="67"/>
      <c r="YJ17" s="42"/>
      <c r="YL17" s="67"/>
      <c r="ZI17" s="42"/>
      <c r="ZK17" s="67"/>
      <c r="AAH17" s="42"/>
      <c r="AAJ17" s="67"/>
      <c r="ABG17" s="42"/>
      <c r="ABI17" s="67"/>
      <c r="ACF17" s="42"/>
      <c r="ACH17" s="67"/>
      <c r="ADE17" s="42"/>
      <c r="ADG17" s="67"/>
      <c r="AED17" s="42"/>
      <c r="AEF17" s="67"/>
      <c r="AFC17" s="42"/>
      <c r="AFE17" s="67"/>
      <c r="AGB17" s="42"/>
      <c r="AGD17" s="67"/>
      <c r="AHA17" s="42"/>
      <c r="AHC17" s="67"/>
      <c r="AHZ17" s="42"/>
      <c r="AIB17" s="67"/>
      <c r="AIY17" s="42"/>
      <c r="AJA17" s="67"/>
      <c r="AJX17" s="42"/>
      <c r="AJZ17" s="67"/>
      <c r="AKW17" s="42"/>
      <c r="AKY17" s="67"/>
      <c r="ALV17" s="42"/>
      <c r="ALX17" s="67"/>
      <c r="AMU17" s="42"/>
      <c r="AMW17" s="67"/>
      <c r="ANT17" s="42"/>
      <c r="ANV17" s="67"/>
      <c r="AOS17" s="42"/>
      <c r="AOU17" s="67"/>
      <c r="APR17" s="42"/>
      <c r="APT17" s="67"/>
      <c r="AQQ17" s="42"/>
      <c r="AQS17" s="67"/>
      <c r="ARP17" s="42"/>
      <c r="ARR17" s="67"/>
      <c r="ASO17" s="42"/>
      <c r="ASQ17" s="67"/>
      <c r="ATN17" s="42"/>
      <c r="ATP17" s="67"/>
      <c r="AUM17" s="42"/>
      <c r="AUO17" s="67"/>
      <c r="AVL17" s="42"/>
      <c r="AVN17" s="67"/>
      <c r="AWK17" s="42"/>
      <c r="AWM17" s="67"/>
      <c r="AXJ17" s="42"/>
      <c r="AXL17" s="67"/>
      <c r="AYI17" s="42"/>
      <c r="AYK17" s="67"/>
      <c r="AZH17" s="42"/>
      <c r="AZJ17" s="67"/>
      <c r="BAG17" s="42"/>
      <c r="BAI17" s="67"/>
      <c r="BBF17" s="42"/>
      <c r="BBH17" s="67"/>
      <c r="BCE17" s="42"/>
      <c r="BCG17" s="67"/>
      <c r="BDD17" s="42"/>
      <c r="BDF17" s="67"/>
      <c r="BEC17" s="42"/>
      <c r="BEE17" s="67"/>
      <c r="BFB17" s="42"/>
      <c r="BFD17" s="67"/>
      <c r="BGA17" s="42"/>
      <c r="BGC17" s="67"/>
      <c r="BGZ17" s="42"/>
      <c r="BHB17" s="67"/>
      <c r="BHY17" s="42"/>
      <c r="BIA17" s="67"/>
      <c r="BIX17" s="42"/>
      <c r="BIZ17" s="67"/>
      <c r="BJW17" s="42"/>
      <c r="BJY17" s="67"/>
      <c r="BKV17" s="42"/>
      <c r="BKX17" s="67"/>
      <c r="BLU17" s="42"/>
      <c r="BLW17" s="67"/>
      <c r="BMT17" s="42"/>
      <c r="BMV17" s="67"/>
      <c r="BNS17" s="42"/>
      <c r="BNU17" s="67"/>
      <c r="BOR17" s="42"/>
      <c r="BOT17" s="67"/>
      <c r="BPQ17" s="42"/>
      <c r="BPS17" s="67"/>
      <c r="BQP17" s="42"/>
      <c r="BQR17" s="67"/>
      <c r="BRO17" s="42"/>
      <c r="BRQ17" s="67"/>
      <c r="BSN17" s="42"/>
      <c r="BSP17" s="67"/>
      <c r="BTM17" s="42"/>
      <c r="BTO17" s="67"/>
      <c r="BUL17" s="42"/>
      <c r="BUN17" s="67"/>
      <c r="BVK17" s="42"/>
      <c r="BVM17" s="67"/>
      <c r="BWJ17" s="42"/>
      <c r="BWL17" s="67"/>
      <c r="BXI17" s="42"/>
      <c r="BXK17" s="67"/>
      <c r="BYH17" s="42"/>
      <c r="BYJ17" s="67"/>
      <c r="BZG17" s="42"/>
      <c r="BZI17" s="67"/>
      <c r="CAF17" s="42"/>
      <c r="CAH17" s="67"/>
      <c r="CBE17" s="42"/>
      <c r="CBG17" s="67"/>
      <c r="CCD17" s="42"/>
      <c r="CCF17" s="67"/>
      <c r="CDC17" s="42"/>
      <c r="CDE17" s="67"/>
      <c r="CEB17" s="42"/>
      <c r="CED17" s="67"/>
      <c r="CFA17" s="42"/>
      <c r="CFC17" s="67"/>
      <c r="CFZ17" s="42"/>
      <c r="CGB17" s="67"/>
      <c r="CGY17" s="42"/>
      <c r="CHA17" s="67"/>
      <c r="CHX17" s="42"/>
      <c r="CHZ17" s="67"/>
      <c r="CIW17" s="42"/>
      <c r="CIY17" s="67"/>
      <c r="CJV17" s="42"/>
      <c r="CJX17" s="67"/>
      <c r="CKU17" s="42"/>
      <c r="CKW17" s="67"/>
      <c r="CLT17" s="42"/>
      <c r="CLV17" s="67"/>
      <c r="CMS17" s="42"/>
      <c r="CMU17" s="67"/>
      <c r="CNR17" s="42"/>
      <c r="CNT17" s="67"/>
      <c r="COQ17" s="42"/>
      <c r="COS17" s="67"/>
      <c r="CPP17" s="42"/>
      <c r="CPR17" s="67"/>
      <c r="CQO17" s="42"/>
      <c r="CQQ17" s="67"/>
      <c r="CRN17" s="42"/>
      <c r="CRP17" s="67"/>
      <c r="CSM17" s="42"/>
      <c r="CSO17" s="67"/>
      <c r="CTL17" s="42"/>
      <c r="CTN17" s="67"/>
      <c r="CUK17" s="42"/>
      <c r="CUM17" s="67"/>
      <c r="CVJ17" s="42"/>
      <c r="CVL17" s="67"/>
      <c r="CWI17" s="42"/>
      <c r="CWK17" s="67"/>
      <c r="CXH17" s="42"/>
      <c r="CXJ17" s="67"/>
      <c r="CYG17" s="42"/>
      <c r="CYI17" s="67"/>
      <c r="CZF17" s="42"/>
      <c r="CZH17" s="67"/>
      <c r="DAE17" s="42"/>
      <c r="DAG17" s="67"/>
      <c r="DBD17" s="42"/>
      <c r="DBF17" s="67"/>
      <c r="DCC17" s="42"/>
      <c r="DCE17" s="67"/>
      <c r="DDB17" s="42"/>
      <c r="DDD17" s="67"/>
      <c r="DEA17" s="42"/>
      <c r="DEC17" s="67"/>
      <c r="DEZ17" s="42"/>
      <c r="DFB17" s="67"/>
      <c r="DFY17" s="42"/>
      <c r="DGA17" s="67"/>
      <c r="DGX17" s="42"/>
      <c r="DGZ17" s="67"/>
      <c r="DHW17" s="42"/>
      <c r="DHY17" s="67"/>
      <c r="DIV17" s="42"/>
      <c r="DIX17" s="67"/>
      <c r="DJU17" s="42"/>
      <c r="DJW17" s="67"/>
      <c r="DKT17" s="42"/>
      <c r="DKV17" s="67"/>
      <c r="DLS17" s="42"/>
      <c r="DLU17" s="67"/>
      <c r="DMR17" s="42"/>
      <c r="DMT17" s="67"/>
      <c r="DNQ17" s="42"/>
      <c r="DNS17" s="67"/>
      <c r="DOP17" s="42"/>
      <c r="DOR17" s="67"/>
      <c r="DPO17" s="42"/>
      <c r="DPQ17" s="67"/>
      <c r="DQN17" s="42"/>
      <c r="DQP17" s="67"/>
      <c r="DRM17" s="42"/>
      <c r="DRO17" s="67"/>
      <c r="DSL17" s="42"/>
      <c r="DSN17" s="67"/>
      <c r="DTK17" s="42"/>
      <c r="DTM17" s="67"/>
      <c r="DUJ17" s="42"/>
      <c r="DUL17" s="67"/>
      <c r="DVI17" s="42"/>
      <c r="DVK17" s="67"/>
      <c r="DWH17" s="42"/>
      <c r="DWJ17" s="67"/>
      <c r="DXG17" s="42"/>
      <c r="DXI17" s="67"/>
      <c r="DYF17" s="42"/>
      <c r="DYH17" s="67"/>
      <c r="DZE17" s="42"/>
      <c r="DZG17" s="67"/>
      <c r="EAD17" s="42"/>
      <c r="EAF17" s="67"/>
      <c r="EBC17" s="42"/>
      <c r="EBE17" s="67"/>
      <c r="ECB17" s="42"/>
      <c r="ECD17" s="67"/>
      <c r="EDA17" s="42"/>
      <c r="EDC17" s="67"/>
      <c r="EDZ17" s="42"/>
      <c r="EEB17" s="67"/>
      <c r="EEY17" s="42"/>
      <c r="EFA17" s="67"/>
      <c r="EFX17" s="42"/>
      <c r="EFZ17" s="67"/>
      <c r="EGW17" s="42"/>
      <c r="EGY17" s="67"/>
      <c r="EHV17" s="42"/>
      <c r="EHX17" s="67"/>
      <c r="EIU17" s="42"/>
      <c r="EIW17" s="67"/>
      <c r="EJT17" s="42"/>
      <c r="EJV17" s="67"/>
      <c r="EKS17" s="42"/>
      <c r="EKU17" s="67"/>
      <c r="ELR17" s="42"/>
      <c r="ELT17" s="67"/>
      <c r="EMQ17" s="42"/>
      <c r="EMS17" s="67"/>
      <c r="ENP17" s="42"/>
      <c r="ENR17" s="67"/>
      <c r="EOO17" s="42"/>
      <c r="EOQ17" s="67"/>
      <c r="EPN17" s="42"/>
      <c r="EPP17" s="67"/>
      <c r="EQM17" s="42"/>
      <c r="EQO17" s="67"/>
      <c r="ERL17" s="42"/>
      <c r="ERN17" s="67"/>
      <c r="ESK17" s="42"/>
      <c r="ESM17" s="67"/>
      <c r="ETJ17" s="42"/>
      <c r="ETL17" s="67"/>
      <c r="EUI17" s="42"/>
      <c r="EUK17" s="67"/>
      <c r="EVH17" s="42"/>
      <c r="EVJ17" s="67"/>
      <c r="EWG17" s="42"/>
      <c r="EWI17" s="67"/>
      <c r="EXF17" s="42"/>
      <c r="EXH17" s="67"/>
      <c r="EYE17" s="42"/>
      <c r="EYG17" s="67"/>
      <c r="EZD17" s="42"/>
      <c r="EZF17" s="67"/>
      <c r="FAC17" s="42"/>
      <c r="FAE17" s="67"/>
      <c r="FBB17" s="42"/>
      <c r="FBD17" s="67"/>
      <c r="FCA17" s="42"/>
      <c r="FCC17" s="67"/>
      <c r="FCZ17" s="42"/>
      <c r="FDB17" s="67"/>
      <c r="FDY17" s="42"/>
      <c r="FEA17" s="67"/>
      <c r="FEX17" s="42"/>
      <c r="FEZ17" s="67"/>
      <c r="FFW17" s="42"/>
      <c r="FFY17" s="67"/>
      <c r="FGV17" s="42"/>
      <c r="FGX17" s="67"/>
      <c r="FHU17" s="42"/>
      <c r="FHW17" s="67"/>
      <c r="FIT17" s="42"/>
      <c r="FIV17" s="67"/>
      <c r="FJS17" s="42"/>
      <c r="FJU17" s="67"/>
      <c r="FKR17" s="42"/>
      <c r="FKT17" s="67"/>
      <c r="FLQ17" s="42"/>
      <c r="FLS17" s="67"/>
      <c r="FMP17" s="42"/>
      <c r="FMR17" s="67"/>
      <c r="FNO17" s="42"/>
      <c r="FNQ17" s="67"/>
      <c r="FON17" s="42"/>
      <c r="FOP17" s="67"/>
      <c r="FPM17" s="42"/>
      <c r="FPO17" s="67"/>
      <c r="FQL17" s="42"/>
      <c r="FQN17" s="67"/>
      <c r="FRK17" s="42"/>
      <c r="FRM17" s="67"/>
      <c r="FSJ17" s="42"/>
      <c r="FSL17" s="67"/>
      <c r="FTI17" s="42"/>
      <c r="FTK17" s="67"/>
      <c r="FUH17" s="42"/>
      <c r="FUJ17" s="67"/>
      <c r="FVG17" s="42"/>
      <c r="FVI17" s="67"/>
      <c r="FWF17" s="42"/>
      <c r="FWH17" s="67"/>
      <c r="FXE17" s="42"/>
      <c r="FXG17" s="67"/>
      <c r="FYD17" s="42"/>
      <c r="FYF17" s="67"/>
      <c r="FZC17" s="42"/>
      <c r="FZE17" s="67"/>
      <c r="GAB17" s="42"/>
      <c r="GAD17" s="67"/>
      <c r="GBA17" s="42"/>
      <c r="GBC17" s="67"/>
      <c r="GBZ17" s="42"/>
      <c r="GCB17" s="67"/>
      <c r="GCY17" s="42"/>
      <c r="GDA17" s="67"/>
      <c r="GDX17" s="42"/>
      <c r="GDZ17" s="67"/>
      <c r="GEW17" s="42"/>
      <c r="GEY17" s="67"/>
      <c r="GFV17" s="42"/>
      <c r="GFX17" s="67"/>
      <c r="GGU17" s="42"/>
      <c r="GGW17" s="67"/>
      <c r="GHT17" s="42"/>
      <c r="GHV17" s="67"/>
      <c r="GIS17" s="42"/>
      <c r="GIU17" s="67"/>
      <c r="GJR17" s="42"/>
      <c r="GJT17" s="67"/>
      <c r="GKQ17" s="42"/>
      <c r="GKS17" s="67"/>
      <c r="GLP17" s="42"/>
      <c r="GLR17" s="67"/>
      <c r="GMO17" s="42"/>
      <c r="GMQ17" s="67"/>
      <c r="GNN17" s="42"/>
      <c r="GNP17" s="67"/>
      <c r="GOM17" s="42"/>
      <c r="GOO17" s="67"/>
      <c r="GPL17" s="42"/>
      <c r="GPN17" s="67"/>
      <c r="GQK17" s="42"/>
      <c r="GQM17" s="67"/>
      <c r="GRJ17" s="42"/>
      <c r="GRL17" s="67"/>
      <c r="GSI17" s="42"/>
      <c r="GSK17" s="67"/>
      <c r="GTH17" s="42"/>
      <c r="GTJ17" s="67"/>
      <c r="GUG17" s="42"/>
      <c r="GUI17" s="67"/>
      <c r="GVF17" s="42"/>
      <c r="GVH17" s="67"/>
      <c r="GWE17" s="42"/>
      <c r="GWG17" s="67"/>
      <c r="GXD17" s="42"/>
      <c r="GXF17" s="67"/>
      <c r="GYC17" s="42"/>
      <c r="GYE17" s="67"/>
      <c r="GZB17" s="42"/>
      <c r="GZD17" s="67"/>
      <c r="HAA17" s="42"/>
      <c r="HAC17" s="67"/>
      <c r="HAZ17" s="42"/>
      <c r="HBB17" s="67"/>
      <c r="HBY17" s="42"/>
      <c r="HCA17" s="67"/>
      <c r="HCX17" s="42"/>
      <c r="HCZ17" s="67"/>
      <c r="HDW17" s="42"/>
      <c r="HDY17" s="67"/>
      <c r="HEV17" s="42"/>
      <c r="HEX17" s="67"/>
      <c r="HFU17" s="42"/>
      <c r="HFW17" s="67"/>
      <c r="HGT17" s="42"/>
      <c r="HGV17" s="67"/>
      <c r="HHS17" s="42"/>
      <c r="HHU17" s="67"/>
      <c r="HIR17" s="42"/>
      <c r="HIT17" s="67"/>
      <c r="HJQ17" s="42"/>
      <c r="HJS17" s="67"/>
      <c r="HKP17" s="42"/>
      <c r="HKR17" s="67"/>
      <c r="HLO17" s="42"/>
      <c r="HLQ17" s="67"/>
      <c r="HMN17" s="42"/>
      <c r="HMP17" s="67"/>
      <c r="HNM17" s="42"/>
      <c r="HNO17" s="67"/>
      <c r="HOL17" s="42"/>
      <c r="HON17" s="67"/>
      <c r="HPK17" s="42"/>
      <c r="HPM17" s="67"/>
      <c r="HQJ17" s="42"/>
      <c r="HQL17" s="67"/>
      <c r="HRI17" s="42"/>
      <c r="HRK17" s="67"/>
      <c r="HSH17" s="42"/>
      <c r="HSJ17" s="67"/>
      <c r="HTG17" s="42"/>
      <c r="HTI17" s="67"/>
      <c r="HUF17" s="42"/>
      <c r="HUH17" s="67"/>
      <c r="HVE17" s="42"/>
      <c r="HVG17" s="67"/>
      <c r="HWD17" s="42"/>
      <c r="HWF17" s="67"/>
      <c r="HXC17" s="42"/>
      <c r="HXE17" s="67"/>
      <c r="HYB17" s="42"/>
      <c r="HYD17" s="67"/>
      <c r="HZA17" s="42"/>
      <c r="HZC17" s="67"/>
      <c r="HZZ17" s="42"/>
      <c r="IAB17" s="67"/>
      <c r="IAY17" s="42"/>
      <c r="IBA17" s="67"/>
      <c r="IBX17" s="42"/>
      <c r="IBZ17" s="67"/>
      <c r="ICW17" s="42"/>
      <c r="ICY17" s="67"/>
      <c r="IDV17" s="42"/>
      <c r="IDX17" s="67"/>
      <c r="IEU17" s="42"/>
      <c r="IEW17" s="67"/>
      <c r="IFT17" s="42"/>
      <c r="IFV17" s="67"/>
      <c r="IGS17" s="42"/>
      <c r="IGU17" s="67"/>
      <c r="IHR17" s="42"/>
      <c r="IHT17" s="67"/>
      <c r="IIQ17" s="42"/>
      <c r="IIS17" s="67"/>
      <c r="IJP17" s="42"/>
      <c r="IJR17" s="67"/>
      <c r="IKO17" s="42"/>
      <c r="IKQ17" s="67"/>
      <c r="ILN17" s="42"/>
      <c r="ILP17" s="67"/>
      <c r="IMM17" s="42"/>
      <c r="IMO17" s="67"/>
      <c r="INL17" s="42"/>
      <c r="INN17" s="67"/>
      <c r="IOK17" s="42"/>
      <c r="IOM17" s="67"/>
      <c r="IPJ17" s="42"/>
      <c r="IPL17" s="67"/>
      <c r="IQI17" s="42"/>
      <c r="IQK17" s="67"/>
      <c r="IRH17" s="42"/>
      <c r="IRJ17" s="67"/>
      <c r="ISG17" s="42"/>
      <c r="ISI17" s="67"/>
      <c r="ITF17" s="42"/>
      <c r="ITH17" s="67"/>
      <c r="IUE17" s="42"/>
      <c r="IUG17" s="67"/>
      <c r="IVD17" s="42"/>
      <c r="IVF17" s="67"/>
      <c r="IWC17" s="42"/>
      <c r="IWE17" s="67"/>
      <c r="IXB17" s="42"/>
      <c r="IXD17" s="67"/>
      <c r="IYA17" s="42"/>
      <c r="IYC17" s="67"/>
      <c r="IYZ17" s="42"/>
      <c r="IZB17" s="67"/>
      <c r="IZY17" s="42"/>
      <c r="JAA17" s="67"/>
      <c r="JAX17" s="42"/>
      <c r="JAZ17" s="67"/>
      <c r="JBW17" s="42"/>
      <c r="JBY17" s="67"/>
      <c r="JCV17" s="42"/>
      <c r="JCX17" s="67"/>
      <c r="JDU17" s="42"/>
      <c r="JDW17" s="67"/>
      <c r="JET17" s="42"/>
      <c r="JEV17" s="67"/>
      <c r="JFS17" s="42"/>
      <c r="JFU17" s="67"/>
      <c r="JGR17" s="42"/>
      <c r="JGT17" s="67"/>
      <c r="JHQ17" s="42"/>
      <c r="JHS17" s="67"/>
      <c r="JIP17" s="42"/>
      <c r="JIR17" s="67"/>
      <c r="JJO17" s="42"/>
      <c r="JJQ17" s="67"/>
      <c r="JKN17" s="42"/>
      <c r="JKP17" s="67"/>
      <c r="JLM17" s="42"/>
      <c r="JLO17" s="67"/>
      <c r="JML17" s="42"/>
      <c r="JMN17" s="67"/>
      <c r="JNK17" s="42"/>
      <c r="JNM17" s="67"/>
      <c r="JOJ17" s="42"/>
      <c r="JOL17" s="67"/>
      <c r="JPI17" s="42"/>
      <c r="JPK17" s="67"/>
      <c r="JQH17" s="42"/>
      <c r="JQJ17" s="67"/>
      <c r="JRG17" s="42"/>
      <c r="JRI17" s="67"/>
      <c r="JSF17" s="42"/>
      <c r="JSH17" s="67"/>
      <c r="JTE17" s="42"/>
      <c r="JTG17" s="67"/>
      <c r="JUD17" s="42"/>
      <c r="JUF17" s="67"/>
      <c r="JVC17" s="42"/>
      <c r="JVE17" s="67"/>
      <c r="JWB17" s="42"/>
      <c r="JWD17" s="67"/>
      <c r="JXA17" s="42"/>
      <c r="JXC17" s="67"/>
      <c r="JXZ17" s="42"/>
      <c r="JYB17" s="67"/>
      <c r="JYY17" s="42"/>
      <c r="JZA17" s="67"/>
      <c r="JZX17" s="42"/>
      <c r="JZZ17" s="67"/>
      <c r="KAW17" s="42"/>
      <c r="KAY17" s="67"/>
      <c r="KBV17" s="42"/>
      <c r="KBX17" s="67"/>
      <c r="KCU17" s="42"/>
      <c r="KCW17" s="67"/>
      <c r="KDT17" s="42"/>
      <c r="KDV17" s="67"/>
      <c r="KES17" s="42"/>
      <c r="KEU17" s="67"/>
      <c r="KFR17" s="42"/>
      <c r="KFT17" s="67"/>
      <c r="KGQ17" s="42"/>
      <c r="KGS17" s="67"/>
      <c r="KHP17" s="42"/>
      <c r="KHR17" s="67"/>
      <c r="KIO17" s="42"/>
      <c r="KIQ17" s="67"/>
      <c r="KJN17" s="42"/>
      <c r="KJP17" s="67"/>
      <c r="KKM17" s="42"/>
      <c r="KKO17" s="67"/>
      <c r="KLL17" s="42"/>
      <c r="KLN17" s="67"/>
      <c r="KMK17" s="42"/>
      <c r="KMM17" s="67"/>
      <c r="KNJ17" s="42"/>
      <c r="KNL17" s="67"/>
      <c r="KOI17" s="42"/>
      <c r="KOK17" s="67"/>
      <c r="KPH17" s="42"/>
      <c r="KPJ17" s="67"/>
      <c r="KQG17" s="42"/>
      <c r="KQI17" s="67"/>
      <c r="KRF17" s="42"/>
      <c r="KRH17" s="67"/>
      <c r="KSE17" s="42"/>
      <c r="KSG17" s="67"/>
      <c r="KTD17" s="42"/>
      <c r="KTF17" s="67"/>
      <c r="KUC17" s="42"/>
      <c r="KUE17" s="67"/>
      <c r="KVB17" s="42"/>
      <c r="KVD17" s="67"/>
      <c r="KWA17" s="42"/>
      <c r="KWC17" s="67"/>
      <c r="KWZ17" s="42"/>
      <c r="KXB17" s="67"/>
      <c r="KXY17" s="42"/>
      <c r="KYA17" s="67"/>
      <c r="KYX17" s="42"/>
      <c r="KYZ17" s="67"/>
      <c r="KZW17" s="42"/>
      <c r="KZY17" s="67"/>
      <c r="LAV17" s="42"/>
      <c r="LAX17" s="67"/>
      <c r="LBU17" s="42"/>
      <c r="LBW17" s="67"/>
      <c r="LCT17" s="42"/>
      <c r="LCV17" s="67"/>
      <c r="LDS17" s="42"/>
      <c r="LDU17" s="67"/>
      <c r="LER17" s="42"/>
      <c r="LET17" s="67"/>
      <c r="LFQ17" s="42"/>
      <c r="LFS17" s="67"/>
      <c r="LGP17" s="42"/>
      <c r="LGR17" s="67"/>
      <c r="LHO17" s="42"/>
      <c r="LHQ17" s="67"/>
      <c r="LIN17" s="42"/>
      <c r="LIP17" s="67"/>
      <c r="LJM17" s="42"/>
      <c r="LJO17" s="67"/>
      <c r="LKL17" s="42"/>
      <c r="LKN17" s="67"/>
      <c r="LLK17" s="42"/>
      <c r="LLM17" s="67"/>
      <c r="LMJ17" s="42"/>
      <c r="LML17" s="67"/>
      <c r="LNI17" s="42"/>
      <c r="LNK17" s="67"/>
      <c r="LOH17" s="42"/>
      <c r="LOJ17" s="67"/>
      <c r="LPG17" s="42"/>
      <c r="LPI17" s="67"/>
      <c r="LQF17" s="42"/>
      <c r="LQH17" s="67"/>
      <c r="LRE17" s="42"/>
      <c r="LRG17" s="67"/>
      <c r="LSD17" s="42"/>
      <c r="LSF17" s="67"/>
      <c r="LTC17" s="42"/>
      <c r="LTE17" s="67"/>
      <c r="LUB17" s="42"/>
      <c r="LUD17" s="67"/>
      <c r="LVA17" s="42"/>
      <c r="LVC17" s="67"/>
      <c r="LVZ17" s="42"/>
      <c r="LWB17" s="67"/>
      <c r="LWY17" s="42"/>
      <c r="LXA17" s="67"/>
      <c r="LXX17" s="42"/>
      <c r="LXZ17" s="67"/>
      <c r="LYW17" s="42"/>
      <c r="LYY17" s="67"/>
      <c r="LZV17" s="42"/>
      <c r="LZX17" s="67"/>
      <c r="MAU17" s="42"/>
      <c r="MAW17" s="67"/>
      <c r="MBT17" s="42"/>
      <c r="MBV17" s="67"/>
      <c r="MCS17" s="42"/>
      <c r="MCU17" s="67"/>
      <c r="MDR17" s="42"/>
      <c r="MDT17" s="67"/>
      <c r="MEQ17" s="42"/>
      <c r="MES17" s="67"/>
      <c r="MFP17" s="42"/>
      <c r="MFR17" s="67"/>
      <c r="MGO17" s="42"/>
      <c r="MGQ17" s="67"/>
      <c r="MHN17" s="42"/>
      <c r="MHP17" s="67"/>
      <c r="MIM17" s="42"/>
      <c r="MIO17" s="67"/>
      <c r="MJL17" s="42"/>
      <c r="MJN17" s="67"/>
      <c r="MKK17" s="42"/>
      <c r="MKM17" s="67"/>
      <c r="MLJ17" s="42"/>
      <c r="MLL17" s="67"/>
      <c r="MMI17" s="42"/>
      <c r="MMK17" s="67"/>
      <c r="MNH17" s="42"/>
      <c r="MNJ17" s="67"/>
      <c r="MOG17" s="42"/>
      <c r="MOI17" s="67"/>
      <c r="MPF17" s="42"/>
      <c r="MPH17" s="67"/>
      <c r="MQE17" s="42"/>
      <c r="MQG17" s="67"/>
      <c r="MRD17" s="42"/>
      <c r="MRF17" s="67"/>
      <c r="MSC17" s="42"/>
      <c r="MSE17" s="67"/>
      <c r="MTB17" s="42"/>
      <c r="MTD17" s="67"/>
      <c r="MUA17" s="42"/>
      <c r="MUC17" s="67"/>
      <c r="MUZ17" s="42"/>
      <c r="MVB17" s="67"/>
      <c r="MVY17" s="42"/>
      <c r="MWA17" s="67"/>
      <c r="MWX17" s="42"/>
      <c r="MWZ17" s="67"/>
      <c r="MXW17" s="42"/>
      <c r="MXY17" s="67"/>
      <c r="MYV17" s="42"/>
      <c r="MYX17" s="67"/>
      <c r="MZU17" s="42"/>
      <c r="MZW17" s="67"/>
      <c r="NAT17" s="42"/>
      <c r="NAV17" s="67"/>
      <c r="NBS17" s="42"/>
      <c r="NBU17" s="67"/>
      <c r="NCR17" s="42"/>
      <c r="NCT17" s="67"/>
      <c r="NDQ17" s="42"/>
      <c r="NDS17" s="67"/>
      <c r="NEP17" s="42"/>
      <c r="NER17" s="67"/>
      <c r="NFO17" s="42"/>
      <c r="NFQ17" s="67"/>
      <c r="NGN17" s="42"/>
      <c r="NGP17" s="67"/>
      <c r="NHM17" s="42"/>
      <c r="NHO17" s="67"/>
      <c r="NIL17" s="42"/>
      <c r="NIN17" s="67"/>
      <c r="NJK17" s="42"/>
      <c r="NJM17" s="67"/>
      <c r="NKJ17" s="42"/>
      <c r="NKL17" s="67"/>
      <c r="NLI17" s="42"/>
      <c r="NLK17" s="67"/>
      <c r="NMH17" s="42"/>
      <c r="NMJ17" s="67"/>
      <c r="NNG17" s="42"/>
      <c r="NNI17" s="67"/>
      <c r="NOF17" s="42"/>
      <c r="NOH17" s="67"/>
      <c r="NPE17" s="42"/>
      <c r="NPG17" s="67"/>
      <c r="NQD17" s="42"/>
      <c r="NQF17" s="67"/>
      <c r="NRC17" s="42"/>
      <c r="NRE17" s="67"/>
      <c r="NSB17" s="42"/>
      <c r="NSD17" s="67"/>
      <c r="NTA17" s="42"/>
      <c r="NTC17" s="67"/>
      <c r="NTZ17" s="42"/>
      <c r="NUB17" s="67"/>
      <c r="NUY17" s="42"/>
      <c r="NVA17" s="67"/>
      <c r="NVX17" s="42"/>
      <c r="NVZ17" s="67"/>
      <c r="NWW17" s="42"/>
      <c r="NWY17" s="67"/>
      <c r="NXV17" s="42"/>
      <c r="NXX17" s="67"/>
      <c r="NYU17" s="42"/>
      <c r="NYW17" s="67"/>
      <c r="NZT17" s="42"/>
      <c r="NZV17" s="67"/>
      <c r="OAS17" s="42"/>
      <c r="OAU17" s="67"/>
      <c r="OBR17" s="42"/>
      <c r="OBT17" s="67"/>
      <c r="OCQ17" s="42"/>
      <c r="OCS17" s="67"/>
      <c r="ODP17" s="42"/>
      <c r="ODR17" s="67"/>
      <c r="OEO17" s="42"/>
      <c r="OEQ17" s="67"/>
      <c r="OFN17" s="42"/>
      <c r="OFP17" s="67"/>
      <c r="OGM17" s="42"/>
      <c r="OGO17" s="67"/>
      <c r="OHL17" s="42"/>
      <c r="OHN17" s="67"/>
      <c r="OIK17" s="42"/>
      <c r="OIM17" s="67"/>
      <c r="OJJ17" s="42"/>
      <c r="OJL17" s="67"/>
      <c r="OKI17" s="42"/>
      <c r="OKK17" s="67"/>
      <c r="OLH17" s="42"/>
      <c r="OLJ17" s="67"/>
      <c r="OMG17" s="42"/>
      <c r="OMI17" s="67"/>
      <c r="ONF17" s="42"/>
      <c r="ONH17" s="67"/>
      <c r="OOE17" s="42"/>
      <c r="OOG17" s="67"/>
      <c r="OPD17" s="42"/>
      <c r="OPF17" s="67"/>
      <c r="OQC17" s="42"/>
      <c r="OQE17" s="67"/>
      <c r="ORB17" s="42"/>
      <c r="ORD17" s="67"/>
      <c r="OSA17" s="42"/>
      <c r="OSC17" s="67"/>
      <c r="OSZ17" s="42"/>
      <c r="OTB17" s="67"/>
      <c r="OTY17" s="42"/>
      <c r="OUA17" s="67"/>
      <c r="OUX17" s="42"/>
      <c r="OUZ17" s="67"/>
      <c r="OVW17" s="42"/>
      <c r="OVY17" s="67"/>
      <c r="OWV17" s="42"/>
      <c r="OWX17" s="67"/>
      <c r="OXU17" s="42"/>
      <c r="OXW17" s="67"/>
      <c r="OYT17" s="42"/>
      <c r="OYV17" s="67"/>
      <c r="OZS17" s="42"/>
      <c r="OZU17" s="67"/>
      <c r="PAR17" s="42"/>
      <c r="PAT17" s="67"/>
      <c r="PBQ17" s="42"/>
      <c r="PBS17" s="67"/>
      <c r="PCP17" s="42"/>
      <c r="PCR17" s="67"/>
      <c r="PDO17" s="42"/>
      <c r="PDQ17" s="67"/>
      <c r="PEN17" s="42"/>
      <c r="PEP17" s="67"/>
      <c r="PFM17" s="42"/>
      <c r="PFO17" s="67"/>
      <c r="PGL17" s="42"/>
      <c r="PGN17" s="67"/>
      <c r="PHK17" s="42"/>
      <c r="PHM17" s="67"/>
      <c r="PIJ17" s="42"/>
      <c r="PIL17" s="67"/>
      <c r="PJI17" s="42"/>
      <c r="PJK17" s="67"/>
      <c r="PKH17" s="42"/>
      <c r="PKJ17" s="67"/>
      <c r="PLG17" s="42"/>
      <c r="PLI17" s="67"/>
      <c r="PMF17" s="42"/>
      <c r="PMH17" s="67"/>
      <c r="PNE17" s="42"/>
      <c r="PNG17" s="67"/>
      <c r="POD17" s="42"/>
      <c r="POF17" s="67"/>
      <c r="PPC17" s="42"/>
      <c r="PPE17" s="67"/>
      <c r="PQB17" s="42"/>
      <c r="PQD17" s="67"/>
      <c r="PRA17" s="42"/>
      <c r="PRC17" s="67"/>
      <c r="PRZ17" s="42"/>
      <c r="PSB17" s="67"/>
      <c r="PSY17" s="42"/>
      <c r="PTA17" s="67"/>
      <c r="PTX17" s="42"/>
      <c r="PTZ17" s="67"/>
      <c r="PUW17" s="42"/>
      <c r="PUY17" s="67"/>
      <c r="PVV17" s="42"/>
      <c r="PVX17" s="67"/>
      <c r="PWU17" s="42"/>
      <c r="PWW17" s="67"/>
      <c r="PXT17" s="42"/>
      <c r="PXV17" s="67"/>
      <c r="PYS17" s="42"/>
      <c r="PYU17" s="67"/>
      <c r="PZR17" s="42"/>
      <c r="PZT17" s="67"/>
      <c r="QAQ17" s="42"/>
      <c r="QAS17" s="67"/>
      <c r="QBP17" s="42"/>
      <c r="QBR17" s="67"/>
      <c r="QCO17" s="42"/>
      <c r="QCQ17" s="67"/>
      <c r="QDN17" s="42"/>
      <c r="QDP17" s="67"/>
      <c r="QEM17" s="42"/>
      <c r="QEO17" s="67"/>
      <c r="QFL17" s="42"/>
      <c r="QFN17" s="67"/>
      <c r="QGK17" s="42"/>
      <c r="QGM17" s="67"/>
      <c r="QHJ17" s="42"/>
      <c r="QHL17" s="67"/>
      <c r="QII17" s="42"/>
      <c r="QIK17" s="67"/>
      <c r="QJH17" s="42"/>
      <c r="QJJ17" s="67"/>
      <c r="QKG17" s="42"/>
      <c r="QKI17" s="67"/>
      <c r="QLF17" s="42"/>
      <c r="QLH17" s="67"/>
      <c r="QME17" s="42"/>
      <c r="QMG17" s="67"/>
      <c r="QND17" s="42"/>
      <c r="QNF17" s="67"/>
      <c r="QOC17" s="42"/>
      <c r="QOE17" s="67"/>
      <c r="QPB17" s="42"/>
      <c r="QPD17" s="67"/>
      <c r="QQA17" s="42"/>
      <c r="QQC17" s="67"/>
      <c r="QQZ17" s="42"/>
      <c r="QRB17" s="67"/>
      <c r="QRY17" s="42"/>
      <c r="QSA17" s="67"/>
      <c r="QSX17" s="42"/>
      <c r="QSZ17" s="67"/>
      <c r="QTW17" s="42"/>
      <c r="QTY17" s="67"/>
      <c r="QUV17" s="42"/>
      <c r="QUX17" s="67"/>
      <c r="QVU17" s="42"/>
      <c r="QVW17" s="67"/>
      <c r="QWT17" s="42"/>
      <c r="QWV17" s="67"/>
      <c r="QXS17" s="42"/>
      <c r="QXU17" s="67"/>
      <c r="QYR17" s="42"/>
      <c r="QYT17" s="67"/>
      <c r="QZQ17" s="42"/>
      <c r="QZS17" s="67"/>
      <c r="RAP17" s="42"/>
      <c r="RAR17" s="67"/>
      <c r="RBO17" s="42"/>
      <c r="RBQ17" s="67"/>
      <c r="RCN17" s="42"/>
      <c r="RCP17" s="67"/>
      <c r="RDM17" s="42"/>
      <c r="RDO17" s="67"/>
      <c r="REL17" s="42"/>
      <c r="REN17" s="67"/>
      <c r="RFK17" s="42"/>
      <c r="RFM17" s="67"/>
      <c r="RGJ17" s="42"/>
      <c r="RGL17" s="67"/>
      <c r="RHI17" s="42"/>
      <c r="RHK17" s="67"/>
      <c r="RIH17" s="42"/>
      <c r="RIJ17" s="67"/>
      <c r="RJG17" s="42"/>
      <c r="RJI17" s="67"/>
      <c r="RKF17" s="42"/>
      <c r="RKH17" s="67"/>
      <c r="RLE17" s="42"/>
      <c r="RLG17" s="67"/>
      <c r="RMD17" s="42"/>
      <c r="RMF17" s="67"/>
      <c r="RNC17" s="42"/>
      <c r="RNE17" s="67"/>
      <c r="ROB17" s="42"/>
      <c r="ROD17" s="67"/>
      <c r="RPA17" s="42"/>
      <c r="RPC17" s="67"/>
      <c r="RPZ17" s="42"/>
      <c r="RQB17" s="67"/>
      <c r="RQY17" s="42"/>
      <c r="RRA17" s="67"/>
      <c r="RRX17" s="42"/>
      <c r="RRZ17" s="67"/>
      <c r="RSW17" s="42"/>
      <c r="RSY17" s="67"/>
      <c r="RTV17" s="42"/>
      <c r="RTX17" s="67"/>
      <c r="RUU17" s="42"/>
      <c r="RUW17" s="67"/>
      <c r="RVT17" s="42"/>
      <c r="RVV17" s="67"/>
      <c r="RWS17" s="42"/>
      <c r="RWU17" s="67"/>
      <c r="RXR17" s="42"/>
      <c r="RXT17" s="67"/>
      <c r="RYQ17" s="42"/>
      <c r="RYS17" s="67"/>
      <c r="RZP17" s="42"/>
      <c r="RZR17" s="67"/>
      <c r="SAO17" s="42"/>
      <c r="SAQ17" s="67"/>
      <c r="SBN17" s="42"/>
      <c r="SBP17" s="67"/>
      <c r="SCM17" s="42"/>
      <c r="SCO17" s="67"/>
      <c r="SDL17" s="42"/>
      <c r="SDN17" s="67"/>
      <c r="SEK17" s="42"/>
      <c r="SEM17" s="67"/>
      <c r="SFJ17" s="42"/>
      <c r="SFL17" s="67"/>
      <c r="SGI17" s="42"/>
      <c r="SGK17" s="67"/>
      <c r="SHH17" s="42"/>
      <c r="SHJ17" s="67"/>
      <c r="SIG17" s="42"/>
      <c r="SII17" s="67"/>
      <c r="SJF17" s="42"/>
      <c r="SJH17" s="67"/>
      <c r="SKE17" s="42"/>
      <c r="SKG17" s="67"/>
      <c r="SLD17" s="42"/>
      <c r="SLF17" s="67"/>
      <c r="SMC17" s="42"/>
      <c r="SME17" s="67"/>
      <c r="SNB17" s="42"/>
      <c r="SND17" s="67"/>
      <c r="SOA17" s="42"/>
      <c r="SOC17" s="67"/>
      <c r="SOZ17" s="42"/>
      <c r="SPB17" s="67"/>
      <c r="SPY17" s="42"/>
      <c r="SQA17" s="67"/>
      <c r="SQX17" s="42"/>
      <c r="SQZ17" s="67"/>
      <c r="SRW17" s="42"/>
      <c r="SRY17" s="67"/>
      <c r="SSV17" s="42"/>
      <c r="SSX17" s="67"/>
      <c r="STU17" s="42"/>
      <c r="STW17" s="67"/>
      <c r="SUT17" s="42"/>
      <c r="SUV17" s="67"/>
      <c r="SVS17" s="42"/>
      <c r="SVU17" s="67"/>
      <c r="SWR17" s="42"/>
      <c r="SWT17" s="67"/>
      <c r="SXQ17" s="42"/>
      <c r="SXS17" s="67"/>
      <c r="SYP17" s="42"/>
      <c r="SYR17" s="67"/>
      <c r="SZO17" s="42"/>
      <c r="SZQ17" s="67"/>
      <c r="TAN17" s="42"/>
      <c r="TAP17" s="67"/>
      <c r="TBM17" s="42"/>
      <c r="TBO17" s="67"/>
      <c r="TCL17" s="42"/>
      <c r="TCN17" s="67"/>
      <c r="TDK17" s="42"/>
      <c r="TDM17" s="67"/>
      <c r="TEJ17" s="42"/>
      <c r="TEL17" s="67"/>
      <c r="TFI17" s="42"/>
      <c r="TFK17" s="67"/>
      <c r="TGH17" s="42"/>
      <c r="TGJ17" s="67"/>
      <c r="THG17" s="42"/>
      <c r="THI17" s="67"/>
      <c r="TIF17" s="42"/>
      <c r="TIH17" s="67"/>
      <c r="TJE17" s="42"/>
      <c r="TJG17" s="67"/>
      <c r="TKD17" s="42"/>
      <c r="TKF17" s="67"/>
      <c r="TLC17" s="42"/>
      <c r="TLE17" s="67"/>
      <c r="TMB17" s="42"/>
      <c r="TMD17" s="67"/>
      <c r="TNA17" s="42"/>
      <c r="TNC17" s="67"/>
      <c r="TNZ17" s="42"/>
      <c r="TOB17" s="67"/>
      <c r="TOY17" s="42"/>
      <c r="TPA17" s="67"/>
      <c r="TPX17" s="42"/>
      <c r="TPZ17" s="67"/>
      <c r="TQW17" s="42"/>
      <c r="TQY17" s="67"/>
      <c r="TRV17" s="42"/>
      <c r="TRX17" s="67"/>
      <c r="TSU17" s="42"/>
      <c r="TSW17" s="67"/>
      <c r="TTT17" s="42"/>
      <c r="TTV17" s="67"/>
      <c r="TUS17" s="42"/>
      <c r="TUU17" s="67"/>
      <c r="TVR17" s="42"/>
      <c r="TVT17" s="67"/>
      <c r="TWQ17" s="42"/>
      <c r="TWS17" s="67"/>
      <c r="TXP17" s="42"/>
      <c r="TXR17" s="67"/>
      <c r="TYO17" s="42"/>
      <c r="TYQ17" s="67"/>
      <c r="TZN17" s="42"/>
      <c r="TZP17" s="67"/>
      <c r="UAM17" s="42"/>
      <c r="UAO17" s="67"/>
      <c r="UBL17" s="42"/>
      <c r="UBN17" s="67"/>
      <c r="UCK17" s="42"/>
      <c r="UCM17" s="67"/>
      <c r="UDJ17" s="42"/>
      <c r="UDL17" s="67"/>
      <c r="UEI17" s="42"/>
      <c r="UEK17" s="67"/>
      <c r="UFH17" s="42"/>
      <c r="UFJ17" s="67"/>
      <c r="UGG17" s="42"/>
      <c r="UGI17" s="67"/>
      <c r="UHF17" s="42"/>
      <c r="UHH17" s="67"/>
      <c r="UIE17" s="42"/>
      <c r="UIG17" s="67"/>
      <c r="UJD17" s="42"/>
      <c r="UJF17" s="67"/>
      <c r="UKC17" s="42"/>
      <c r="UKE17" s="67"/>
      <c r="ULB17" s="42"/>
      <c r="ULD17" s="67"/>
      <c r="UMA17" s="42"/>
      <c r="UMC17" s="67"/>
      <c r="UMZ17" s="42"/>
      <c r="UNB17" s="67"/>
      <c r="UNY17" s="42"/>
      <c r="UOA17" s="67"/>
      <c r="UOX17" s="42"/>
      <c r="UOZ17" s="67"/>
      <c r="UPW17" s="42"/>
      <c r="UPY17" s="67"/>
      <c r="UQV17" s="42"/>
      <c r="UQX17" s="67"/>
      <c r="URU17" s="42"/>
      <c r="URW17" s="67"/>
      <c r="UST17" s="42"/>
      <c r="USV17" s="67"/>
      <c r="UTS17" s="42"/>
      <c r="UTU17" s="67"/>
      <c r="UUR17" s="42"/>
      <c r="UUT17" s="67"/>
      <c r="UVQ17" s="42"/>
      <c r="UVS17" s="67"/>
      <c r="UWP17" s="42"/>
      <c r="UWR17" s="67"/>
      <c r="UXO17" s="42"/>
      <c r="UXQ17" s="67"/>
      <c r="UYN17" s="42"/>
      <c r="UYP17" s="67"/>
      <c r="UZM17" s="42"/>
      <c r="UZO17" s="67"/>
      <c r="VAL17" s="42"/>
      <c r="VAN17" s="67"/>
      <c r="VBK17" s="42"/>
      <c r="VBM17" s="67"/>
      <c r="VCJ17" s="42"/>
      <c r="VCL17" s="67"/>
      <c r="VDI17" s="42"/>
      <c r="VDK17" s="67"/>
      <c r="VEH17" s="42"/>
      <c r="VEJ17" s="67"/>
      <c r="VFG17" s="42"/>
      <c r="VFI17" s="67"/>
      <c r="VGF17" s="42"/>
      <c r="VGH17" s="67"/>
      <c r="VHE17" s="42"/>
      <c r="VHG17" s="67"/>
      <c r="VID17" s="42"/>
      <c r="VIF17" s="67"/>
      <c r="VJC17" s="42"/>
      <c r="VJE17" s="67"/>
      <c r="VKB17" s="42"/>
      <c r="VKD17" s="67"/>
      <c r="VLA17" s="42"/>
      <c r="VLC17" s="67"/>
      <c r="VLZ17" s="42"/>
      <c r="VMB17" s="67"/>
      <c r="VMY17" s="42"/>
      <c r="VNA17" s="67"/>
      <c r="VNX17" s="42"/>
      <c r="VNZ17" s="67"/>
      <c r="VOW17" s="42"/>
      <c r="VOY17" s="67"/>
      <c r="VPV17" s="42"/>
      <c r="VPX17" s="67"/>
      <c r="VQU17" s="42"/>
      <c r="VQW17" s="67"/>
      <c r="VRT17" s="42"/>
      <c r="VRV17" s="67"/>
      <c r="VSS17" s="42"/>
      <c r="VSU17" s="67"/>
      <c r="VTR17" s="42"/>
      <c r="VTT17" s="67"/>
      <c r="VUQ17" s="42"/>
      <c r="VUS17" s="67"/>
      <c r="VVP17" s="42"/>
      <c r="VVR17" s="67"/>
      <c r="VWO17" s="42"/>
      <c r="VWQ17" s="67"/>
      <c r="VXN17" s="42"/>
      <c r="VXP17" s="67"/>
      <c r="VYM17" s="42"/>
      <c r="VYO17" s="67"/>
      <c r="VZL17" s="42"/>
      <c r="VZN17" s="67"/>
      <c r="WAK17" s="42"/>
      <c r="WAM17" s="67"/>
      <c r="WBJ17" s="42"/>
      <c r="WBL17" s="67"/>
      <c r="WCI17" s="42"/>
      <c r="WCK17" s="67"/>
      <c r="WDH17" s="42"/>
      <c r="WDJ17" s="67"/>
      <c r="WEG17" s="42"/>
      <c r="WEI17" s="67"/>
      <c r="WFF17" s="42"/>
      <c r="WFH17" s="67"/>
      <c r="WGE17" s="42"/>
      <c r="WGG17" s="67"/>
      <c r="WHD17" s="42"/>
      <c r="WHF17" s="67"/>
      <c r="WIC17" s="42"/>
      <c r="WIE17" s="67"/>
      <c r="WJB17" s="42"/>
      <c r="WJD17" s="67"/>
      <c r="WKA17" s="42"/>
      <c r="WKC17" s="67"/>
      <c r="WKZ17" s="42"/>
      <c r="WLB17" s="67"/>
      <c r="WLY17" s="42"/>
      <c r="WMA17" s="67"/>
      <c r="WMX17" s="42"/>
      <c r="WMZ17" s="67"/>
      <c r="WNW17" s="42"/>
      <c r="WNY17" s="67"/>
      <c r="WOV17" s="42"/>
      <c r="WOX17" s="67"/>
      <c r="WPU17" s="42"/>
      <c r="WPW17" s="67"/>
      <c r="WQT17" s="42"/>
      <c r="WQV17" s="67"/>
      <c r="WRS17" s="42"/>
      <c r="WRU17" s="67"/>
      <c r="WSR17" s="42"/>
      <c r="WST17" s="67"/>
      <c r="WTQ17" s="42"/>
      <c r="WTS17" s="67"/>
      <c r="WUP17" s="42"/>
      <c r="WUR17" s="67"/>
      <c r="WVO17" s="42"/>
      <c r="WVQ17" s="67"/>
      <c r="WWN17" s="42"/>
      <c r="WWP17" s="67"/>
      <c r="WXM17" s="42"/>
      <c r="WXO17" s="67"/>
      <c r="WYL17" s="42"/>
      <c r="WYN17" s="67"/>
      <c r="WZK17" s="42"/>
      <c r="WZM17" s="67"/>
      <c r="XAJ17" s="42"/>
      <c r="XAL17" s="67"/>
      <c r="XBI17" s="42"/>
      <c r="XBK17" s="67"/>
      <c r="XCH17" s="42"/>
      <c r="XCJ17" s="67"/>
      <c r="XDG17" s="42"/>
      <c r="XDI17" s="67"/>
      <c r="XEF17" s="42"/>
      <c r="XEH17" s="67"/>
    </row>
    <row r="18" spans="1:1012 1035:2037 2060:3062 3085:4087 4110:5112 5135:6137 6160:7162 7185:8187 8210:9212 9235:10237 10260:11262 11285:12287 12310:13312 13335:14335 14337:15360 15362:16362" ht="25.15" customHeight="1">
      <c r="A18" s="74" t="s">
        <v>550</v>
      </c>
      <c r="B18" s="1" t="s">
        <v>236</v>
      </c>
      <c r="AI18" s="42"/>
      <c r="AK18" s="67"/>
      <c r="BH18" s="42"/>
      <c r="BJ18" s="67"/>
      <c r="CG18" s="42"/>
      <c r="CI18" s="67"/>
      <c r="DF18" s="42"/>
      <c r="DH18" s="67"/>
      <c r="EE18" s="42"/>
      <c r="EG18" s="67"/>
      <c r="FD18" s="42"/>
      <c r="FF18" s="67"/>
      <c r="GC18" s="42"/>
      <c r="GE18" s="67"/>
      <c r="HB18" s="42"/>
      <c r="HD18" s="67"/>
      <c r="IA18" s="42"/>
      <c r="IC18" s="67"/>
      <c r="IZ18" s="42"/>
      <c r="JB18" s="67"/>
      <c r="JY18" s="42"/>
      <c r="KA18" s="67"/>
      <c r="KX18" s="42"/>
      <c r="KZ18" s="67"/>
      <c r="LW18" s="42"/>
      <c r="LY18" s="67"/>
      <c r="MV18" s="42"/>
      <c r="MX18" s="67"/>
      <c r="NU18" s="42"/>
      <c r="NW18" s="67"/>
      <c r="OT18" s="42"/>
      <c r="OV18" s="67"/>
      <c r="PS18" s="42"/>
      <c r="PU18" s="67"/>
      <c r="QR18" s="42"/>
      <c r="QT18" s="67"/>
      <c r="RQ18" s="42"/>
      <c r="RS18" s="67"/>
      <c r="SP18" s="42"/>
      <c r="SR18" s="67"/>
      <c r="TO18" s="42"/>
      <c r="TQ18" s="67"/>
      <c r="UN18" s="42"/>
      <c r="UP18" s="67"/>
      <c r="VM18" s="42"/>
      <c r="VO18" s="67"/>
      <c r="WL18" s="42"/>
      <c r="WN18" s="67"/>
      <c r="XK18" s="42"/>
      <c r="XM18" s="67"/>
      <c r="YJ18" s="42"/>
      <c r="YL18" s="67"/>
      <c r="ZI18" s="42"/>
      <c r="ZK18" s="67"/>
      <c r="AAH18" s="42"/>
      <c r="AAJ18" s="67"/>
      <c r="ABG18" s="42"/>
      <c r="ABI18" s="67"/>
      <c r="ACF18" s="42"/>
      <c r="ACH18" s="67"/>
      <c r="ADE18" s="42"/>
      <c r="ADG18" s="67"/>
      <c r="AED18" s="42"/>
      <c r="AEF18" s="67"/>
      <c r="AFC18" s="42"/>
      <c r="AFE18" s="67"/>
      <c r="AGB18" s="42"/>
      <c r="AGD18" s="67"/>
      <c r="AHA18" s="42"/>
      <c r="AHC18" s="67"/>
      <c r="AHZ18" s="42"/>
      <c r="AIB18" s="67"/>
      <c r="AIY18" s="42"/>
      <c r="AJA18" s="67"/>
      <c r="AJX18" s="42"/>
      <c r="AJZ18" s="67"/>
      <c r="AKW18" s="42"/>
      <c r="AKY18" s="67"/>
      <c r="ALV18" s="42"/>
      <c r="ALX18" s="67"/>
      <c r="AMU18" s="42"/>
      <c r="AMW18" s="67"/>
      <c r="ANT18" s="42"/>
      <c r="ANV18" s="67"/>
      <c r="AOS18" s="42"/>
      <c r="AOU18" s="67"/>
      <c r="APR18" s="42"/>
      <c r="APT18" s="67"/>
      <c r="AQQ18" s="42"/>
      <c r="AQS18" s="67"/>
      <c r="ARP18" s="42"/>
      <c r="ARR18" s="67"/>
      <c r="ASO18" s="42"/>
      <c r="ASQ18" s="67"/>
      <c r="ATN18" s="42"/>
      <c r="ATP18" s="67"/>
      <c r="AUM18" s="42"/>
      <c r="AUO18" s="67"/>
      <c r="AVL18" s="42"/>
      <c r="AVN18" s="67"/>
      <c r="AWK18" s="42"/>
      <c r="AWM18" s="67"/>
      <c r="AXJ18" s="42"/>
      <c r="AXL18" s="67"/>
      <c r="AYI18" s="42"/>
      <c r="AYK18" s="67"/>
      <c r="AZH18" s="42"/>
      <c r="AZJ18" s="67"/>
      <c r="BAG18" s="42"/>
      <c r="BAI18" s="67"/>
      <c r="BBF18" s="42"/>
      <c r="BBH18" s="67"/>
      <c r="BCE18" s="42"/>
      <c r="BCG18" s="67"/>
      <c r="BDD18" s="42"/>
      <c r="BDF18" s="67"/>
      <c r="BEC18" s="42"/>
      <c r="BEE18" s="67"/>
      <c r="BFB18" s="42"/>
      <c r="BFD18" s="67"/>
      <c r="BGA18" s="42"/>
      <c r="BGC18" s="67"/>
      <c r="BGZ18" s="42"/>
      <c r="BHB18" s="67"/>
      <c r="BHY18" s="42"/>
      <c r="BIA18" s="67"/>
      <c r="BIX18" s="42"/>
      <c r="BIZ18" s="67"/>
      <c r="BJW18" s="42"/>
      <c r="BJY18" s="67"/>
      <c r="BKV18" s="42"/>
      <c r="BKX18" s="67"/>
      <c r="BLU18" s="42"/>
      <c r="BLW18" s="67"/>
      <c r="BMT18" s="42"/>
      <c r="BMV18" s="67"/>
      <c r="BNS18" s="42"/>
      <c r="BNU18" s="67"/>
      <c r="BOR18" s="42"/>
      <c r="BOT18" s="67"/>
      <c r="BPQ18" s="42"/>
      <c r="BPS18" s="67"/>
      <c r="BQP18" s="42"/>
      <c r="BQR18" s="67"/>
      <c r="BRO18" s="42"/>
      <c r="BRQ18" s="67"/>
      <c r="BSN18" s="42"/>
      <c r="BSP18" s="67"/>
      <c r="BTM18" s="42"/>
      <c r="BTO18" s="67"/>
      <c r="BUL18" s="42"/>
      <c r="BUN18" s="67"/>
      <c r="BVK18" s="42"/>
      <c r="BVM18" s="67"/>
      <c r="BWJ18" s="42"/>
      <c r="BWL18" s="67"/>
      <c r="BXI18" s="42"/>
      <c r="BXK18" s="67"/>
      <c r="BYH18" s="42"/>
      <c r="BYJ18" s="67"/>
      <c r="BZG18" s="42"/>
      <c r="BZI18" s="67"/>
      <c r="CAF18" s="42"/>
      <c r="CAH18" s="67"/>
      <c r="CBE18" s="42"/>
      <c r="CBG18" s="67"/>
      <c r="CCD18" s="42"/>
      <c r="CCF18" s="67"/>
      <c r="CDC18" s="42"/>
      <c r="CDE18" s="67"/>
      <c r="CEB18" s="42"/>
      <c r="CED18" s="67"/>
      <c r="CFA18" s="42"/>
      <c r="CFC18" s="67"/>
      <c r="CFZ18" s="42"/>
      <c r="CGB18" s="67"/>
      <c r="CGY18" s="42"/>
      <c r="CHA18" s="67"/>
      <c r="CHX18" s="42"/>
      <c r="CHZ18" s="67"/>
      <c r="CIW18" s="42"/>
      <c r="CIY18" s="67"/>
      <c r="CJV18" s="42"/>
      <c r="CJX18" s="67"/>
      <c r="CKU18" s="42"/>
      <c r="CKW18" s="67"/>
      <c r="CLT18" s="42"/>
      <c r="CLV18" s="67"/>
      <c r="CMS18" s="42"/>
      <c r="CMU18" s="67"/>
      <c r="CNR18" s="42"/>
      <c r="CNT18" s="67"/>
      <c r="COQ18" s="42"/>
      <c r="COS18" s="67"/>
      <c r="CPP18" s="42"/>
      <c r="CPR18" s="67"/>
      <c r="CQO18" s="42"/>
      <c r="CQQ18" s="67"/>
      <c r="CRN18" s="42"/>
      <c r="CRP18" s="67"/>
      <c r="CSM18" s="42"/>
      <c r="CSO18" s="67"/>
      <c r="CTL18" s="42"/>
      <c r="CTN18" s="67"/>
      <c r="CUK18" s="42"/>
      <c r="CUM18" s="67"/>
      <c r="CVJ18" s="42"/>
      <c r="CVL18" s="67"/>
      <c r="CWI18" s="42"/>
      <c r="CWK18" s="67"/>
      <c r="CXH18" s="42"/>
      <c r="CXJ18" s="67"/>
      <c r="CYG18" s="42"/>
      <c r="CYI18" s="67"/>
      <c r="CZF18" s="42"/>
      <c r="CZH18" s="67"/>
      <c r="DAE18" s="42"/>
      <c r="DAG18" s="67"/>
      <c r="DBD18" s="42"/>
      <c r="DBF18" s="67"/>
      <c r="DCC18" s="42"/>
      <c r="DCE18" s="67"/>
      <c r="DDB18" s="42"/>
      <c r="DDD18" s="67"/>
      <c r="DEA18" s="42"/>
      <c r="DEC18" s="67"/>
      <c r="DEZ18" s="42"/>
      <c r="DFB18" s="67"/>
      <c r="DFY18" s="42"/>
      <c r="DGA18" s="67"/>
      <c r="DGX18" s="42"/>
      <c r="DGZ18" s="67"/>
      <c r="DHW18" s="42"/>
      <c r="DHY18" s="67"/>
      <c r="DIV18" s="42"/>
      <c r="DIX18" s="67"/>
      <c r="DJU18" s="42"/>
      <c r="DJW18" s="67"/>
      <c r="DKT18" s="42"/>
      <c r="DKV18" s="67"/>
      <c r="DLS18" s="42"/>
      <c r="DLU18" s="67"/>
      <c r="DMR18" s="42"/>
      <c r="DMT18" s="67"/>
      <c r="DNQ18" s="42"/>
      <c r="DNS18" s="67"/>
      <c r="DOP18" s="42"/>
      <c r="DOR18" s="67"/>
      <c r="DPO18" s="42"/>
      <c r="DPQ18" s="67"/>
      <c r="DQN18" s="42"/>
      <c r="DQP18" s="67"/>
      <c r="DRM18" s="42"/>
      <c r="DRO18" s="67"/>
      <c r="DSL18" s="42"/>
      <c r="DSN18" s="67"/>
      <c r="DTK18" s="42"/>
      <c r="DTM18" s="67"/>
      <c r="DUJ18" s="42"/>
      <c r="DUL18" s="67"/>
      <c r="DVI18" s="42"/>
      <c r="DVK18" s="67"/>
      <c r="DWH18" s="42"/>
      <c r="DWJ18" s="67"/>
      <c r="DXG18" s="42"/>
      <c r="DXI18" s="67"/>
      <c r="DYF18" s="42"/>
      <c r="DYH18" s="67"/>
      <c r="DZE18" s="42"/>
      <c r="DZG18" s="67"/>
      <c r="EAD18" s="42"/>
      <c r="EAF18" s="67"/>
      <c r="EBC18" s="42"/>
      <c r="EBE18" s="67"/>
      <c r="ECB18" s="42"/>
      <c r="ECD18" s="67"/>
      <c r="EDA18" s="42"/>
      <c r="EDC18" s="67"/>
      <c r="EDZ18" s="42"/>
      <c r="EEB18" s="67"/>
      <c r="EEY18" s="42"/>
      <c r="EFA18" s="67"/>
      <c r="EFX18" s="42"/>
      <c r="EFZ18" s="67"/>
      <c r="EGW18" s="42"/>
      <c r="EGY18" s="67"/>
      <c r="EHV18" s="42"/>
      <c r="EHX18" s="67"/>
      <c r="EIU18" s="42"/>
      <c r="EIW18" s="67"/>
      <c r="EJT18" s="42"/>
      <c r="EJV18" s="67"/>
      <c r="EKS18" s="42"/>
      <c r="EKU18" s="67"/>
      <c r="ELR18" s="42"/>
      <c r="ELT18" s="67"/>
      <c r="EMQ18" s="42"/>
      <c r="EMS18" s="67"/>
      <c r="ENP18" s="42"/>
      <c r="ENR18" s="67"/>
      <c r="EOO18" s="42"/>
      <c r="EOQ18" s="67"/>
      <c r="EPN18" s="42"/>
      <c r="EPP18" s="67"/>
      <c r="EQM18" s="42"/>
      <c r="EQO18" s="67"/>
      <c r="ERL18" s="42"/>
      <c r="ERN18" s="67"/>
      <c r="ESK18" s="42"/>
      <c r="ESM18" s="67"/>
      <c r="ETJ18" s="42"/>
      <c r="ETL18" s="67"/>
      <c r="EUI18" s="42"/>
      <c r="EUK18" s="67"/>
      <c r="EVH18" s="42"/>
      <c r="EVJ18" s="67"/>
      <c r="EWG18" s="42"/>
      <c r="EWI18" s="67"/>
      <c r="EXF18" s="42"/>
      <c r="EXH18" s="67"/>
      <c r="EYE18" s="42"/>
      <c r="EYG18" s="67"/>
      <c r="EZD18" s="42"/>
      <c r="EZF18" s="67"/>
      <c r="FAC18" s="42"/>
      <c r="FAE18" s="67"/>
      <c r="FBB18" s="42"/>
      <c r="FBD18" s="67"/>
      <c r="FCA18" s="42"/>
      <c r="FCC18" s="67"/>
      <c r="FCZ18" s="42"/>
      <c r="FDB18" s="67"/>
      <c r="FDY18" s="42"/>
      <c r="FEA18" s="67"/>
      <c r="FEX18" s="42"/>
      <c r="FEZ18" s="67"/>
      <c r="FFW18" s="42"/>
      <c r="FFY18" s="67"/>
      <c r="FGV18" s="42"/>
      <c r="FGX18" s="67"/>
      <c r="FHU18" s="42"/>
      <c r="FHW18" s="67"/>
      <c r="FIT18" s="42"/>
      <c r="FIV18" s="67"/>
      <c r="FJS18" s="42"/>
      <c r="FJU18" s="67"/>
      <c r="FKR18" s="42"/>
      <c r="FKT18" s="67"/>
      <c r="FLQ18" s="42"/>
      <c r="FLS18" s="67"/>
      <c r="FMP18" s="42"/>
      <c r="FMR18" s="67"/>
      <c r="FNO18" s="42"/>
      <c r="FNQ18" s="67"/>
      <c r="FON18" s="42"/>
      <c r="FOP18" s="67"/>
      <c r="FPM18" s="42"/>
      <c r="FPO18" s="67"/>
      <c r="FQL18" s="42"/>
      <c r="FQN18" s="67"/>
      <c r="FRK18" s="42"/>
      <c r="FRM18" s="67"/>
      <c r="FSJ18" s="42"/>
      <c r="FSL18" s="67"/>
      <c r="FTI18" s="42"/>
      <c r="FTK18" s="67"/>
      <c r="FUH18" s="42"/>
      <c r="FUJ18" s="67"/>
      <c r="FVG18" s="42"/>
      <c r="FVI18" s="67"/>
      <c r="FWF18" s="42"/>
      <c r="FWH18" s="67"/>
      <c r="FXE18" s="42"/>
      <c r="FXG18" s="67"/>
      <c r="FYD18" s="42"/>
      <c r="FYF18" s="67"/>
      <c r="FZC18" s="42"/>
      <c r="FZE18" s="67"/>
      <c r="GAB18" s="42"/>
      <c r="GAD18" s="67"/>
      <c r="GBA18" s="42"/>
      <c r="GBC18" s="67"/>
      <c r="GBZ18" s="42"/>
      <c r="GCB18" s="67"/>
      <c r="GCY18" s="42"/>
      <c r="GDA18" s="67"/>
      <c r="GDX18" s="42"/>
      <c r="GDZ18" s="67"/>
      <c r="GEW18" s="42"/>
      <c r="GEY18" s="67"/>
      <c r="GFV18" s="42"/>
      <c r="GFX18" s="67"/>
      <c r="GGU18" s="42"/>
      <c r="GGW18" s="67"/>
      <c r="GHT18" s="42"/>
      <c r="GHV18" s="67"/>
      <c r="GIS18" s="42"/>
      <c r="GIU18" s="67"/>
      <c r="GJR18" s="42"/>
      <c r="GJT18" s="67"/>
      <c r="GKQ18" s="42"/>
      <c r="GKS18" s="67"/>
      <c r="GLP18" s="42"/>
      <c r="GLR18" s="67"/>
      <c r="GMO18" s="42"/>
      <c r="GMQ18" s="67"/>
      <c r="GNN18" s="42"/>
      <c r="GNP18" s="67"/>
      <c r="GOM18" s="42"/>
      <c r="GOO18" s="67"/>
      <c r="GPL18" s="42"/>
      <c r="GPN18" s="67"/>
      <c r="GQK18" s="42"/>
      <c r="GQM18" s="67"/>
      <c r="GRJ18" s="42"/>
      <c r="GRL18" s="67"/>
      <c r="GSI18" s="42"/>
      <c r="GSK18" s="67"/>
      <c r="GTH18" s="42"/>
      <c r="GTJ18" s="67"/>
      <c r="GUG18" s="42"/>
      <c r="GUI18" s="67"/>
      <c r="GVF18" s="42"/>
      <c r="GVH18" s="67"/>
      <c r="GWE18" s="42"/>
      <c r="GWG18" s="67"/>
      <c r="GXD18" s="42"/>
      <c r="GXF18" s="67"/>
      <c r="GYC18" s="42"/>
      <c r="GYE18" s="67"/>
      <c r="GZB18" s="42"/>
      <c r="GZD18" s="67"/>
      <c r="HAA18" s="42"/>
      <c r="HAC18" s="67"/>
      <c r="HAZ18" s="42"/>
      <c r="HBB18" s="67"/>
      <c r="HBY18" s="42"/>
      <c r="HCA18" s="67"/>
      <c r="HCX18" s="42"/>
      <c r="HCZ18" s="67"/>
      <c r="HDW18" s="42"/>
      <c r="HDY18" s="67"/>
      <c r="HEV18" s="42"/>
      <c r="HEX18" s="67"/>
      <c r="HFU18" s="42"/>
      <c r="HFW18" s="67"/>
      <c r="HGT18" s="42"/>
      <c r="HGV18" s="67"/>
      <c r="HHS18" s="42"/>
      <c r="HHU18" s="67"/>
      <c r="HIR18" s="42"/>
      <c r="HIT18" s="67"/>
      <c r="HJQ18" s="42"/>
      <c r="HJS18" s="67"/>
      <c r="HKP18" s="42"/>
      <c r="HKR18" s="67"/>
      <c r="HLO18" s="42"/>
      <c r="HLQ18" s="67"/>
      <c r="HMN18" s="42"/>
      <c r="HMP18" s="67"/>
      <c r="HNM18" s="42"/>
      <c r="HNO18" s="67"/>
      <c r="HOL18" s="42"/>
      <c r="HON18" s="67"/>
      <c r="HPK18" s="42"/>
      <c r="HPM18" s="67"/>
      <c r="HQJ18" s="42"/>
      <c r="HQL18" s="67"/>
      <c r="HRI18" s="42"/>
      <c r="HRK18" s="67"/>
      <c r="HSH18" s="42"/>
      <c r="HSJ18" s="67"/>
      <c r="HTG18" s="42"/>
      <c r="HTI18" s="67"/>
      <c r="HUF18" s="42"/>
      <c r="HUH18" s="67"/>
      <c r="HVE18" s="42"/>
      <c r="HVG18" s="67"/>
      <c r="HWD18" s="42"/>
      <c r="HWF18" s="67"/>
      <c r="HXC18" s="42"/>
      <c r="HXE18" s="67"/>
      <c r="HYB18" s="42"/>
      <c r="HYD18" s="67"/>
      <c r="HZA18" s="42"/>
      <c r="HZC18" s="67"/>
      <c r="HZZ18" s="42"/>
      <c r="IAB18" s="67"/>
      <c r="IAY18" s="42"/>
      <c r="IBA18" s="67"/>
      <c r="IBX18" s="42"/>
      <c r="IBZ18" s="67"/>
      <c r="ICW18" s="42"/>
      <c r="ICY18" s="67"/>
      <c r="IDV18" s="42"/>
      <c r="IDX18" s="67"/>
      <c r="IEU18" s="42"/>
      <c r="IEW18" s="67"/>
      <c r="IFT18" s="42"/>
      <c r="IFV18" s="67"/>
      <c r="IGS18" s="42"/>
      <c r="IGU18" s="67"/>
      <c r="IHR18" s="42"/>
      <c r="IHT18" s="67"/>
      <c r="IIQ18" s="42"/>
      <c r="IIS18" s="67"/>
      <c r="IJP18" s="42"/>
      <c r="IJR18" s="67"/>
      <c r="IKO18" s="42"/>
      <c r="IKQ18" s="67"/>
      <c r="ILN18" s="42"/>
      <c r="ILP18" s="67"/>
      <c r="IMM18" s="42"/>
      <c r="IMO18" s="67"/>
      <c r="INL18" s="42"/>
      <c r="INN18" s="67"/>
      <c r="IOK18" s="42"/>
      <c r="IOM18" s="67"/>
      <c r="IPJ18" s="42"/>
      <c r="IPL18" s="67"/>
      <c r="IQI18" s="42"/>
      <c r="IQK18" s="67"/>
      <c r="IRH18" s="42"/>
      <c r="IRJ18" s="67"/>
      <c r="ISG18" s="42"/>
      <c r="ISI18" s="67"/>
      <c r="ITF18" s="42"/>
      <c r="ITH18" s="67"/>
      <c r="IUE18" s="42"/>
      <c r="IUG18" s="67"/>
      <c r="IVD18" s="42"/>
      <c r="IVF18" s="67"/>
      <c r="IWC18" s="42"/>
      <c r="IWE18" s="67"/>
      <c r="IXB18" s="42"/>
      <c r="IXD18" s="67"/>
      <c r="IYA18" s="42"/>
      <c r="IYC18" s="67"/>
      <c r="IYZ18" s="42"/>
      <c r="IZB18" s="67"/>
      <c r="IZY18" s="42"/>
      <c r="JAA18" s="67"/>
      <c r="JAX18" s="42"/>
      <c r="JAZ18" s="67"/>
      <c r="JBW18" s="42"/>
      <c r="JBY18" s="67"/>
      <c r="JCV18" s="42"/>
      <c r="JCX18" s="67"/>
      <c r="JDU18" s="42"/>
      <c r="JDW18" s="67"/>
      <c r="JET18" s="42"/>
      <c r="JEV18" s="67"/>
      <c r="JFS18" s="42"/>
      <c r="JFU18" s="67"/>
      <c r="JGR18" s="42"/>
      <c r="JGT18" s="67"/>
      <c r="JHQ18" s="42"/>
      <c r="JHS18" s="67"/>
      <c r="JIP18" s="42"/>
      <c r="JIR18" s="67"/>
      <c r="JJO18" s="42"/>
      <c r="JJQ18" s="67"/>
      <c r="JKN18" s="42"/>
      <c r="JKP18" s="67"/>
      <c r="JLM18" s="42"/>
      <c r="JLO18" s="67"/>
      <c r="JML18" s="42"/>
      <c r="JMN18" s="67"/>
      <c r="JNK18" s="42"/>
      <c r="JNM18" s="67"/>
      <c r="JOJ18" s="42"/>
      <c r="JOL18" s="67"/>
      <c r="JPI18" s="42"/>
      <c r="JPK18" s="67"/>
      <c r="JQH18" s="42"/>
      <c r="JQJ18" s="67"/>
      <c r="JRG18" s="42"/>
      <c r="JRI18" s="67"/>
      <c r="JSF18" s="42"/>
      <c r="JSH18" s="67"/>
      <c r="JTE18" s="42"/>
      <c r="JTG18" s="67"/>
      <c r="JUD18" s="42"/>
      <c r="JUF18" s="67"/>
      <c r="JVC18" s="42"/>
      <c r="JVE18" s="67"/>
      <c r="JWB18" s="42"/>
      <c r="JWD18" s="67"/>
      <c r="JXA18" s="42"/>
      <c r="JXC18" s="67"/>
      <c r="JXZ18" s="42"/>
      <c r="JYB18" s="67"/>
      <c r="JYY18" s="42"/>
      <c r="JZA18" s="67"/>
      <c r="JZX18" s="42"/>
      <c r="JZZ18" s="67"/>
      <c r="KAW18" s="42"/>
      <c r="KAY18" s="67"/>
      <c r="KBV18" s="42"/>
      <c r="KBX18" s="67"/>
      <c r="KCU18" s="42"/>
      <c r="KCW18" s="67"/>
      <c r="KDT18" s="42"/>
      <c r="KDV18" s="67"/>
      <c r="KES18" s="42"/>
      <c r="KEU18" s="67"/>
      <c r="KFR18" s="42"/>
      <c r="KFT18" s="67"/>
      <c r="KGQ18" s="42"/>
      <c r="KGS18" s="67"/>
      <c r="KHP18" s="42"/>
      <c r="KHR18" s="67"/>
      <c r="KIO18" s="42"/>
      <c r="KIQ18" s="67"/>
      <c r="KJN18" s="42"/>
      <c r="KJP18" s="67"/>
      <c r="KKM18" s="42"/>
      <c r="KKO18" s="67"/>
      <c r="KLL18" s="42"/>
      <c r="KLN18" s="67"/>
      <c r="KMK18" s="42"/>
      <c r="KMM18" s="67"/>
      <c r="KNJ18" s="42"/>
      <c r="KNL18" s="67"/>
      <c r="KOI18" s="42"/>
      <c r="KOK18" s="67"/>
      <c r="KPH18" s="42"/>
      <c r="KPJ18" s="67"/>
      <c r="KQG18" s="42"/>
      <c r="KQI18" s="67"/>
      <c r="KRF18" s="42"/>
      <c r="KRH18" s="67"/>
      <c r="KSE18" s="42"/>
      <c r="KSG18" s="67"/>
      <c r="KTD18" s="42"/>
      <c r="KTF18" s="67"/>
      <c r="KUC18" s="42"/>
      <c r="KUE18" s="67"/>
      <c r="KVB18" s="42"/>
      <c r="KVD18" s="67"/>
      <c r="KWA18" s="42"/>
      <c r="KWC18" s="67"/>
      <c r="KWZ18" s="42"/>
      <c r="KXB18" s="67"/>
      <c r="KXY18" s="42"/>
      <c r="KYA18" s="67"/>
      <c r="KYX18" s="42"/>
      <c r="KYZ18" s="67"/>
      <c r="KZW18" s="42"/>
      <c r="KZY18" s="67"/>
      <c r="LAV18" s="42"/>
      <c r="LAX18" s="67"/>
      <c r="LBU18" s="42"/>
      <c r="LBW18" s="67"/>
      <c r="LCT18" s="42"/>
      <c r="LCV18" s="67"/>
      <c r="LDS18" s="42"/>
      <c r="LDU18" s="67"/>
      <c r="LER18" s="42"/>
      <c r="LET18" s="67"/>
      <c r="LFQ18" s="42"/>
      <c r="LFS18" s="67"/>
      <c r="LGP18" s="42"/>
      <c r="LGR18" s="67"/>
      <c r="LHO18" s="42"/>
      <c r="LHQ18" s="67"/>
      <c r="LIN18" s="42"/>
      <c r="LIP18" s="67"/>
      <c r="LJM18" s="42"/>
      <c r="LJO18" s="67"/>
      <c r="LKL18" s="42"/>
      <c r="LKN18" s="67"/>
      <c r="LLK18" s="42"/>
      <c r="LLM18" s="67"/>
      <c r="LMJ18" s="42"/>
      <c r="LML18" s="67"/>
      <c r="LNI18" s="42"/>
      <c r="LNK18" s="67"/>
      <c r="LOH18" s="42"/>
      <c r="LOJ18" s="67"/>
      <c r="LPG18" s="42"/>
      <c r="LPI18" s="67"/>
      <c r="LQF18" s="42"/>
      <c r="LQH18" s="67"/>
      <c r="LRE18" s="42"/>
      <c r="LRG18" s="67"/>
      <c r="LSD18" s="42"/>
      <c r="LSF18" s="67"/>
      <c r="LTC18" s="42"/>
      <c r="LTE18" s="67"/>
      <c r="LUB18" s="42"/>
      <c r="LUD18" s="67"/>
      <c r="LVA18" s="42"/>
      <c r="LVC18" s="67"/>
      <c r="LVZ18" s="42"/>
      <c r="LWB18" s="67"/>
      <c r="LWY18" s="42"/>
      <c r="LXA18" s="67"/>
      <c r="LXX18" s="42"/>
      <c r="LXZ18" s="67"/>
      <c r="LYW18" s="42"/>
      <c r="LYY18" s="67"/>
      <c r="LZV18" s="42"/>
      <c r="LZX18" s="67"/>
      <c r="MAU18" s="42"/>
      <c r="MAW18" s="67"/>
      <c r="MBT18" s="42"/>
      <c r="MBV18" s="67"/>
      <c r="MCS18" s="42"/>
      <c r="MCU18" s="67"/>
      <c r="MDR18" s="42"/>
      <c r="MDT18" s="67"/>
      <c r="MEQ18" s="42"/>
      <c r="MES18" s="67"/>
      <c r="MFP18" s="42"/>
      <c r="MFR18" s="67"/>
      <c r="MGO18" s="42"/>
      <c r="MGQ18" s="67"/>
      <c r="MHN18" s="42"/>
      <c r="MHP18" s="67"/>
      <c r="MIM18" s="42"/>
      <c r="MIO18" s="67"/>
      <c r="MJL18" s="42"/>
      <c r="MJN18" s="67"/>
      <c r="MKK18" s="42"/>
      <c r="MKM18" s="67"/>
      <c r="MLJ18" s="42"/>
      <c r="MLL18" s="67"/>
      <c r="MMI18" s="42"/>
      <c r="MMK18" s="67"/>
      <c r="MNH18" s="42"/>
      <c r="MNJ18" s="67"/>
      <c r="MOG18" s="42"/>
      <c r="MOI18" s="67"/>
      <c r="MPF18" s="42"/>
      <c r="MPH18" s="67"/>
      <c r="MQE18" s="42"/>
      <c r="MQG18" s="67"/>
      <c r="MRD18" s="42"/>
      <c r="MRF18" s="67"/>
      <c r="MSC18" s="42"/>
      <c r="MSE18" s="67"/>
      <c r="MTB18" s="42"/>
      <c r="MTD18" s="67"/>
      <c r="MUA18" s="42"/>
      <c r="MUC18" s="67"/>
      <c r="MUZ18" s="42"/>
      <c r="MVB18" s="67"/>
      <c r="MVY18" s="42"/>
      <c r="MWA18" s="67"/>
      <c r="MWX18" s="42"/>
      <c r="MWZ18" s="67"/>
      <c r="MXW18" s="42"/>
      <c r="MXY18" s="67"/>
      <c r="MYV18" s="42"/>
      <c r="MYX18" s="67"/>
      <c r="MZU18" s="42"/>
      <c r="MZW18" s="67"/>
      <c r="NAT18" s="42"/>
      <c r="NAV18" s="67"/>
      <c r="NBS18" s="42"/>
      <c r="NBU18" s="67"/>
      <c r="NCR18" s="42"/>
      <c r="NCT18" s="67"/>
      <c r="NDQ18" s="42"/>
      <c r="NDS18" s="67"/>
      <c r="NEP18" s="42"/>
      <c r="NER18" s="67"/>
      <c r="NFO18" s="42"/>
      <c r="NFQ18" s="67"/>
      <c r="NGN18" s="42"/>
      <c r="NGP18" s="67"/>
      <c r="NHM18" s="42"/>
      <c r="NHO18" s="67"/>
      <c r="NIL18" s="42"/>
      <c r="NIN18" s="67"/>
      <c r="NJK18" s="42"/>
      <c r="NJM18" s="67"/>
      <c r="NKJ18" s="42"/>
      <c r="NKL18" s="67"/>
      <c r="NLI18" s="42"/>
      <c r="NLK18" s="67"/>
      <c r="NMH18" s="42"/>
      <c r="NMJ18" s="67"/>
      <c r="NNG18" s="42"/>
      <c r="NNI18" s="67"/>
      <c r="NOF18" s="42"/>
      <c r="NOH18" s="67"/>
      <c r="NPE18" s="42"/>
      <c r="NPG18" s="67"/>
      <c r="NQD18" s="42"/>
      <c r="NQF18" s="67"/>
      <c r="NRC18" s="42"/>
      <c r="NRE18" s="67"/>
      <c r="NSB18" s="42"/>
      <c r="NSD18" s="67"/>
      <c r="NTA18" s="42"/>
      <c r="NTC18" s="67"/>
      <c r="NTZ18" s="42"/>
      <c r="NUB18" s="67"/>
      <c r="NUY18" s="42"/>
      <c r="NVA18" s="67"/>
      <c r="NVX18" s="42"/>
      <c r="NVZ18" s="67"/>
      <c r="NWW18" s="42"/>
      <c r="NWY18" s="67"/>
      <c r="NXV18" s="42"/>
      <c r="NXX18" s="67"/>
      <c r="NYU18" s="42"/>
      <c r="NYW18" s="67"/>
      <c r="NZT18" s="42"/>
      <c r="NZV18" s="67"/>
      <c r="OAS18" s="42"/>
      <c r="OAU18" s="67"/>
      <c r="OBR18" s="42"/>
      <c r="OBT18" s="67"/>
      <c r="OCQ18" s="42"/>
      <c r="OCS18" s="67"/>
      <c r="ODP18" s="42"/>
      <c r="ODR18" s="67"/>
      <c r="OEO18" s="42"/>
      <c r="OEQ18" s="67"/>
      <c r="OFN18" s="42"/>
      <c r="OFP18" s="67"/>
      <c r="OGM18" s="42"/>
      <c r="OGO18" s="67"/>
      <c r="OHL18" s="42"/>
      <c r="OHN18" s="67"/>
      <c r="OIK18" s="42"/>
      <c r="OIM18" s="67"/>
      <c r="OJJ18" s="42"/>
      <c r="OJL18" s="67"/>
      <c r="OKI18" s="42"/>
      <c r="OKK18" s="67"/>
      <c r="OLH18" s="42"/>
      <c r="OLJ18" s="67"/>
      <c r="OMG18" s="42"/>
      <c r="OMI18" s="67"/>
      <c r="ONF18" s="42"/>
      <c r="ONH18" s="67"/>
      <c r="OOE18" s="42"/>
      <c r="OOG18" s="67"/>
      <c r="OPD18" s="42"/>
      <c r="OPF18" s="67"/>
      <c r="OQC18" s="42"/>
      <c r="OQE18" s="67"/>
      <c r="ORB18" s="42"/>
      <c r="ORD18" s="67"/>
      <c r="OSA18" s="42"/>
      <c r="OSC18" s="67"/>
      <c r="OSZ18" s="42"/>
      <c r="OTB18" s="67"/>
      <c r="OTY18" s="42"/>
      <c r="OUA18" s="67"/>
      <c r="OUX18" s="42"/>
      <c r="OUZ18" s="67"/>
      <c r="OVW18" s="42"/>
      <c r="OVY18" s="67"/>
      <c r="OWV18" s="42"/>
      <c r="OWX18" s="67"/>
      <c r="OXU18" s="42"/>
      <c r="OXW18" s="67"/>
      <c r="OYT18" s="42"/>
      <c r="OYV18" s="67"/>
      <c r="OZS18" s="42"/>
      <c r="OZU18" s="67"/>
      <c r="PAR18" s="42"/>
      <c r="PAT18" s="67"/>
      <c r="PBQ18" s="42"/>
      <c r="PBS18" s="67"/>
      <c r="PCP18" s="42"/>
      <c r="PCR18" s="67"/>
      <c r="PDO18" s="42"/>
      <c r="PDQ18" s="67"/>
      <c r="PEN18" s="42"/>
      <c r="PEP18" s="67"/>
      <c r="PFM18" s="42"/>
      <c r="PFO18" s="67"/>
      <c r="PGL18" s="42"/>
      <c r="PGN18" s="67"/>
      <c r="PHK18" s="42"/>
      <c r="PHM18" s="67"/>
      <c r="PIJ18" s="42"/>
      <c r="PIL18" s="67"/>
      <c r="PJI18" s="42"/>
      <c r="PJK18" s="67"/>
      <c r="PKH18" s="42"/>
      <c r="PKJ18" s="67"/>
      <c r="PLG18" s="42"/>
      <c r="PLI18" s="67"/>
      <c r="PMF18" s="42"/>
      <c r="PMH18" s="67"/>
      <c r="PNE18" s="42"/>
      <c r="PNG18" s="67"/>
      <c r="POD18" s="42"/>
      <c r="POF18" s="67"/>
      <c r="PPC18" s="42"/>
      <c r="PPE18" s="67"/>
      <c r="PQB18" s="42"/>
      <c r="PQD18" s="67"/>
      <c r="PRA18" s="42"/>
      <c r="PRC18" s="67"/>
      <c r="PRZ18" s="42"/>
      <c r="PSB18" s="67"/>
      <c r="PSY18" s="42"/>
      <c r="PTA18" s="67"/>
      <c r="PTX18" s="42"/>
      <c r="PTZ18" s="67"/>
      <c r="PUW18" s="42"/>
      <c r="PUY18" s="67"/>
      <c r="PVV18" s="42"/>
      <c r="PVX18" s="67"/>
      <c r="PWU18" s="42"/>
      <c r="PWW18" s="67"/>
      <c r="PXT18" s="42"/>
      <c r="PXV18" s="67"/>
      <c r="PYS18" s="42"/>
      <c r="PYU18" s="67"/>
      <c r="PZR18" s="42"/>
      <c r="PZT18" s="67"/>
      <c r="QAQ18" s="42"/>
      <c r="QAS18" s="67"/>
      <c r="QBP18" s="42"/>
      <c r="QBR18" s="67"/>
      <c r="QCO18" s="42"/>
      <c r="QCQ18" s="67"/>
      <c r="QDN18" s="42"/>
      <c r="QDP18" s="67"/>
      <c r="QEM18" s="42"/>
      <c r="QEO18" s="67"/>
      <c r="QFL18" s="42"/>
      <c r="QFN18" s="67"/>
      <c r="QGK18" s="42"/>
      <c r="QGM18" s="67"/>
      <c r="QHJ18" s="42"/>
      <c r="QHL18" s="67"/>
      <c r="QII18" s="42"/>
      <c r="QIK18" s="67"/>
      <c r="QJH18" s="42"/>
      <c r="QJJ18" s="67"/>
      <c r="QKG18" s="42"/>
      <c r="QKI18" s="67"/>
      <c r="QLF18" s="42"/>
      <c r="QLH18" s="67"/>
      <c r="QME18" s="42"/>
      <c r="QMG18" s="67"/>
      <c r="QND18" s="42"/>
      <c r="QNF18" s="67"/>
      <c r="QOC18" s="42"/>
      <c r="QOE18" s="67"/>
      <c r="QPB18" s="42"/>
      <c r="QPD18" s="67"/>
      <c r="QQA18" s="42"/>
      <c r="QQC18" s="67"/>
      <c r="QQZ18" s="42"/>
      <c r="QRB18" s="67"/>
      <c r="QRY18" s="42"/>
      <c r="QSA18" s="67"/>
      <c r="QSX18" s="42"/>
      <c r="QSZ18" s="67"/>
      <c r="QTW18" s="42"/>
      <c r="QTY18" s="67"/>
      <c r="QUV18" s="42"/>
      <c r="QUX18" s="67"/>
      <c r="QVU18" s="42"/>
      <c r="QVW18" s="67"/>
      <c r="QWT18" s="42"/>
      <c r="QWV18" s="67"/>
      <c r="QXS18" s="42"/>
      <c r="QXU18" s="67"/>
      <c r="QYR18" s="42"/>
      <c r="QYT18" s="67"/>
      <c r="QZQ18" s="42"/>
      <c r="QZS18" s="67"/>
      <c r="RAP18" s="42"/>
      <c r="RAR18" s="67"/>
      <c r="RBO18" s="42"/>
      <c r="RBQ18" s="67"/>
      <c r="RCN18" s="42"/>
      <c r="RCP18" s="67"/>
      <c r="RDM18" s="42"/>
      <c r="RDO18" s="67"/>
      <c r="REL18" s="42"/>
      <c r="REN18" s="67"/>
      <c r="RFK18" s="42"/>
      <c r="RFM18" s="67"/>
      <c r="RGJ18" s="42"/>
      <c r="RGL18" s="67"/>
      <c r="RHI18" s="42"/>
      <c r="RHK18" s="67"/>
      <c r="RIH18" s="42"/>
      <c r="RIJ18" s="67"/>
      <c r="RJG18" s="42"/>
      <c r="RJI18" s="67"/>
      <c r="RKF18" s="42"/>
      <c r="RKH18" s="67"/>
      <c r="RLE18" s="42"/>
      <c r="RLG18" s="67"/>
      <c r="RMD18" s="42"/>
      <c r="RMF18" s="67"/>
      <c r="RNC18" s="42"/>
      <c r="RNE18" s="67"/>
      <c r="ROB18" s="42"/>
      <c r="ROD18" s="67"/>
      <c r="RPA18" s="42"/>
      <c r="RPC18" s="67"/>
      <c r="RPZ18" s="42"/>
      <c r="RQB18" s="67"/>
      <c r="RQY18" s="42"/>
      <c r="RRA18" s="67"/>
      <c r="RRX18" s="42"/>
      <c r="RRZ18" s="67"/>
      <c r="RSW18" s="42"/>
      <c r="RSY18" s="67"/>
      <c r="RTV18" s="42"/>
      <c r="RTX18" s="67"/>
      <c r="RUU18" s="42"/>
      <c r="RUW18" s="67"/>
      <c r="RVT18" s="42"/>
      <c r="RVV18" s="67"/>
      <c r="RWS18" s="42"/>
      <c r="RWU18" s="67"/>
      <c r="RXR18" s="42"/>
      <c r="RXT18" s="67"/>
      <c r="RYQ18" s="42"/>
      <c r="RYS18" s="67"/>
      <c r="RZP18" s="42"/>
      <c r="RZR18" s="67"/>
      <c r="SAO18" s="42"/>
      <c r="SAQ18" s="67"/>
      <c r="SBN18" s="42"/>
      <c r="SBP18" s="67"/>
      <c r="SCM18" s="42"/>
      <c r="SCO18" s="67"/>
      <c r="SDL18" s="42"/>
      <c r="SDN18" s="67"/>
      <c r="SEK18" s="42"/>
      <c r="SEM18" s="67"/>
      <c r="SFJ18" s="42"/>
      <c r="SFL18" s="67"/>
      <c r="SGI18" s="42"/>
      <c r="SGK18" s="67"/>
      <c r="SHH18" s="42"/>
      <c r="SHJ18" s="67"/>
      <c r="SIG18" s="42"/>
      <c r="SII18" s="67"/>
      <c r="SJF18" s="42"/>
      <c r="SJH18" s="67"/>
      <c r="SKE18" s="42"/>
      <c r="SKG18" s="67"/>
      <c r="SLD18" s="42"/>
      <c r="SLF18" s="67"/>
      <c r="SMC18" s="42"/>
      <c r="SME18" s="67"/>
      <c r="SNB18" s="42"/>
      <c r="SND18" s="67"/>
      <c r="SOA18" s="42"/>
      <c r="SOC18" s="67"/>
      <c r="SOZ18" s="42"/>
      <c r="SPB18" s="67"/>
      <c r="SPY18" s="42"/>
      <c r="SQA18" s="67"/>
      <c r="SQX18" s="42"/>
      <c r="SQZ18" s="67"/>
      <c r="SRW18" s="42"/>
      <c r="SRY18" s="67"/>
      <c r="SSV18" s="42"/>
      <c r="SSX18" s="67"/>
      <c r="STU18" s="42"/>
      <c r="STW18" s="67"/>
      <c r="SUT18" s="42"/>
      <c r="SUV18" s="67"/>
      <c r="SVS18" s="42"/>
      <c r="SVU18" s="67"/>
      <c r="SWR18" s="42"/>
      <c r="SWT18" s="67"/>
      <c r="SXQ18" s="42"/>
      <c r="SXS18" s="67"/>
      <c r="SYP18" s="42"/>
      <c r="SYR18" s="67"/>
      <c r="SZO18" s="42"/>
      <c r="SZQ18" s="67"/>
      <c r="TAN18" s="42"/>
      <c r="TAP18" s="67"/>
      <c r="TBM18" s="42"/>
      <c r="TBO18" s="67"/>
      <c r="TCL18" s="42"/>
      <c r="TCN18" s="67"/>
      <c r="TDK18" s="42"/>
      <c r="TDM18" s="67"/>
      <c r="TEJ18" s="42"/>
      <c r="TEL18" s="67"/>
      <c r="TFI18" s="42"/>
      <c r="TFK18" s="67"/>
      <c r="TGH18" s="42"/>
      <c r="TGJ18" s="67"/>
      <c r="THG18" s="42"/>
      <c r="THI18" s="67"/>
      <c r="TIF18" s="42"/>
      <c r="TIH18" s="67"/>
      <c r="TJE18" s="42"/>
      <c r="TJG18" s="67"/>
      <c r="TKD18" s="42"/>
      <c r="TKF18" s="67"/>
      <c r="TLC18" s="42"/>
      <c r="TLE18" s="67"/>
      <c r="TMB18" s="42"/>
      <c r="TMD18" s="67"/>
      <c r="TNA18" s="42"/>
      <c r="TNC18" s="67"/>
      <c r="TNZ18" s="42"/>
      <c r="TOB18" s="67"/>
      <c r="TOY18" s="42"/>
      <c r="TPA18" s="67"/>
      <c r="TPX18" s="42"/>
      <c r="TPZ18" s="67"/>
      <c r="TQW18" s="42"/>
      <c r="TQY18" s="67"/>
      <c r="TRV18" s="42"/>
      <c r="TRX18" s="67"/>
      <c r="TSU18" s="42"/>
      <c r="TSW18" s="67"/>
      <c r="TTT18" s="42"/>
      <c r="TTV18" s="67"/>
      <c r="TUS18" s="42"/>
      <c r="TUU18" s="67"/>
      <c r="TVR18" s="42"/>
      <c r="TVT18" s="67"/>
      <c r="TWQ18" s="42"/>
      <c r="TWS18" s="67"/>
      <c r="TXP18" s="42"/>
      <c r="TXR18" s="67"/>
      <c r="TYO18" s="42"/>
      <c r="TYQ18" s="67"/>
      <c r="TZN18" s="42"/>
      <c r="TZP18" s="67"/>
      <c r="UAM18" s="42"/>
      <c r="UAO18" s="67"/>
      <c r="UBL18" s="42"/>
      <c r="UBN18" s="67"/>
      <c r="UCK18" s="42"/>
      <c r="UCM18" s="67"/>
      <c r="UDJ18" s="42"/>
      <c r="UDL18" s="67"/>
      <c r="UEI18" s="42"/>
      <c r="UEK18" s="67"/>
      <c r="UFH18" s="42"/>
      <c r="UFJ18" s="67"/>
      <c r="UGG18" s="42"/>
      <c r="UGI18" s="67"/>
      <c r="UHF18" s="42"/>
      <c r="UHH18" s="67"/>
      <c r="UIE18" s="42"/>
      <c r="UIG18" s="67"/>
      <c r="UJD18" s="42"/>
      <c r="UJF18" s="67"/>
      <c r="UKC18" s="42"/>
      <c r="UKE18" s="67"/>
      <c r="ULB18" s="42"/>
      <c r="ULD18" s="67"/>
      <c r="UMA18" s="42"/>
      <c r="UMC18" s="67"/>
      <c r="UMZ18" s="42"/>
      <c r="UNB18" s="67"/>
      <c r="UNY18" s="42"/>
      <c r="UOA18" s="67"/>
      <c r="UOX18" s="42"/>
      <c r="UOZ18" s="67"/>
      <c r="UPW18" s="42"/>
      <c r="UPY18" s="67"/>
      <c r="UQV18" s="42"/>
      <c r="UQX18" s="67"/>
      <c r="URU18" s="42"/>
      <c r="URW18" s="67"/>
      <c r="UST18" s="42"/>
      <c r="USV18" s="67"/>
      <c r="UTS18" s="42"/>
      <c r="UTU18" s="67"/>
      <c r="UUR18" s="42"/>
      <c r="UUT18" s="67"/>
      <c r="UVQ18" s="42"/>
      <c r="UVS18" s="67"/>
      <c r="UWP18" s="42"/>
      <c r="UWR18" s="67"/>
      <c r="UXO18" s="42"/>
      <c r="UXQ18" s="67"/>
      <c r="UYN18" s="42"/>
      <c r="UYP18" s="67"/>
      <c r="UZM18" s="42"/>
      <c r="UZO18" s="67"/>
      <c r="VAL18" s="42"/>
      <c r="VAN18" s="67"/>
      <c r="VBK18" s="42"/>
      <c r="VBM18" s="67"/>
      <c r="VCJ18" s="42"/>
      <c r="VCL18" s="67"/>
      <c r="VDI18" s="42"/>
      <c r="VDK18" s="67"/>
      <c r="VEH18" s="42"/>
      <c r="VEJ18" s="67"/>
      <c r="VFG18" s="42"/>
      <c r="VFI18" s="67"/>
      <c r="VGF18" s="42"/>
      <c r="VGH18" s="67"/>
      <c r="VHE18" s="42"/>
      <c r="VHG18" s="67"/>
      <c r="VID18" s="42"/>
      <c r="VIF18" s="67"/>
      <c r="VJC18" s="42"/>
      <c r="VJE18" s="67"/>
      <c r="VKB18" s="42"/>
      <c r="VKD18" s="67"/>
      <c r="VLA18" s="42"/>
      <c r="VLC18" s="67"/>
      <c r="VLZ18" s="42"/>
      <c r="VMB18" s="67"/>
      <c r="VMY18" s="42"/>
      <c r="VNA18" s="67"/>
      <c r="VNX18" s="42"/>
      <c r="VNZ18" s="67"/>
      <c r="VOW18" s="42"/>
      <c r="VOY18" s="67"/>
      <c r="VPV18" s="42"/>
      <c r="VPX18" s="67"/>
      <c r="VQU18" s="42"/>
      <c r="VQW18" s="67"/>
      <c r="VRT18" s="42"/>
      <c r="VRV18" s="67"/>
      <c r="VSS18" s="42"/>
      <c r="VSU18" s="67"/>
      <c r="VTR18" s="42"/>
      <c r="VTT18" s="67"/>
      <c r="VUQ18" s="42"/>
      <c r="VUS18" s="67"/>
      <c r="VVP18" s="42"/>
      <c r="VVR18" s="67"/>
      <c r="VWO18" s="42"/>
      <c r="VWQ18" s="67"/>
      <c r="VXN18" s="42"/>
      <c r="VXP18" s="67"/>
      <c r="VYM18" s="42"/>
      <c r="VYO18" s="67"/>
      <c r="VZL18" s="42"/>
      <c r="VZN18" s="67"/>
      <c r="WAK18" s="42"/>
      <c r="WAM18" s="67"/>
      <c r="WBJ18" s="42"/>
      <c r="WBL18" s="67"/>
      <c r="WCI18" s="42"/>
      <c r="WCK18" s="67"/>
      <c r="WDH18" s="42"/>
      <c r="WDJ18" s="67"/>
      <c r="WEG18" s="42"/>
      <c r="WEI18" s="67"/>
      <c r="WFF18" s="42"/>
      <c r="WFH18" s="67"/>
      <c r="WGE18" s="42"/>
      <c r="WGG18" s="67"/>
      <c r="WHD18" s="42"/>
      <c r="WHF18" s="67"/>
      <c r="WIC18" s="42"/>
      <c r="WIE18" s="67"/>
      <c r="WJB18" s="42"/>
      <c r="WJD18" s="67"/>
      <c r="WKA18" s="42"/>
      <c r="WKC18" s="67"/>
      <c r="WKZ18" s="42"/>
      <c r="WLB18" s="67"/>
      <c r="WLY18" s="42"/>
      <c r="WMA18" s="67"/>
      <c r="WMX18" s="42"/>
      <c r="WMZ18" s="67"/>
      <c r="WNW18" s="42"/>
      <c r="WNY18" s="67"/>
      <c r="WOV18" s="42"/>
      <c r="WOX18" s="67"/>
      <c r="WPU18" s="42"/>
      <c r="WPW18" s="67"/>
      <c r="WQT18" s="42"/>
      <c r="WQV18" s="67"/>
      <c r="WRS18" s="42"/>
      <c r="WRU18" s="67"/>
      <c r="WSR18" s="42"/>
      <c r="WST18" s="67"/>
      <c r="WTQ18" s="42"/>
      <c r="WTS18" s="67"/>
      <c r="WUP18" s="42"/>
      <c r="WUR18" s="67"/>
      <c r="WVO18" s="42"/>
      <c r="WVQ18" s="67"/>
      <c r="WWN18" s="42"/>
      <c r="WWP18" s="67"/>
      <c r="WXM18" s="42"/>
      <c r="WXO18" s="67"/>
      <c r="WYL18" s="42"/>
      <c r="WYN18" s="67"/>
      <c r="WZK18" s="42"/>
      <c r="WZM18" s="67"/>
      <c r="XAJ18" s="42"/>
      <c r="XAL18" s="67"/>
      <c r="XBI18" s="42"/>
      <c r="XBK18" s="67"/>
      <c r="XCH18" s="42"/>
      <c r="XCJ18" s="67"/>
      <c r="XDG18" s="42"/>
      <c r="XDI18" s="67"/>
      <c r="XEF18" s="42"/>
      <c r="XEH18" s="67"/>
    </row>
    <row r="19" spans="1:1012 1035:2037 2060:3062 3085:4087 4110:5112 5135:6137 6160:7162 7185:8187 8210:9212 9235:10237 10260:11262 11285:12287 12310:13312 13335:14335 14337:15360 15362:16362" ht="25.15" customHeight="1">
      <c r="A19" s="74" t="s">
        <v>551</v>
      </c>
      <c r="B19" s="1" t="s">
        <v>237</v>
      </c>
      <c r="AI19" s="42"/>
      <c r="AK19" s="67"/>
      <c r="BH19" s="42"/>
      <c r="BJ19" s="67"/>
      <c r="CG19" s="42"/>
      <c r="CI19" s="67"/>
      <c r="DF19" s="42"/>
      <c r="DH19" s="67"/>
      <c r="EE19" s="42"/>
      <c r="EG19" s="67"/>
      <c r="FD19" s="42"/>
      <c r="FF19" s="67"/>
      <c r="GC19" s="42"/>
      <c r="GE19" s="67"/>
      <c r="HB19" s="42"/>
      <c r="HD19" s="67"/>
      <c r="IA19" s="42"/>
      <c r="IC19" s="67"/>
      <c r="IZ19" s="42"/>
      <c r="JB19" s="67"/>
      <c r="JY19" s="42"/>
      <c r="KA19" s="67"/>
      <c r="KX19" s="42"/>
      <c r="KZ19" s="67"/>
      <c r="LW19" s="42"/>
      <c r="LY19" s="67"/>
      <c r="MV19" s="42"/>
      <c r="MX19" s="67"/>
      <c r="NU19" s="42"/>
      <c r="NW19" s="67"/>
      <c r="OT19" s="42"/>
      <c r="OV19" s="67"/>
      <c r="PS19" s="42"/>
      <c r="PU19" s="67"/>
      <c r="QR19" s="42"/>
      <c r="QT19" s="67"/>
      <c r="RQ19" s="42"/>
      <c r="RS19" s="67"/>
      <c r="SP19" s="42"/>
      <c r="SR19" s="67"/>
      <c r="TO19" s="42"/>
      <c r="TQ19" s="67"/>
      <c r="UN19" s="42"/>
      <c r="UP19" s="67"/>
      <c r="VM19" s="42"/>
      <c r="VO19" s="67"/>
      <c r="WL19" s="42"/>
      <c r="WN19" s="67"/>
      <c r="XK19" s="42"/>
      <c r="XM19" s="67"/>
      <c r="YJ19" s="42"/>
      <c r="YL19" s="67"/>
      <c r="ZI19" s="42"/>
      <c r="ZK19" s="67"/>
      <c r="AAH19" s="42"/>
      <c r="AAJ19" s="67"/>
      <c r="ABG19" s="42"/>
      <c r="ABI19" s="67"/>
      <c r="ACF19" s="42"/>
      <c r="ACH19" s="67"/>
      <c r="ADE19" s="42"/>
      <c r="ADG19" s="67"/>
      <c r="AED19" s="42"/>
      <c r="AEF19" s="67"/>
      <c r="AFC19" s="42"/>
      <c r="AFE19" s="67"/>
      <c r="AGB19" s="42"/>
      <c r="AGD19" s="67"/>
      <c r="AHA19" s="42"/>
      <c r="AHC19" s="67"/>
      <c r="AHZ19" s="42"/>
      <c r="AIB19" s="67"/>
      <c r="AIY19" s="42"/>
      <c r="AJA19" s="67"/>
      <c r="AJX19" s="42"/>
      <c r="AJZ19" s="67"/>
      <c r="AKW19" s="42"/>
      <c r="AKY19" s="67"/>
      <c r="ALV19" s="42"/>
      <c r="ALX19" s="67"/>
      <c r="AMU19" s="42"/>
      <c r="AMW19" s="67"/>
      <c r="ANT19" s="42"/>
      <c r="ANV19" s="67"/>
      <c r="AOS19" s="42"/>
      <c r="AOU19" s="67"/>
      <c r="APR19" s="42"/>
      <c r="APT19" s="67"/>
      <c r="AQQ19" s="42"/>
      <c r="AQS19" s="67"/>
      <c r="ARP19" s="42"/>
      <c r="ARR19" s="67"/>
      <c r="ASO19" s="42"/>
      <c r="ASQ19" s="67"/>
      <c r="ATN19" s="42"/>
      <c r="ATP19" s="67"/>
      <c r="AUM19" s="42"/>
      <c r="AUO19" s="67"/>
      <c r="AVL19" s="42"/>
      <c r="AVN19" s="67"/>
      <c r="AWK19" s="42"/>
      <c r="AWM19" s="67"/>
      <c r="AXJ19" s="42"/>
      <c r="AXL19" s="67"/>
      <c r="AYI19" s="42"/>
      <c r="AYK19" s="67"/>
      <c r="AZH19" s="42"/>
      <c r="AZJ19" s="67"/>
      <c r="BAG19" s="42"/>
      <c r="BAI19" s="67"/>
      <c r="BBF19" s="42"/>
      <c r="BBH19" s="67"/>
      <c r="BCE19" s="42"/>
      <c r="BCG19" s="67"/>
      <c r="BDD19" s="42"/>
      <c r="BDF19" s="67"/>
      <c r="BEC19" s="42"/>
      <c r="BEE19" s="67"/>
      <c r="BFB19" s="42"/>
      <c r="BFD19" s="67"/>
      <c r="BGA19" s="42"/>
      <c r="BGC19" s="67"/>
      <c r="BGZ19" s="42"/>
      <c r="BHB19" s="67"/>
      <c r="BHY19" s="42"/>
      <c r="BIA19" s="67"/>
      <c r="BIX19" s="42"/>
      <c r="BIZ19" s="67"/>
      <c r="BJW19" s="42"/>
      <c r="BJY19" s="67"/>
      <c r="BKV19" s="42"/>
      <c r="BKX19" s="67"/>
      <c r="BLU19" s="42"/>
      <c r="BLW19" s="67"/>
      <c r="BMT19" s="42"/>
      <c r="BMV19" s="67"/>
      <c r="BNS19" s="42"/>
      <c r="BNU19" s="67"/>
      <c r="BOR19" s="42"/>
      <c r="BOT19" s="67"/>
      <c r="BPQ19" s="42"/>
      <c r="BPS19" s="67"/>
      <c r="BQP19" s="42"/>
      <c r="BQR19" s="67"/>
      <c r="BRO19" s="42"/>
      <c r="BRQ19" s="67"/>
      <c r="BSN19" s="42"/>
      <c r="BSP19" s="67"/>
      <c r="BTM19" s="42"/>
      <c r="BTO19" s="67"/>
      <c r="BUL19" s="42"/>
      <c r="BUN19" s="67"/>
      <c r="BVK19" s="42"/>
      <c r="BVM19" s="67"/>
      <c r="BWJ19" s="42"/>
      <c r="BWL19" s="67"/>
      <c r="BXI19" s="42"/>
      <c r="BXK19" s="67"/>
      <c r="BYH19" s="42"/>
      <c r="BYJ19" s="67"/>
      <c r="BZG19" s="42"/>
      <c r="BZI19" s="67"/>
      <c r="CAF19" s="42"/>
      <c r="CAH19" s="67"/>
      <c r="CBE19" s="42"/>
      <c r="CBG19" s="67"/>
      <c r="CCD19" s="42"/>
      <c r="CCF19" s="67"/>
      <c r="CDC19" s="42"/>
      <c r="CDE19" s="67"/>
      <c r="CEB19" s="42"/>
      <c r="CED19" s="67"/>
      <c r="CFA19" s="42"/>
      <c r="CFC19" s="67"/>
      <c r="CFZ19" s="42"/>
      <c r="CGB19" s="67"/>
      <c r="CGY19" s="42"/>
      <c r="CHA19" s="67"/>
      <c r="CHX19" s="42"/>
      <c r="CHZ19" s="67"/>
      <c r="CIW19" s="42"/>
      <c r="CIY19" s="67"/>
      <c r="CJV19" s="42"/>
      <c r="CJX19" s="67"/>
      <c r="CKU19" s="42"/>
      <c r="CKW19" s="67"/>
      <c r="CLT19" s="42"/>
      <c r="CLV19" s="67"/>
      <c r="CMS19" s="42"/>
      <c r="CMU19" s="67"/>
      <c r="CNR19" s="42"/>
      <c r="CNT19" s="67"/>
      <c r="COQ19" s="42"/>
      <c r="COS19" s="67"/>
      <c r="CPP19" s="42"/>
      <c r="CPR19" s="67"/>
      <c r="CQO19" s="42"/>
      <c r="CQQ19" s="67"/>
      <c r="CRN19" s="42"/>
      <c r="CRP19" s="67"/>
      <c r="CSM19" s="42"/>
      <c r="CSO19" s="67"/>
      <c r="CTL19" s="42"/>
      <c r="CTN19" s="67"/>
      <c r="CUK19" s="42"/>
      <c r="CUM19" s="67"/>
      <c r="CVJ19" s="42"/>
      <c r="CVL19" s="67"/>
      <c r="CWI19" s="42"/>
      <c r="CWK19" s="67"/>
      <c r="CXH19" s="42"/>
      <c r="CXJ19" s="67"/>
      <c r="CYG19" s="42"/>
      <c r="CYI19" s="67"/>
      <c r="CZF19" s="42"/>
      <c r="CZH19" s="67"/>
      <c r="DAE19" s="42"/>
      <c r="DAG19" s="67"/>
      <c r="DBD19" s="42"/>
      <c r="DBF19" s="67"/>
      <c r="DCC19" s="42"/>
      <c r="DCE19" s="67"/>
      <c r="DDB19" s="42"/>
      <c r="DDD19" s="67"/>
      <c r="DEA19" s="42"/>
      <c r="DEC19" s="67"/>
      <c r="DEZ19" s="42"/>
      <c r="DFB19" s="67"/>
      <c r="DFY19" s="42"/>
      <c r="DGA19" s="67"/>
      <c r="DGX19" s="42"/>
      <c r="DGZ19" s="67"/>
      <c r="DHW19" s="42"/>
      <c r="DHY19" s="67"/>
      <c r="DIV19" s="42"/>
      <c r="DIX19" s="67"/>
      <c r="DJU19" s="42"/>
      <c r="DJW19" s="67"/>
      <c r="DKT19" s="42"/>
      <c r="DKV19" s="67"/>
      <c r="DLS19" s="42"/>
      <c r="DLU19" s="67"/>
      <c r="DMR19" s="42"/>
      <c r="DMT19" s="67"/>
      <c r="DNQ19" s="42"/>
      <c r="DNS19" s="67"/>
      <c r="DOP19" s="42"/>
      <c r="DOR19" s="67"/>
      <c r="DPO19" s="42"/>
      <c r="DPQ19" s="67"/>
      <c r="DQN19" s="42"/>
      <c r="DQP19" s="67"/>
      <c r="DRM19" s="42"/>
      <c r="DRO19" s="67"/>
      <c r="DSL19" s="42"/>
      <c r="DSN19" s="67"/>
      <c r="DTK19" s="42"/>
      <c r="DTM19" s="67"/>
      <c r="DUJ19" s="42"/>
      <c r="DUL19" s="67"/>
      <c r="DVI19" s="42"/>
      <c r="DVK19" s="67"/>
      <c r="DWH19" s="42"/>
      <c r="DWJ19" s="67"/>
      <c r="DXG19" s="42"/>
      <c r="DXI19" s="67"/>
      <c r="DYF19" s="42"/>
      <c r="DYH19" s="67"/>
      <c r="DZE19" s="42"/>
      <c r="DZG19" s="67"/>
      <c r="EAD19" s="42"/>
      <c r="EAF19" s="67"/>
      <c r="EBC19" s="42"/>
      <c r="EBE19" s="67"/>
      <c r="ECB19" s="42"/>
      <c r="ECD19" s="67"/>
      <c r="EDA19" s="42"/>
      <c r="EDC19" s="67"/>
      <c r="EDZ19" s="42"/>
      <c r="EEB19" s="67"/>
      <c r="EEY19" s="42"/>
      <c r="EFA19" s="67"/>
      <c r="EFX19" s="42"/>
      <c r="EFZ19" s="67"/>
      <c r="EGW19" s="42"/>
      <c r="EGY19" s="67"/>
      <c r="EHV19" s="42"/>
      <c r="EHX19" s="67"/>
      <c r="EIU19" s="42"/>
      <c r="EIW19" s="67"/>
      <c r="EJT19" s="42"/>
      <c r="EJV19" s="67"/>
      <c r="EKS19" s="42"/>
      <c r="EKU19" s="67"/>
      <c r="ELR19" s="42"/>
      <c r="ELT19" s="67"/>
      <c r="EMQ19" s="42"/>
      <c r="EMS19" s="67"/>
      <c r="ENP19" s="42"/>
      <c r="ENR19" s="67"/>
      <c r="EOO19" s="42"/>
      <c r="EOQ19" s="67"/>
      <c r="EPN19" s="42"/>
      <c r="EPP19" s="67"/>
      <c r="EQM19" s="42"/>
      <c r="EQO19" s="67"/>
      <c r="ERL19" s="42"/>
      <c r="ERN19" s="67"/>
      <c r="ESK19" s="42"/>
      <c r="ESM19" s="67"/>
      <c r="ETJ19" s="42"/>
      <c r="ETL19" s="67"/>
      <c r="EUI19" s="42"/>
      <c r="EUK19" s="67"/>
      <c r="EVH19" s="42"/>
      <c r="EVJ19" s="67"/>
      <c r="EWG19" s="42"/>
      <c r="EWI19" s="67"/>
      <c r="EXF19" s="42"/>
      <c r="EXH19" s="67"/>
      <c r="EYE19" s="42"/>
      <c r="EYG19" s="67"/>
      <c r="EZD19" s="42"/>
      <c r="EZF19" s="67"/>
      <c r="FAC19" s="42"/>
      <c r="FAE19" s="67"/>
      <c r="FBB19" s="42"/>
      <c r="FBD19" s="67"/>
      <c r="FCA19" s="42"/>
      <c r="FCC19" s="67"/>
      <c r="FCZ19" s="42"/>
      <c r="FDB19" s="67"/>
      <c r="FDY19" s="42"/>
      <c r="FEA19" s="67"/>
      <c r="FEX19" s="42"/>
      <c r="FEZ19" s="67"/>
      <c r="FFW19" s="42"/>
      <c r="FFY19" s="67"/>
      <c r="FGV19" s="42"/>
      <c r="FGX19" s="67"/>
      <c r="FHU19" s="42"/>
      <c r="FHW19" s="67"/>
      <c r="FIT19" s="42"/>
      <c r="FIV19" s="67"/>
      <c r="FJS19" s="42"/>
      <c r="FJU19" s="67"/>
      <c r="FKR19" s="42"/>
      <c r="FKT19" s="67"/>
      <c r="FLQ19" s="42"/>
      <c r="FLS19" s="67"/>
      <c r="FMP19" s="42"/>
      <c r="FMR19" s="67"/>
      <c r="FNO19" s="42"/>
      <c r="FNQ19" s="67"/>
      <c r="FON19" s="42"/>
      <c r="FOP19" s="67"/>
      <c r="FPM19" s="42"/>
      <c r="FPO19" s="67"/>
      <c r="FQL19" s="42"/>
      <c r="FQN19" s="67"/>
      <c r="FRK19" s="42"/>
      <c r="FRM19" s="67"/>
      <c r="FSJ19" s="42"/>
      <c r="FSL19" s="67"/>
      <c r="FTI19" s="42"/>
      <c r="FTK19" s="67"/>
      <c r="FUH19" s="42"/>
      <c r="FUJ19" s="67"/>
      <c r="FVG19" s="42"/>
      <c r="FVI19" s="67"/>
      <c r="FWF19" s="42"/>
      <c r="FWH19" s="67"/>
      <c r="FXE19" s="42"/>
      <c r="FXG19" s="67"/>
      <c r="FYD19" s="42"/>
      <c r="FYF19" s="67"/>
      <c r="FZC19" s="42"/>
      <c r="FZE19" s="67"/>
      <c r="GAB19" s="42"/>
      <c r="GAD19" s="67"/>
      <c r="GBA19" s="42"/>
      <c r="GBC19" s="67"/>
      <c r="GBZ19" s="42"/>
      <c r="GCB19" s="67"/>
      <c r="GCY19" s="42"/>
      <c r="GDA19" s="67"/>
      <c r="GDX19" s="42"/>
      <c r="GDZ19" s="67"/>
      <c r="GEW19" s="42"/>
      <c r="GEY19" s="67"/>
      <c r="GFV19" s="42"/>
      <c r="GFX19" s="67"/>
      <c r="GGU19" s="42"/>
      <c r="GGW19" s="67"/>
      <c r="GHT19" s="42"/>
      <c r="GHV19" s="67"/>
      <c r="GIS19" s="42"/>
      <c r="GIU19" s="67"/>
      <c r="GJR19" s="42"/>
      <c r="GJT19" s="67"/>
      <c r="GKQ19" s="42"/>
      <c r="GKS19" s="67"/>
      <c r="GLP19" s="42"/>
      <c r="GLR19" s="67"/>
      <c r="GMO19" s="42"/>
      <c r="GMQ19" s="67"/>
      <c r="GNN19" s="42"/>
      <c r="GNP19" s="67"/>
      <c r="GOM19" s="42"/>
      <c r="GOO19" s="67"/>
      <c r="GPL19" s="42"/>
      <c r="GPN19" s="67"/>
      <c r="GQK19" s="42"/>
      <c r="GQM19" s="67"/>
      <c r="GRJ19" s="42"/>
      <c r="GRL19" s="67"/>
      <c r="GSI19" s="42"/>
      <c r="GSK19" s="67"/>
      <c r="GTH19" s="42"/>
      <c r="GTJ19" s="67"/>
      <c r="GUG19" s="42"/>
      <c r="GUI19" s="67"/>
      <c r="GVF19" s="42"/>
      <c r="GVH19" s="67"/>
      <c r="GWE19" s="42"/>
      <c r="GWG19" s="67"/>
      <c r="GXD19" s="42"/>
      <c r="GXF19" s="67"/>
      <c r="GYC19" s="42"/>
      <c r="GYE19" s="67"/>
      <c r="GZB19" s="42"/>
      <c r="GZD19" s="67"/>
      <c r="HAA19" s="42"/>
      <c r="HAC19" s="67"/>
      <c r="HAZ19" s="42"/>
      <c r="HBB19" s="67"/>
      <c r="HBY19" s="42"/>
      <c r="HCA19" s="67"/>
      <c r="HCX19" s="42"/>
      <c r="HCZ19" s="67"/>
      <c r="HDW19" s="42"/>
      <c r="HDY19" s="67"/>
      <c r="HEV19" s="42"/>
      <c r="HEX19" s="67"/>
      <c r="HFU19" s="42"/>
      <c r="HFW19" s="67"/>
      <c r="HGT19" s="42"/>
      <c r="HGV19" s="67"/>
      <c r="HHS19" s="42"/>
      <c r="HHU19" s="67"/>
      <c r="HIR19" s="42"/>
      <c r="HIT19" s="67"/>
      <c r="HJQ19" s="42"/>
      <c r="HJS19" s="67"/>
      <c r="HKP19" s="42"/>
      <c r="HKR19" s="67"/>
      <c r="HLO19" s="42"/>
      <c r="HLQ19" s="67"/>
      <c r="HMN19" s="42"/>
      <c r="HMP19" s="67"/>
      <c r="HNM19" s="42"/>
      <c r="HNO19" s="67"/>
      <c r="HOL19" s="42"/>
      <c r="HON19" s="67"/>
      <c r="HPK19" s="42"/>
      <c r="HPM19" s="67"/>
      <c r="HQJ19" s="42"/>
      <c r="HQL19" s="67"/>
      <c r="HRI19" s="42"/>
      <c r="HRK19" s="67"/>
      <c r="HSH19" s="42"/>
      <c r="HSJ19" s="67"/>
      <c r="HTG19" s="42"/>
      <c r="HTI19" s="67"/>
      <c r="HUF19" s="42"/>
      <c r="HUH19" s="67"/>
      <c r="HVE19" s="42"/>
      <c r="HVG19" s="67"/>
      <c r="HWD19" s="42"/>
      <c r="HWF19" s="67"/>
      <c r="HXC19" s="42"/>
      <c r="HXE19" s="67"/>
      <c r="HYB19" s="42"/>
      <c r="HYD19" s="67"/>
      <c r="HZA19" s="42"/>
      <c r="HZC19" s="67"/>
      <c r="HZZ19" s="42"/>
      <c r="IAB19" s="67"/>
      <c r="IAY19" s="42"/>
      <c r="IBA19" s="67"/>
      <c r="IBX19" s="42"/>
      <c r="IBZ19" s="67"/>
      <c r="ICW19" s="42"/>
      <c r="ICY19" s="67"/>
      <c r="IDV19" s="42"/>
      <c r="IDX19" s="67"/>
      <c r="IEU19" s="42"/>
      <c r="IEW19" s="67"/>
      <c r="IFT19" s="42"/>
      <c r="IFV19" s="67"/>
      <c r="IGS19" s="42"/>
      <c r="IGU19" s="67"/>
      <c r="IHR19" s="42"/>
      <c r="IHT19" s="67"/>
      <c r="IIQ19" s="42"/>
      <c r="IIS19" s="67"/>
      <c r="IJP19" s="42"/>
      <c r="IJR19" s="67"/>
      <c r="IKO19" s="42"/>
      <c r="IKQ19" s="67"/>
      <c r="ILN19" s="42"/>
      <c r="ILP19" s="67"/>
      <c r="IMM19" s="42"/>
      <c r="IMO19" s="67"/>
      <c r="INL19" s="42"/>
      <c r="INN19" s="67"/>
      <c r="IOK19" s="42"/>
      <c r="IOM19" s="67"/>
      <c r="IPJ19" s="42"/>
      <c r="IPL19" s="67"/>
      <c r="IQI19" s="42"/>
      <c r="IQK19" s="67"/>
      <c r="IRH19" s="42"/>
      <c r="IRJ19" s="67"/>
      <c r="ISG19" s="42"/>
      <c r="ISI19" s="67"/>
      <c r="ITF19" s="42"/>
      <c r="ITH19" s="67"/>
      <c r="IUE19" s="42"/>
      <c r="IUG19" s="67"/>
      <c r="IVD19" s="42"/>
      <c r="IVF19" s="67"/>
      <c r="IWC19" s="42"/>
      <c r="IWE19" s="67"/>
      <c r="IXB19" s="42"/>
      <c r="IXD19" s="67"/>
      <c r="IYA19" s="42"/>
      <c r="IYC19" s="67"/>
      <c r="IYZ19" s="42"/>
      <c r="IZB19" s="67"/>
      <c r="IZY19" s="42"/>
      <c r="JAA19" s="67"/>
      <c r="JAX19" s="42"/>
      <c r="JAZ19" s="67"/>
      <c r="JBW19" s="42"/>
      <c r="JBY19" s="67"/>
      <c r="JCV19" s="42"/>
      <c r="JCX19" s="67"/>
      <c r="JDU19" s="42"/>
      <c r="JDW19" s="67"/>
      <c r="JET19" s="42"/>
      <c r="JEV19" s="67"/>
      <c r="JFS19" s="42"/>
      <c r="JFU19" s="67"/>
      <c r="JGR19" s="42"/>
      <c r="JGT19" s="67"/>
      <c r="JHQ19" s="42"/>
      <c r="JHS19" s="67"/>
      <c r="JIP19" s="42"/>
      <c r="JIR19" s="67"/>
      <c r="JJO19" s="42"/>
      <c r="JJQ19" s="67"/>
      <c r="JKN19" s="42"/>
      <c r="JKP19" s="67"/>
      <c r="JLM19" s="42"/>
      <c r="JLO19" s="67"/>
      <c r="JML19" s="42"/>
      <c r="JMN19" s="67"/>
      <c r="JNK19" s="42"/>
      <c r="JNM19" s="67"/>
      <c r="JOJ19" s="42"/>
      <c r="JOL19" s="67"/>
      <c r="JPI19" s="42"/>
      <c r="JPK19" s="67"/>
      <c r="JQH19" s="42"/>
      <c r="JQJ19" s="67"/>
      <c r="JRG19" s="42"/>
      <c r="JRI19" s="67"/>
      <c r="JSF19" s="42"/>
      <c r="JSH19" s="67"/>
      <c r="JTE19" s="42"/>
      <c r="JTG19" s="67"/>
      <c r="JUD19" s="42"/>
      <c r="JUF19" s="67"/>
      <c r="JVC19" s="42"/>
      <c r="JVE19" s="67"/>
      <c r="JWB19" s="42"/>
      <c r="JWD19" s="67"/>
      <c r="JXA19" s="42"/>
      <c r="JXC19" s="67"/>
      <c r="JXZ19" s="42"/>
      <c r="JYB19" s="67"/>
      <c r="JYY19" s="42"/>
      <c r="JZA19" s="67"/>
      <c r="JZX19" s="42"/>
      <c r="JZZ19" s="67"/>
      <c r="KAW19" s="42"/>
      <c r="KAY19" s="67"/>
      <c r="KBV19" s="42"/>
      <c r="KBX19" s="67"/>
      <c r="KCU19" s="42"/>
      <c r="KCW19" s="67"/>
      <c r="KDT19" s="42"/>
      <c r="KDV19" s="67"/>
      <c r="KES19" s="42"/>
      <c r="KEU19" s="67"/>
      <c r="KFR19" s="42"/>
      <c r="KFT19" s="67"/>
      <c r="KGQ19" s="42"/>
      <c r="KGS19" s="67"/>
      <c r="KHP19" s="42"/>
      <c r="KHR19" s="67"/>
      <c r="KIO19" s="42"/>
      <c r="KIQ19" s="67"/>
      <c r="KJN19" s="42"/>
      <c r="KJP19" s="67"/>
      <c r="KKM19" s="42"/>
      <c r="KKO19" s="67"/>
      <c r="KLL19" s="42"/>
      <c r="KLN19" s="67"/>
      <c r="KMK19" s="42"/>
      <c r="KMM19" s="67"/>
      <c r="KNJ19" s="42"/>
      <c r="KNL19" s="67"/>
      <c r="KOI19" s="42"/>
      <c r="KOK19" s="67"/>
      <c r="KPH19" s="42"/>
      <c r="KPJ19" s="67"/>
      <c r="KQG19" s="42"/>
      <c r="KQI19" s="67"/>
      <c r="KRF19" s="42"/>
      <c r="KRH19" s="67"/>
      <c r="KSE19" s="42"/>
      <c r="KSG19" s="67"/>
      <c r="KTD19" s="42"/>
      <c r="KTF19" s="67"/>
      <c r="KUC19" s="42"/>
      <c r="KUE19" s="67"/>
      <c r="KVB19" s="42"/>
      <c r="KVD19" s="67"/>
      <c r="KWA19" s="42"/>
      <c r="KWC19" s="67"/>
      <c r="KWZ19" s="42"/>
      <c r="KXB19" s="67"/>
      <c r="KXY19" s="42"/>
      <c r="KYA19" s="67"/>
      <c r="KYX19" s="42"/>
      <c r="KYZ19" s="67"/>
      <c r="KZW19" s="42"/>
      <c r="KZY19" s="67"/>
      <c r="LAV19" s="42"/>
      <c r="LAX19" s="67"/>
      <c r="LBU19" s="42"/>
      <c r="LBW19" s="67"/>
      <c r="LCT19" s="42"/>
      <c r="LCV19" s="67"/>
      <c r="LDS19" s="42"/>
      <c r="LDU19" s="67"/>
      <c r="LER19" s="42"/>
      <c r="LET19" s="67"/>
      <c r="LFQ19" s="42"/>
      <c r="LFS19" s="67"/>
      <c r="LGP19" s="42"/>
      <c r="LGR19" s="67"/>
      <c r="LHO19" s="42"/>
      <c r="LHQ19" s="67"/>
      <c r="LIN19" s="42"/>
      <c r="LIP19" s="67"/>
      <c r="LJM19" s="42"/>
      <c r="LJO19" s="67"/>
      <c r="LKL19" s="42"/>
      <c r="LKN19" s="67"/>
      <c r="LLK19" s="42"/>
      <c r="LLM19" s="67"/>
      <c r="LMJ19" s="42"/>
      <c r="LML19" s="67"/>
      <c r="LNI19" s="42"/>
      <c r="LNK19" s="67"/>
      <c r="LOH19" s="42"/>
      <c r="LOJ19" s="67"/>
      <c r="LPG19" s="42"/>
      <c r="LPI19" s="67"/>
      <c r="LQF19" s="42"/>
      <c r="LQH19" s="67"/>
      <c r="LRE19" s="42"/>
      <c r="LRG19" s="67"/>
      <c r="LSD19" s="42"/>
      <c r="LSF19" s="67"/>
      <c r="LTC19" s="42"/>
      <c r="LTE19" s="67"/>
      <c r="LUB19" s="42"/>
      <c r="LUD19" s="67"/>
      <c r="LVA19" s="42"/>
      <c r="LVC19" s="67"/>
      <c r="LVZ19" s="42"/>
      <c r="LWB19" s="67"/>
      <c r="LWY19" s="42"/>
      <c r="LXA19" s="67"/>
      <c r="LXX19" s="42"/>
      <c r="LXZ19" s="67"/>
      <c r="LYW19" s="42"/>
      <c r="LYY19" s="67"/>
      <c r="LZV19" s="42"/>
      <c r="LZX19" s="67"/>
      <c r="MAU19" s="42"/>
      <c r="MAW19" s="67"/>
      <c r="MBT19" s="42"/>
      <c r="MBV19" s="67"/>
      <c r="MCS19" s="42"/>
      <c r="MCU19" s="67"/>
      <c r="MDR19" s="42"/>
      <c r="MDT19" s="67"/>
      <c r="MEQ19" s="42"/>
      <c r="MES19" s="67"/>
      <c r="MFP19" s="42"/>
      <c r="MFR19" s="67"/>
      <c r="MGO19" s="42"/>
      <c r="MGQ19" s="67"/>
      <c r="MHN19" s="42"/>
      <c r="MHP19" s="67"/>
      <c r="MIM19" s="42"/>
      <c r="MIO19" s="67"/>
      <c r="MJL19" s="42"/>
      <c r="MJN19" s="67"/>
      <c r="MKK19" s="42"/>
      <c r="MKM19" s="67"/>
      <c r="MLJ19" s="42"/>
      <c r="MLL19" s="67"/>
      <c r="MMI19" s="42"/>
      <c r="MMK19" s="67"/>
      <c r="MNH19" s="42"/>
      <c r="MNJ19" s="67"/>
      <c r="MOG19" s="42"/>
      <c r="MOI19" s="67"/>
      <c r="MPF19" s="42"/>
      <c r="MPH19" s="67"/>
      <c r="MQE19" s="42"/>
      <c r="MQG19" s="67"/>
      <c r="MRD19" s="42"/>
      <c r="MRF19" s="67"/>
      <c r="MSC19" s="42"/>
      <c r="MSE19" s="67"/>
      <c r="MTB19" s="42"/>
      <c r="MTD19" s="67"/>
      <c r="MUA19" s="42"/>
      <c r="MUC19" s="67"/>
      <c r="MUZ19" s="42"/>
      <c r="MVB19" s="67"/>
      <c r="MVY19" s="42"/>
      <c r="MWA19" s="67"/>
      <c r="MWX19" s="42"/>
      <c r="MWZ19" s="67"/>
      <c r="MXW19" s="42"/>
      <c r="MXY19" s="67"/>
      <c r="MYV19" s="42"/>
      <c r="MYX19" s="67"/>
      <c r="MZU19" s="42"/>
      <c r="MZW19" s="67"/>
      <c r="NAT19" s="42"/>
      <c r="NAV19" s="67"/>
      <c r="NBS19" s="42"/>
      <c r="NBU19" s="67"/>
      <c r="NCR19" s="42"/>
      <c r="NCT19" s="67"/>
      <c r="NDQ19" s="42"/>
      <c r="NDS19" s="67"/>
      <c r="NEP19" s="42"/>
      <c r="NER19" s="67"/>
      <c r="NFO19" s="42"/>
      <c r="NFQ19" s="67"/>
      <c r="NGN19" s="42"/>
      <c r="NGP19" s="67"/>
      <c r="NHM19" s="42"/>
      <c r="NHO19" s="67"/>
      <c r="NIL19" s="42"/>
      <c r="NIN19" s="67"/>
      <c r="NJK19" s="42"/>
      <c r="NJM19" s="67"/>
      <c r="NKJ19" s="42"/>
      <c r="NKL19" s="67"/>
      <c r="NLI19" s="42"/>
      <c r="NLK19" s="67"/>
      <c r="NMH19" s="42"/>
      <c r="NMJ19" s="67"/>
      <c r="NNG19" s="42"/>
      <c r="NNI19" s="67"/>
      <c r="NOF19" s="42"/>
      <c r="NOH19" s="67"/>
      <c r="NPE19" s="42"/>
      <c r="NPG19" s="67"/>
      <c r="NQD19" s="42"/>
      <c r="NQF19" s="67"/>
      <c r="NRC19" s="42"/>
      <c r="NRE19" s="67"/>
      <c r="NSB19" s="42"/>
      <c r="NSD19" s="67"/>
      <c r="NTA19" s="42"/>
      <c r="NTC19" s="67"/>
      <c r="NTZ19" s="42"/>
      <c r="NUB19" s="67"/>
      <c r="NUY19" s="42"/>
      <c r="NVA19" s="67"/>
      <c r="NVX19" s="42"/>
      <c r="NVZ19" s="67"/>
      <c r="NWW19" s="42"/>
      <c r="NWY19" s="67"/>
      <c r="NXV19" s="42"/>
      <c r="NXX19" s="67"/>
      <c r="NYU19" s="42"/>
      <c r="NYW19" s="67"/>
      <c r="NZT19" s="42"/>
      <c r="NZV19" s="67"/>
      <c r="OAS19" s="42"/>
      <c r="OAU19" s="67"/>
      <c r="OBR19" s="42"/>
      <c r="OBT19" s="67"/>
      <c r="OCQ19" s="42"/>
      <c r="OCS19" s="67"/>
      <c r="ODP19" s="42"/>
      <c r="ODR19" s="67"/>
      <c r="OEO19" s="42"/>
      <c r="OEQ19" s="67"/>
      <c r="OFN19" s="42"/>
      <c r="OFP19" s="67"/>
      <c r="OGM19" s="42"/>
      <c r="OGO19" s="67"/>
      <c r="OHL19" s="42"/>
      <c r="OHN19" s="67"/>
      <c r="OIK19" s="42"/>
      <c r="OIM19" s="67"/>
      <c r="OJJ19" s="42"/>
      <c r="OJL19" s="67"/>
      <c r="OKI19" s="42"/>
      <c r="OKK19" s="67"/>
      <c r="OLH19" s="42"/>
      <c r="OLJ19" s="67"/>
      <c r="OMG19" s="42"/>
      <c r="OMI19" s="67"/>
      <c r="ONF19" s="42"/>
      <c r="ONH19" s="67"/>
      <c r="OOE19" s="42"/>
      <c r="OOG19" s="67"/>
      <c r="OPD19" s="42"/>
      <c r="OPF19" s="67"/>
      <c r="OQC19" s="42"/>
      <c r="OQE19" s="67"/>
      <c r="ORB19" s="42"/>
      <c r="ORD19" s="67"/>
      <c r="OSA19" s="42"/>
      <c r="OSC19" s="67"/>
      <c r="OSZ19" s="42"/>
      <c r="OTB19" s="67"/>
      <c r="OTY19" s="42"/>
      <c r="OUA19" s="67"/>
      <c r="OUX19" s="42"/>
      <c r="OUZ19" s="67"/>
      <c r="OVW19" s="42"/>
      <c r="OVY19" s="67"/>
      <c r="OWV19" s="42"/>
      <c r="OWX19" s="67"/>
      <c r="OXU19" s="42"/>
      <c r="OXW19" s="67"/>
      <c r="OYT19" s="42"/>
      <c r="OYV19" s="67"/>
      <c r="OZS19" s="42"/>
      <c r="OZU19" s="67"/>
      <c r="PAR19" s="42"/>
      <c r="PAT19" s="67"/>
      <c r="PBQ19" s="42"/>
      <c r="PBS19" s="67"/>
      <c r="PCP19" s="42"/>
      <c r="PCR19" s="67"/>
      <c r="PDO19" s="42"/>
      <c r="PDQ19" s="67"/>
      <c r="PEN19" s="42"/>
      <c r="PEP19" s="67"/>
      <c r="PFM19" s="42"/>
      <c r="PFO19" s="67"/>
      <c r="PGL19" s="42"/>
      <c r="PGN19" s="67"/>
      <c r="PHK19" s="42"/>
      <c r="PHM19" s="67"/>
      <c r="PIJ19" s="42"/>
      <c r="PIL19" s="67"/>
      <c r="PJI19" s="42"/>
      <c r="PJK19" s="67"/>
      <c r="PKH19" s="42"/>
      <c r="PKJ19" s="67"/>
      <c r="PLG19" s="42"/>
      <c r="PLI19" s="67"/>
      <c r="PMF19" s="42"/>
      <c r="PMH19" s="67"/>
      <c r="PNE19" s="42"/>
      <c r="PNG19" s="67"/>
      <c r="POD19" s="42"/>
      <c r="POF19" s="67"/>
      <c r="PPC19" s="42"/>
      <c r="PPE19" s="67"/>
      <c r="PQB19" s="42"/>
      <c r="PQD19" s="67"/>
      <c r="PRA19" s="42"/>
      <c r="PRC19" s="67"/>
      <c r="PRZ19" s="42"/>
      <c r="PSB19" s="67"/>
      <c r="PSY19" s="42"/>
      <c r="PTA19" s="67"/>
      <c r="PTX19" s="42"/>
      <c r="PTZ19" s="67"/>
      <c r="PUW19" s="42"/>
      <c r="PUY19" s="67"/>
      <c r="PVV19" s="42"/>
      <c r="PVX19" s="67"/>
      <c r="PWU19" s="42"/>
      <c r="PWW19" s="67"/>
      <c r="PXT19" s="42"/>
      <c r="PXV19" s="67"/>
      <c r="PYS19" s="42"/>
      <c r="PYU19" s="67"/>
      <c r="PZR19" s="42"/>
      <c r="PZT19" s="67"/>
      <c r="QAQ19" s="42"/>
      <c r="QAS19" s="67"/>
      <c r="QBP19" s="42"/>
      <c r="QBR19" s="67"/>
      <c r="QCO19" s="42"/>
      <c r="QCQ19" s="67"/>
      <c r="QDN19" s="42"/>
      <c r="QDP19" s="67"/>
      <c r="QEM19" s="42"/>
      <c r="QEO19" s="67"/>
      <c r="QFL19" s="42"/>
      <c r="QFN19" s="67"/>
      <c r="QGK19" s="42"/>
      <c r="QGM19" s="67"/>
      <c r="QHJ19" s="42"/>
      <c r="QHL19" s="67"/>
      <c r="QII19" s="42"/>
      <c r="QIK19" s="67"/>
      <c r="QJH19" s="42"/>
      <c r="QJJ19" s="67"/>
      <c r="QKG19" s="42"/>
      <c r="QKI19" s="67"/>
      <c r="QLF19" s="42"/>
      <c r="QLH19" s="67"/>
      <c r="QME19" s="42"/>
      <c r="QMG19" s="67"/>
      <c r="QND19" s="42"/>
      <c r="QNF19" s="67"/>
      <c r="QOC19" s="42"/>
      <c r="QOE19" s="67"/>
      <c r="QPB19" s="42"/>
      <c r="QPD19" s="67"/>
      <c r="QQA19" s="42"/>
      <c r="QQC19" s="67"/>
      <c r="QQZ19" s="42"/>
      <c r="QRB19" s="67"/>
      <c r="QRY19" s="42"/>
      <c r="QSA19" s="67"/>
      <c r="QSX19" s="42"/>
      <c r="QSZ19" s="67"/>
      <c r="QTW19" s="42"/>
      <c r="QTY19" s="67"/>
      <c r="QUV19" s="42"/>
      <c r="QUX19" s="67"/>
      <c r="QVU19" s="42"/>
      <c r="QVW19" s="67"/>
      <c r="QWT19" s="42"/>
      <c r="QWV19" s="67"/>
      <c r="QXS19" s="42"/>
      <c r="QXU19" s="67"/>
      <c r="QYR19" s="42"/>
      <c r="QYT19" s="67"/>
      <c r="QZQ19" s="42"/>
      <c r="QZS19" s="67"/>
      <c r="RAP19" s="42"/>
      <c r="RAR19" s="67"/>
      <c r="RBO19" s="42"/>
      <c r="RBQ19" s="67"/>
      <c r="RCN19" s="42"/>
      <c r="RCP19" s="67"/>
      <c r="RDM19" s="42"/>
      <c r="RDO19" s="67"/>
      <c r="REL19" s="42"/>
      <c r="REN19" s="67"/>
      <c r="RFK19" s="42"/>
      <c r="RFM19" s="67"/>
      <c r="RGJ19" s="42"/>
      <c r="RGL19" s="67"/>
      <c r="RHI19" s="42"/>
      <c r="RHK19" s="67"/>
      <c r="RIH19" s="42"/>
      <c r="RIJ19" s="67"/>
      <c r="RJG19" s="42"/>
      <c r="RJI19" s="67"/>
      <c r="RKF19" s="42"/>
      <c r="RKH19" s="67"/>
      <c r="RLE19" s="42"/>
      <c r="RLG19" s="67"/>
      <c r="RMD19" s="42"/>
      <c r="RMF19" s="67"/>
      <c r="RNC19" s="42"/>
      <c r="RNE19" s="67"/>
      <c r="ROB19" s="42"/>
      <c r="ROD19" s="67"/>
      <c r="RPA19" s="42"/>
      <c r="RPC19" s="67"/>
      <c r="RPZ19" s="42"/>
      <c r="RQB19" s="67"/>
      <c r="RQY19" s="42"/>
      <c r="RRA19" s="67"/>
      <c r="RRX19" s="42"/>
      <c r="RRZ19" s="67"/>
      <c r="RSW19" s="42"/>
      <c r="RSY19" s="67"/>
      <c r="RTV19" s="42"/>
      <c r="RTX19" s="67"/>
      <c r="RUU19" s="42"/>
      <c r="RUW19" s="67"/>
      <c r="RVT19" s="42"/>
      <c r="RVV19" s="67"/>
      <c r="RWS19" s="42"/>
      <c r="RWU19" s="67"/>
      <c r="RXR19" s="42"/>
      <c r="RXT19" s="67"/>
      <c r="RYQ19" s="42"/>
      <c r="RYS19" s="67"/>
      <c r="RZP19" s="42"/>
      <c r="RZR19" s="67"/>
      <c r="SAO19" s="42"/>
      <c r="SAQ19" s="67"/>
      <c r="SBN19" s="42"/>
      <c r="SBP19" s="67"/>
      <c r="SCM19" s="42"/>
      <c r="SCO19" s="67"/>
      <c r="SDL19" s="42"/>
      <c r="SDN19" s="67"/>
      <c r="SEK19" s="42"/>
      <c r="SEM19" s="67"/>
      <c r="SFJ19" s="42"/>
      <c r="SFL19" s="67"/>
      <c r="SGI19" s="42"/>
      <c r="SGK19" s="67"/>
      <c r="SHH19" s="42"/>
      <c r="SHJ19" s="67"/>
      <c r="SIG19" s="42"/>
      <c r="SII19" s="67"/>
      <c r="SJF19" s="42"/>
      <c r="SJH19" s="67"/>
      <c r="SKE19" s="42"/>
      <c r="SKG19" s="67"/>
      <c r="SLD19" s="42"/>
      <c r="SLF19" s="67"/>
      <c r="SMC19" s="42"/>
      <c r="SME19" s="67"/>
      <c r="SNB19" s="42"/>
      <c r="SND19" s="67"/>
      <c r="SOA19" s="42"/>
      <c r="SOC19" s="67"/>
      <c r="SOZ19" s="42"/>
      <c r="SPB19" s="67"/>
      <c r="SPY19" s="42"/>
      <c r="SQA19" s="67"/>
      <c r="SQX19" s="42"/>
      <c r="SQZ19" s="67"/>
      <c r="SRW19" s="42"/>
      <c r="SRY19" s="67"/>
      <c r="SSV19" s="42"/>
      <c r="SSX19" s="67"/>
      <c r="STU19" s="42"/>
      <c r="STW19" s="67"/>
      <c r="SUT19" s="42"/>
      <c r="SUV19" s="67"/>
      <c r="SVS19" s="42"/>
      <c r="SVU19" s="67"/>
      <c r="SWR19" s="42"/>
      <c r="SWT19" s="67"/>
      <c r="SXQ19" s="42"/>
      <c r="SXS19" s="67"/>
      <c r="SYP19" s="42"/>
      <c r="SYR19" s="67"/>
      <c r="SZO19" s="42"/>
      <c r="SZQ19" s="67"/>
      <c r="TAN19" s="42"/>
      <c r="TAP19" s="67"/>
      <c r="TBM19" s="42"/>
      <c r="TBO19" s="67"/>
      <c r="TCL19" s="42"/>
      <c r="TCN19" s="67"/>
      <c r="TDK19" s="42"/>
      <c r="TDM19" s="67"/>
      <c r="TEJ19" s="42"/>
      <c r="TEL19" s="67"/>
      <c r="TFI19" s="42"/>
      <c r="TFK19" s="67"/>
      <c r="TGH19" s="42"/>
      <c r="TGJ19" s="67"/>
      <c r="THG19" s="42"/>
      <c r="THI19" s="67"/>
      <c r="TIF19" s="42"/>
      <c r="TIH19" s="67"/>
      <c r="TJE19" s="42"/>
      <c r="TJG19" s="67"/>
      <c r="TKD19" s="42"/>
      <c r="TKF19" s="67"/>
      <c r="TLC19" s="42"/>
      <c r="TLE19" s="67"/>
      <c r="TMB19" s="42"/>
      <c r="TMD19" s="67"/>
      <c r="TNA19" s="42"/>
      <c r="TNC19" s="67"/>
      <c r="TNZ19" s="42"/>
      <c r="TOB19" s="67"/>
      <c r="TOY19" s="42"/>
      <c r="TPA19" s="67"/>
      <c r="TPX19" s="42"/>
      <c r="TPZ19" s="67"/>
      <c r="TQW19" s="42"/>
      <c r="TQY19" s="67"/>
      <c r="TRV19" s="42"/>
      <c r="TRX19" s="67"/>
      <c r="TSU19" s="42"/>
      <c r="TSW19" s="67"/>
      <c r="TTT19" s="42"/>
      <c r="TTV19" s="67"/>
      <c r="TUS19" s="42"/>
      <c r="TUU19" s="67"/>
      <c r="TVR19" s="42"/>
      <c r="TVT19" s="67"/>
      <c r="TWQ19" s="42"/>
      <c r="TWS19" s="67"/>
      <c r="TXP19" s="42"/>
      <c r="TXR19" s="67"/>
      <c r="TYO19" s="42"/>
      <c r="TYQ19" s="67"/>
      <c r="TZN19" s="42"/>
      <c r="TZP19" s="67"/>
      <c r="UAM19" s="42"/>
      <c r="UAO19" s="67"/>
      <c r="UBL19" s="42"/>
      <c r="UBN19" s="67"/>
      <c r="UCK19" s="42"/>
      <c r="UCM19" s="67"/>
      <c r="UDJ19" s="42"/>
      <c r="UDL19" s="67"/>
      <c r="UEI19" s="42"/>
      <c r="UEK19" s="67"/>
      <c r="UFH19" s="42"/>
      <c r="UFJ19" s="67"/>
      <c r="UGG19" s="42"/>
      <c r="UGI19" s="67"/>
      <c r="UHF19" s="42"/>
      <c r="UHH19" s="67"/>
      <c r="UIE19" s="42"/>
      <c r="UIG19" s="67"/>
      <c r="UJD19" s="42"/>
      <c r="UJF19" s="67"/>
      <c r="UKC19" s="42"/>
      <c r="UKE19" s="67"/>
      <c r="ULB19" s="42"/>
      <c r="ULD19" s="67"/>
      <c r="UMA19" s="42"/>
      <c r="UMC19" s="67"/>
      <c r="UMZ19" s="42"/>
      <c r="UNB19" s="67"/>
      <c r="UNY19" s="42"/>
      <c r="UOA19" s="67"/>
      <c r="UOX19" s="42"/>
      <c r="UOZ19" s="67"/>
      <c r="UPW19" s="42"/>
      <c r="UPY19" s="67"/>
      <c r="UQV19" s="42"/>
      <c r="UQX19" s="67"/>
      <c r="URU19" s="42"/>
      <c r="URW19" s="67"/>
      <c r="UST19" s="42"/>
      <c r="USV19" s="67"/>
      <c r="UTS19" s="42"/>
      <c r="UTU19" s="67"/>
      <c r="UUR19" s="42"/>
      <c r="UUT19" s="67"/>
      <c r="UVQ19" s="42"/>
      <c r="UVS19" s="67"/>
      <c r="UWP19" s="42"/>
      <c r="UWR19" s="67"/>
      <c r="UXO19" s="42"/>
      <c r="UXQ19" s="67"/>
      <c r="UYN19" s="42"/>
      <c r="UYP19" s="67"/>
      <c r="UZM19" s="42"/>
      <c r="UZO19" s="67"/>
      <c r="VAL19" s="42"/>
      <c r="VAN19" s="67"/>
      <c r="VBK19" s="42"/>
      <c r="VBM19" s="67"/>
      <c r="VCJ19" s="42"/>
      <c r="VCL19" s="67"/>
      <c r="VDI19" s="42"/>
      <c r="VDK19" s="67"/>
      <c r="VEH19" s="42"/>
      <c r="VEJ19" s="67"/>
      <c r="VFG19" s="42"/>
      <c r="VFI19" s="67"/>
      <c r="VGF19" s="42"/>
      <c r="VGH19" s="67"/>
      <c r="VHE19" s="42"/>
      <c r="VHG19" s="67"/>
      <c r="VID19" s="42"/>
      <c r="VIF19" s="67"/>
      <c r="VJC19" s="42"/>
      <c r="VJE19" s="67"/>
      <c r="VKB19" s="42"/>
      <c r="VKD19" s="67"/>
      <c r="VLA19" s="42"/>
      <c r="VLC19" s="67"/>
      <c r="VLZ19" s="42"/>
      <c r="VMB19" s="67"/>
      <c r="VMY19" s="42"/>
      <c r="VNA19" s="67"/>
      <c r="VNX19" s="42"/>
      <c r="VNZ19" s="67"/>
      <c r="VOW19" s="42"/>
      <c r="VOY19" s="67"/>
      <c r="VPV19" s="42"/>
      <c r="VPX19" s="67"/>
      <c r="VQU19" s="42"/>
      <c r="VQW19" s="67"/>
      <c r="VRT19" s="42"/>
      <c r="VRV19" s="67"/>
      <c r="VSS19" s="42"/>
      <c r="VSU19" s="67"/>
      <c r="VTR19" s="42"/>
      <c r="VTT19" s="67"/>
      <c r="VUQ19" s="42"/>
      <c r="VUS19" s="67"/>
      <c r="VVP19" s="42"/>
      <c r="VVR19" s="67"/>
      <c r="VWO19" s="42"/>
      <c r="VWQ19" s="67"/>
      <c r="VXN19" s="42"/>
      <c r="VXP19" s="67"/>
      <c r="VYM19" s="42"/>
      <c r="VYO19" s="67"/>
      <c r="VZL19" s="42"/>
      <c r="VZN19" s="67"/>
      <c r="WAK19" s="42"/>
      <c r="WAM19" s="67"/>
      <c r="WBJ19" s="42"/>
      <c r="WBL19" s="67"/>
      <c r="WCI19" s="42"/>
      <c r="WCK19" s="67"/>
      <c r="WDH19" s="42"/>
      <c r="WDJ19" s="67"/>
      <c r="WEG19" s="42"/>
      <c r="WEI19" s="67"/>
      <c r="WFF19" s="42"/>
      <c r="WFH19" s="67"/>
      <c r="WGE19" s="42"/>
      <c r="WGG19" s="67"/>
      <c r="WHD19" s="42"/>
      <c r="WHF19" s="67"/>
      <c r="WIC19" s="42"/>
      <c r="WIE19" s="67"/>
      <c r="WJB19" s="42"/>
      <c r="WJD19" s="67"/>
      <c r="WKA19" s="42"/>
      <c r="WKC19" s="67"/>
      <c r="WKZ19" s="42"/>
      <c r="WLB19" s="67"/>
      <c r="WLY19" s="42"/>
      <c r="WMA19" s="67"/>
      <c r="WMX19" s="42"/>
      <c r="WMZ19" s="67"/>
      <c r="WNW19" s="42"/>
      <c r="WNY19" s="67"/>
      <c r="WOV19" s="42"/>
      <c r="WOX19" s="67"/>
      <c r="WPU19" s="42"/>
      <c r="WPW19" s="67"/>
      <c r="WQT19" s="42"/>
      <c r="WQV19" s="67"/>
      <c r="WRS19" s="42"/>
      <c r="WRU19" s="67"/>
      <c r="WSR19" s="42"/>
      <c r="WST19" s="67"/>
      <c r="WTQ19" s="42"/>
      <c r="WTS19" s="67"/>
      <c r="WUP19" s="42"/>
      <c r="WUR19" s="67"/>
      <c r="WVO19" s="42"/>
      <c r="WVQ19" s="67"/>
      <c r="WWN19" s="42"/>
      <c r="WWP19" s="67"/>
      <c r="WXM19" s="42"/>
      <c r="WXO19" s="67"/>
      <c r="WYL19" s="42"/>
      <c r="WYN19" s="67"/>
      <c r="WZK19" s="42"/>
      <c r="WZM19" s="67"/>
      <c r="XAJ19" s="42"/>
      <c r="XAL19" s="67"/>
      <c r="XBI19" s="42"/>
      <c r="XBK19" s="67"/>
      <c r="XCH19" s="42"/>
      <c r="XCJ19" s="67"/>
      <c r="XDG19" s="42"/>
      <c r="XDI19" s="67"/>
      <c r="XEF19" s="42"/>
      <c r="XEH19" s="67"/>
    </row>
    <row r="20" spans="1:1012 1035:2037 2060:3062 3085:4087 4110:5112 5135:6137 6160:7162 7185:8187 8210:9212 9235:10237 10260:11262 11285:12287 12310:13312 13335:14335 14337:15360 15362:16362" ht="25.15" customHeight="1">
      <c r="A20" s="74" t="s">
        <v>552</v>
      </c>
      <c r="B20" s="174" t="s">
        <v>238</v>
      </c>
      <c r="C20" s="67"/>
      <c r="D20" s="67"/>
      <c r="E20" s="67"/>
      <c r="F20" s="67"/>
      <c r="G20" s="67"/>
      <c r="H20" s="67"/>
      <c r="I20" s="67"/>
      <c r="J20" s="67"/>
      <c r="K20" s="67"/>
      <c r="L20" s="67"/>
      <c r="AI20" s="42"/>
      <c r="AK20" s="67"/>
      <c r="BH20" s="42"/>
      <c r="BJ20" s="67"/>
      <c r="CG20" s="42"/>
      <c r="CI20" s="67"/>
      <c r="DF20" s="42"/>
      <c r="DH20" s="67"/>
      <c r="EE20" s="42"/>
      <c r="EG20" s="67"/>
      <c r="FD20" s="42"/>
      <c r="FF20" s="67"/>
      <c r="GC20" s="42"/>
      <c r="GE20" s="67"/>
      <c r="HB20" s="42"/>
      <c r="HD20" s="67"/>
      <c r="IA20" s="42"/>
      <c r="IC20" s="67"/>
      <c r="IZ20" s="42"/>
      <c r="JB20" s="67"/>
      <c r="JY20" s="42"/>
      <c r="KA20" s="67"/>
      <c r="KX20" s="42"/>
      <c r="KZ20" s="67"/>
      <c r="LW20" s="42"/>
      <c r="LY20" s="67"/>
      <c r="MV20" s="42"/>
      <c r="MX20" s="67"/>
      <c r="NU20" s="42"/>
      <c r="NW20" s="67"/>
      <c r="OT20" s="42"/>
      <c r="OV20" s="67"/>
      <c r="PS20" s="42"/>
      <c r="PU20" s="67"/>
      <c r="QR20" s="42"/>
      <c r="QT20" s="67"/>
      <c r="RQ20" s="42"/>
      <c r="RS20" s="67"/>
      <c r="SP20" s="42"/>
      <c r="SR20" s="67"/>
      <c r="TO20" s="42"/>
      <c r="TQ20" s="67"/>
      <c r="UN20" s="42"/>
      <c r="UP20" s="67"/>
      <c r="VM20" s="42"/>
      <c r="VO20" s="67"/>
      <c r="WL20" s="42"/>
      <c r="WN20" s="67"/>
      <c r="XK20" s="42"/>
      <c r="XM20" s="67"/>
      <c r="YJ20" s="42"/>
      <c r="YL20" s="67"/>
      <c r="ZI20" s="42"/>
      <c r="ZK20" s="67"/>
      <c r="AAH20" s="42"/>
      <c r="AAJ20" s="67"/>
      <c r="ABG20" s="42"/>
      <c r="ABI20" s="67"/>
      <c r="ACF20" s="42"/>
      <c r="ACH20" s="67"/>
      <c r="ADE20" s="42"/>
      <c r="ADG20" s="67"/>
      <c r="AED20" s="42"/>
      <c r="AEF20" s="67"/>
      <c r="AFC20" s="42"/>
      <c r="AFE20" s="67"/>
      <c r="AGB20" s="42"/>
      <c r="AGD20" s="67"/>
      <c r="AHA20" s="42"/>
      <c r="AHC20" s="67"/>
      <c r="AHZ20" s="42"/>
      <c r="AIB20" s="67"/>
      <c r="AIY20" s="42"/>
      <c r="AJA20" s="67"/>
      <c r="AJX20" s="42"/>
      <c r="AJZ20" s="67"/>
      <c r="AKW20" s="42"/>
      <c r="AKY20" s="67"/>
      <c r="ALV20" s="42"/>
      <c r="ALX20" s="67"/>
      <c r="AMU20" s="42"/>
      <c r="AMW20" s="67"/>
      <c r="ANT20" s="42"/>
      <c r="ANV20" s="67"/>
      <c r="AOS20" s="42"/>
      <c r="AOU20" s="67"/>
      <c r="APR20" s="42"/>
      <c r="APT20" s="67"/>
      <c r="AQQ20" s="42"/>
      <c r="AQS20" s="67"/>
      <c r="ARP20" s="42"/>
      <c r="ARR20" s="67"/>
      <c r="ASO20" s="42"/>
      <c r="ASQ20" s="67"/>
      <c r="ATN20" s="42"/>
      <c r="ATP20" s="67"/>
      <c r="AUM20" s="42"/>
      <c r="AUO20" s="67"/>
      <c r="AVL20" s="42"/>
      <c r="AVN20" s="67"/>
      <c r="AWK20" s="42"/>
      <c r="AWM20" s="67"/>
      <c r="AXJ20" s="42"/>
      <c r="AXL20" s="67"/>
      <c r="AYI20" s="42"/>
      <c r="AYK20" s="67"/>
      <c r="AZH20" s="42"/>
      <c r="AZJ20" s="67"/>
      <c r="BAG20" s="42"/>
      <c r="BAI20" s="67"/>
      <c r="BBF20" s="42"/>
      <c r="BBH20" s="67"/>
      <c r="BCE20" s="42"/>
      <c r="BCG20" s="67"/>
      <c r="BDD20" s="42"/>
      <c r="BDF20" s="67"/>
      <c r="BEC20" s="42"/>
      <c r="BEE20" s="67"/>
      <c r="BFB20" s="42"/>
      <c r="BFD20" s="67"/>
      <c r="BGA20" s="42"/>
      <c r="BGC20" s="67"/>
      <c r="BGZ20" s="42"/>
      <c r="BHB20" s="67"/>
      <c r="BHY20" s="42"/>
      <c r="BIA20" s="67"/>
      <c r="BIX20" s="42"/>
      <c r="BIZ20" s="67"/>
      <c r="BJW20" s="42"/>
      <c r="BJY20" s="67"/>
      <c r="BKV20" s="42"/>
      <c r="BKX20" s="67"/>
      <c r="BLU20" s="42"/>
      <c r="BLW20" s="67"/>
      <c r="BMT20" s="42"/>
      <c r="BMV20" s="67"/>
      <c r="BNS20" s="42"/>
      <c r="BNU20" s="67"/>
      <c r="BOR20" s="42"/>
      <c r="BOT20" s="67"/>
      <c r="BPQ20" s="42"/>
      <c r="BPS20" s="67"/>
      <c r="BQP20" s="42"/>
      <c r="BQR20" s="67"/>
      <c r="BRO20" s="42"/>
      <c r="BRQ20" s="67"/>
      <c r="BSN20" s="42"/>
      <c r="BSP20" s="67"/>
      <c r="BTM20" s="42"/>
      <c r="BTO20" s="67"/>
      <c r="BUL20" s="42"/>
      <c r="BUN20" s="67"/>
      <c r="BVK20" s="42"/>
      <c r="BVM20" s="67"/>
      <c r="BWJ20" s="42"/>
      <c r="BWL20" s="67"/>
      <c r="BXI20" s="42"/>
      <c r="BXK20" s="67"/>
      <c r="BYH20" s="42"/>
      <c r="BYJ20" s="67"/>
      <c r="BZG20" s="42"/>
      <c r="BZI20" s="67"/>
      <c r="CAF20" s="42"/>
      <c r="CAH20" s="67"/>
      <c r="CBE20" s="42"/>
      <c r="CBG20" s="67"/>
      <c r="CCD20" s="42"/>
      <c r="CCF20" s="67"/>
      <c r="CDC20" s="42"/>
      <c r="CDE20" s="67"/>
      <c r="CEB20" s="42"/>
      <c r="CED20" s="67"/>
      <c r="CFA20" s="42"/>
      <c r="CFC20" s="67"/>
      <c r="CFZ20" s="42"/>
      <c r="CGB20" s="67"/>
      <c r="CGY20" s="42"/>
      <c r="CHA20" s="67"/>
      <c r="CHX20" s="42"/>
      <c r="CHZ20" s="67"/>
      <c r="CIW20" s="42"/>
      <c r="CIY20" s="67"/>
      <c r="CJV20" s="42"/>
      <c r="CJX20" s="67"/>
      <c r="CKU20" s="42"/>
      <c r="CKW20" s="67"/>
      <c r="CLT20" s="42"/>
      <c r="CLV20" s="67"/>
      <c r="CMS20" s="42"/>
      <c r="CMU20" s="67"/>
      <c r="CNR20" s="42"/>
      <c r="CNT20" s="67"/>
      <c r="COQ20" s="42"/>
      <c r="COS20" s="67"/>
      <c r="CPP20" s="42"/>
      <c r="CPR20" s="67"/>
      <c r="CQO20" s="42"/>
      <c r="CQQ20" s="67"/>
      <c r="CRN20" s="42"/>
      <c r="CRP20" s="67"/>
      <c r="CSM20" s="42"/>
      <c r="CSO20" s="67"/>
      <c r="CTL20" s="42"/>
      <c r="CTN20" s="67"/>
      <c r="CUK20" s="42"/>
      <c r="CUM20" s="67"/>
      <c r="CVJ20" s="42"/>
      <c r="CVL20" s="67"/>
      <c r="CWI20" s="42"/>
      <c r="CWK20" s="67"/>
      <c r="CXH20" s="42"/>
      <c r="CXJ20" s="67"/>
      <c r="CYG20" s="42"/>
      <c r="CYI20" s="67"/>
      <c r="CZF20" s="42"/>
      <c r="CZH20" s="67"/>
      <c r="DAE20" s="42"/>
      <c r="DAG20" s="67"/>
      <c r="DBD20" s="42"/>
      <c r="DBF20" s="67"/>
      <c r="DCC20" s="42"/>
      <c r="DCE20" s="67"/>
      <c r="DDB20" s="42"/>
      <c r="DDD20" s="67"/>
      <c r="DEA20" s="42"/>
      <c r="DEC20" s="67"/>
      <c r="DEZ20" s="42"/>
      <c r="DFB20" s="67"/>
      <c r="DFY20" s="42"/>
      <c r="DGA20" s="67"/>
      <c r="DGX20" s="42"/>
      <c r="DGZ20" s="67"/>
      <c r="DHW20" s="42"/>
      <c r="DHY20" s="67"/>
      <c r="DIV20" s="42"/>
      <c r="DIX20" s="67"/>
      <c r="DJU20" s="42"/>
      <c r="DJW20" s="67"/>
      <c r="DKT20" s="42"/>
      <c r="DKV20" s="67"/>
      <c r="DLS20" s="42"/>
      <c r="DLU20" s="67"/>
      <c r="DMR20" s="42"/>
      <c r="DMT20" s="67"/>
      <c r="DNQ20" s="42"/>
      <c r="DNS20" s="67"/>
      <c r="DOP20" s="42"/>
      <c r="DOR20" s="67"/>
      <c r="DPO20" s="42"/>
      <c r="DPQ20" s="67"/>
      <c r="DQN20" s="42"/>
      <c r="DQP20" s="67"/>
      <c r="DRM20" s="42"/>
      <c r="DRO20" s="67"/>
      <c r="DSL20" s="42"/>
      <c r="DSN20" s="67"/>
      <c r="DTK20" s="42"/>
      <c r="DTM20" s="67"/>
      <c r="DUJ20" s="42"/>
      <c r="DUL20" s="67"/>
      <c r="DVI20" s="42"/>
      <c r="DVK20" s="67"/>
      <c r="DWH20" s="42"/>
      <c r="DWJ20" s="67"/>
      <c r="DXG20" s="42"/>
      <c r="DXI20" s="67"/>
      <c r="DYF20" s="42"/>
      <c r="DYH20" s="67"/>
      <c r="DZE20" s="42"/>
      <c r="DZG20" s="67"/>
      <c r="EAD20" s="42"/>
      <c r="EAF20" s="67"/>
      <c r="EBC20" s="42"/>
      <c r="EBE20" s="67"/>
      <c r="ECB20" s="42"/>
      <c r="ECD20" s="67"/>
      <c r="EDA20" s="42"/>
      <c r="EDC20" s="67"/>
      <c r="EDZ20" s="42"/>
      <c r="EEB20" s="67"/>
      <c r="EEY20" s="42"/>
      <c r="EFA20" s="67"/>
      <c r="EFX20" s="42"/>
      <c r="EFZ20" s="67"/>
      <c r="EGW20" s="42"/>
      <c r="EGY20" s="67"/>
      <c r="EHV20" s="42"/>
      <c r="EHX20" s="67"/>
      <c r="EIU20" s="42"/>
      <c r="EIW20" s="67"/>
      <c r="EJT20" s="42"/>
      <c r="EJV20" s="67"/>
      <c r="EKS20" s="42"/>
      <c r="EKU20" s="67"/>
      <c r="ELR20" s="42"/>
      <c r="ELT20" s="67"/>
      <c r="EMQ20" s="42"/>
      <c r="EMS20" s="67"/>
      <c r="ENP20" s="42"/>
      <c r="ENR20" s="67"/>
      <c r="EOO20" s="42"/>
      <c r="EOQ20" s="67"/>
      <c r="EPN20" s="42"/>
      <c r="EPP20" s="67"/>
      <c r="EQM20" s="42"/>
      <c r="EQO20" s="67"/>
      <c r="ERL20" s="42"/>
      <c r="ERN20" s="67"/>
      <c r="ESK20" s="42"/>
      <c r="ESM20" s="67"/>
      <c r="ETJ20" s="42"/>
      <c r="ETL20" s="67"/>
      <c r="EUI20" s="42"/>
      <c r="EUK20" s="67"/>
      <c r="EVH20" s="42"/>
      <c r="EVJ20" s="67"/>
      <c r="EWG20" s="42"/>
      <c r="EWI20" s="67"/>
      <c r="EXF20" s="42"/>
      <c r="EXH20" s="67"/>
      <c r="EYE20" s="42"/>
      <c r="EYG20" s="67"/>
      <c r="EZD20" s="42"/>
      <c r="EZF20" s="67"/>
      <c r="FAC20" s="42"/>
      <c r="FAE20" s="67"/>
      <c r="FBB20" s="42"/>
      <c r="FBD20" s="67"/>
      <c r="FCA20" s="42"/>
      <c r="FCC20" s="67"/>
      <c r="FCZ20" s="42"/>
      <c r="FDB20" s="67"/>
      <c r="FDY20" s="42"/>
      <c r="FEA20" s="67"/>
      <c r="FEX20" s="42"/>
      <c r="FEZ20" s="67"/>
      <c r="FFW20" s="42"/>
      <c r="FFY20" s="67"/>
      <c r="FGV20" s="42"/>
      <c r="FGX20" s="67"/>
      <c r="FHU20" s="42"/>
      <c r="FHW20" s="67"/>
      <c r="FIT20" s="42"/>
      <c r="FIV20" s="67"/>
      <c r="FJS20" s="42"/>
      <c r="FJU20" s="67"/>
      <c r="FKR20" s="42"/>
      <c r="FKT20" s="67"/>
      <c r="FLQ20" s="42"/>
      <c r="FLS20" s="67"/>
      <c r="FMP20" s="42"/>
      <c r="FMR20" s="67"/>
      <c r="FNO20" s="42"/>
      <c r="FNQ20" s="67"/>
      <c r="FON20" s="42"/>
      <c r="FOP20" s="67"/>
      <c r="FPM20" s="42"/>
      <c r="FPO20" s="67"/>
      <c r="FQL20" s="42"/>
      <c r="FQN20" s="67"/>
      <c r="FRK20" s="42"/>
      <c r="FRM20" s="67"/>
      <c r="FSJ20" s="42"/>
      <c r="FSL20" s="67"/>
      <c r="FTI20" s="42"/>
      <c r="FTK20" s="67"/>
      <c r="FUH20" s="42"/>
      <c r="FUJ20" s="67"/>
      <c r="FVG20" s="42"/>
      <c r="FVI20" s="67"/>
      <c r="FWF20" s="42"/>
      <c r="FWH20" s="67"/>
      <c r="FXE20" s="42"/>
      <c r="FXG20" s="67"/>
      <c r="FYD20" s="42"/>
      <c r="FYF20" s="67"/>
      <c r="FZC20" s="42"/>
      <c r="FZE20" s="67"/>
      <c r="GAB20" s="42"/>
      <c r="GAD20" s="67"/>
      <c r="GBA20" s="42"/>
      <c r="GBC20" s="67"/>
      <c r="GBZ20" s="42"/>
      <c r="GCB20" s="67"/>
      <c r="GCY20" s="42"/>
      <c r="GDA20" s="67"/>
      <c r="GDX20" s="42"/>
      <c r="GDZ20" s="67"/>
      <c r="GEW20" s="42"/>
      <c r="GEY20" s="67"/>
      <c r="GFV20" s="42"/>
      <c r="GFX20" s="67"/>
      <c r="GGU20" s="42"/>
      <c r="GGW20" s="67"/>
      <c r="GHT20" s="42"/>
      <c r="GHV20" s="67"/>
      <c r="GIS20" s="42"/>
      <c r="GIU20" s="67"/>
      <c r="GJR20" s="42"/>
      <c r="GJT20" s="67"/>
      <c r="GKQ20" s="42"/>
      <c r="GKS20" s="67"/>
      <c r="GLP20" s="42"/>
      <c r="GLR20" s="67"/>
      <c r="GMO20" s="42"/>
      <c r="GMQ20" s="67"/>
      <c r="GNN20" s="42"/>
      <c r="GNP20" s="67"/>
      <c r="GOM20" s="42"/>
      <c r="GOO20" s="67"/>
      <c r="GPL20" s="42"/>
      <c r="GPN20" s="67"/>
      <c r="GQK20" s="42"/>
      <c r="GQM20" s="67"/>
      <c r="GRJ20" s="42"/>
      <c r="GRL20" s="67"/>
      <c r="GSI20" s="42"/>
      <c r="GSK20" s="67"/>
      <c r="GTH20" s="42"/>
      <c r="GTJ20" s="67"/>
      <c r="GUG20" s="42"/>
      <c r="GUI20" s="67"/>
      <c r="GVF20" s="42"/>
      <c r="GVH20" s="67"/>
      <c r="GWE20" s="42"/>
      <c r="GWG20" s="67"/>
      <c r="GXD20" s="42"/>
      <c r="GXF20" s="67"/>
      <c r="GYC20" s="42"/>
      <c r="GYE20" s="67"/>
      <c r="GZB20" s="42"/>
      <c r="GZD20" s="67"/>
      <c r="HAA20" s="42"/>
      <c r="HAC20" s="67"/>
      <c r="HAZ20" s="42"/>
      <c r="HBB20" s="67"/>
      <c r="HBY20" s="42"/>
      <c r="HCA20" s="67"/>
      <c r="HCX20" s="42"/>
      <c r="HCZ20" s="67"/>
      <c r="HDW20" s="42"/>
      <c r="HDY20" s="67"/>
      <c r="HEV20" s="42"/>
      <c r="HEX20" s="67"/>
      <c r="HFU20" s="42"/>
      <c r="HFW20" s="67"/>
      <c r="HGT20" s="42"/>
      <c r="HGV20" s="67"/>
      <c r="HHS20" s="42"/>
      <c r="HHU20" s="67"/>
      <c r="HIR20" s="42"/>
      <c r="HIT20" s="67"/>
      <c r="HJQ20" s="42"/>
      <c r="HJS20" s="67"/>
      <c r="HKP20" s="42"/>
      <c r="HKR20" s="67"/>
      <c r="HLO20" s="42"/>
      <c r="HLQ20" s="67"/>
      <c r="HMN20" s="42"/>
      <c r="HMP20" s="67"/>
      <c r="HNM20" s="42"/>
      <c r="HNO20" s="67"/>
      <c r="HOL20" s="42"/>
      <c r="HON20" s="67"/>
      <c r="HPK20" s="42"/>
      <c r="HPM20" s="67"/>
      <c r="HQJ20" s="42"/>
      <c r="HQL20" s="67"/>
      <c r="HRI20" s="42"/>
      <c r="HRK20" s="67"/>
      <c r="HSH20" s="42"/>
      <c r="HSJ20" s="67"/>
      <c r="HTG20" s="42"/>
      <c r="HTI20" s="67"/>
      <c r="HUF20" s="42"/>
      <c r="HUH20" s="67"/>
      <c r="HVE20" s="42"/>
      <c r="HVG20" s="67"/>
      <c r="HWD20" s="42"/>
      <c r="HWF20" s="67"/>
      <c r="HXC20" s="42"/>
      <c r="HXE20" s="67"/>
      <c r="HYB20" s="42"/>
      <c r="HYD20" s="67"/>
      <c r="HZA20" s="42"/>
      <c r="HZC20" s="67"/>
      <c r="HZZ20" s="42"/>
      <c r="IAB20" s="67"/>
      <c r="IAY20" s="42"/>
      <c r="IBA20" s="67"/>
      <c r="IBX20" s="42"/>
      <c r="IBZ20" s="67"/>
      <c r="ICW20" s="42"/>
      <c r="ICY20" s="67"/>
      <c r="IDV20" s="42"/>
      <c r="IDX20" s="67"/>
      <c r="IEU20" s="42"/>
      <c r="IEW20" s="67"/>
      <c r="IFT20" s="42"/>
      <c r="IFV20" s="67"/>
      <c r="IGS20" s="42"/>
      <c r="IGU20" s="67"/>
      <c r="IHR20" s="42"/>
      <c r="IHT20" s="67"/>
      <c r="IIQ20" s="42"/>
      <c r="IIS20" s="67"/>
      <c r="IJP20" s="42"/>
      <c r="IJR20" s="67"/>
      <c r="IKO20" s="42"/>
      <c r="IKQ20" s="67"/>
      <c r="ILN20" s="42"/>
      <c r="ILP20" s="67"/>
      <c r="IMM20" s="42"/>
      <c r="IMO20" s="67"/>
      <c r="INL20" s="42"/>
      <c r="INN20" s="67"/>
      <c r="IOK20" s="42"/>
      <c r="IOM20" s="67"/>
      <c r="IPJ20" s="42"/>
      <c r="IPL20" s="67"/>
      <c r="IQI20" s="42"/>
      <c r="IQK20" s="67"/>
      <c r="IRH20" s="42"/>
      <c r="IRJ20" s="67"/>
      <c r="ISG20" s="42"/>
      <c r="ISI20" s="67"/>
      <c r="ITF20" s="42"/>
      <c r="ITH20" s="67"/>
      <c r="IUE20" s="42"/>
      <c r="IUG20" s="67"/>
      <c r="IVD20" s="42"/>
      <c r="IVF20" s="67"/>
      <c r="IWC20" s="42"/>
      <c r="IWE20" s="67"/>
      <c r="IXB20" s="42"/>
      <c r="IXD20" s="67"/>
      <c r="IYA20" s="42"/>
      <c r="IYC20" s="67"/>
      <c r="IYZ20" s="42"/>
      <c r="IZB20" s="67"/>
      <c r="IZY20" s="42"/>
      <c r="JAA20" s="67"/>
      <c r="JAX20" s="42"/>
      <c r="JAZ20" s="67"/>
      <c r="JBW20" s="42"/>
      <c r="JBY20" s="67"/>
      <c r="JCV20" s="42"/>
      <c r="JCX20" s="67"/>
      <c r="JDU20" s="42"/>
      <c r="JDW20" s="67"/>
      <c r="JET20" s="42"/>
      <c r="JEV20" s="67"/>
      <c r="JFS20" s="42"/>
      <c r="JFU20" s="67"/>
      <c r="JGR20" s="42"/>
      <c r="JGT20" s="67"/>
      <c r="JHQ20" s="42"/>
      <c r="JHS20" s="67"/>
      <c r="JIP20" s="42"/>
      <c r="JIR20" s="67"/>
      <c r="JJO20" s="42"/>
      <c r="JJQ20" s="67"/>
      <c r="JKN20" s="42"/>
      <c r="JKP20" s="67"/>
      <c r="JLM20" s="42"/>
      <c r="JLO20" s="67"/>
      <c r="JML20" s="42"/>
      <c r="JMN20" s="67"/>
      <c r="JNK20" s="42"/>
      <c r="JNM20" s="67"/>
      <c r="JOJ20" s="42"/>
      <c r="JOL20" s="67"/>
      <c r="JPI20" s="42"/>
      <c r="JPK20" s="67"/>
      <c r="JQH20" s="42"/>
      <c r="JQJ20" s="67"/>
      <c r="JRG20" s="42"/>
      <c r="JRI20" s="67"/>
      <c r="JSF20" s="42"/>
      <c r="JSH20" s="67"/>
      <c r="JTE20" s="42"/>
      <c r="JTG20" s="67"/>
      <c r="JUD20" s="42"/>
      <c r="JUF20" s="67"/>
      <c r="JVC20" s="42"/>
      <c r="JVE20" s="67"/>
      <c r="JWB20" s="42"/>
      <c r="JWD20" s="67"/>
      <c r="JXA20" s="42"/>
      <c r="JXC20" s="67"/>
      <c r="JXZ20" s="42"/>
      <c r="JYB20" s="67"/>
      <c r="JYY20" s="42"/>
      <c r="JZA20" s="67"/>
      <c r="JZX20" s="42"/>
      <c r="JZZ20" s="67"/>
      <c r="KAW20" s="42"/>
      <c r="KAY20" s="67"/>
      <c r="KBV20" s="42"/>
      <c r="KBX20" s="67"/>
      <c r="KCU20" s="42"/>
      <c r="KCW20" s="67"/>
      <c r="KDT20" s="42"/>
      <c r="KDV20" s="67"/>
      <c r="KES20" s="42"/>
      <c r="KEU20" s="67"/>
      <c r="KFR20" s="42"/>
      <c r="KFT20" s="67"/>
      <c r="KGQ20" s="42"/>
      <c r="KGS20" s="67"/>
      <c r="KHP20" s="42"/>
      <c r="KHR20" s="67"/>
      <c r="KIO20" s="42"/>
      <c r="KIQ20" s="67"/>
      <c r="KJN20" s="42"/>
      <c r="KJP20" s="67"/>
      <c r="KKM20" s="42"/>
      <c r="KKO20" s="67"/>
      <c r="KLL20" s="42"/>
      <c r="KLN20" s="67"/>
      <c r="KMK20" s="42"/>
      <c r="KMM20" s="67"/>
      <c r="KNJ20" s="42"/>
      <c r="KNL20" s="67"/>
      <c r="KOI20" s="42"/>
      <c r="KOK20" s="67"/>
      <c r="KPH20" s="42"/>
      <c r="KPJ20" s="67"/>
      <c r="KQG20" s="42"/>
      <c r="KQI20" s="67"/>
      <c r="KRF20" s="42"/>
      <c r="KRH20" s="67"/>
      <c r="KSE20" s="42"/>
      <c r="KSG20" s="67"/>
      <c r="KTD20" s="42"/>
      <c r="KTF20" s="67"/>
      <c r="KUC20" s="42"/>
      <c r="KUE20" s="67"/>
      <c r="KVB20" s="42"/>
      <c r="KVD20" s="67"/>
      <c r="KWA20" s="42"/>
      <c r="KWC20" s="67"/>
      <c r="KWZ20" s="42"/>
      <c r="KXB20" s="67"/>
      <c r="KXY20" s="42"/>
      <c r="KYA20" s="67"/>
      <c r="KYX20" s="42"/>
      <c r="KYZ20" s="67"/>
      <c r="KZW20" s="42"/>
      <c r="KZY20" s="67"/>
      <c r="LAV20" s="42"/>
      <c r="LAX20" s="67"/>
      <c r="LBU20" s="42"/>
      <c r="LBW20" s="67"/>
      <c r="LCT20" s="42"/>
      <c r="LCV20" s="67"/>
      <c r="LDS20" s="42"/>
      <c r="LDU20" s="67"/>
      <c r="LER20" s="42"/>
      <c r="LET20" s="67"/>
      <c r="LFQ20" s="42"/>
      <c r="LFS20" s="67"/>
      <c r="LGP20" s="42"/>
      <c r="LGR20" s="67"/>
      <c r="LHO20" s="42"/>
      <c r="LHQ20" s="67"/>
      <c r="LIN20" s="42"/>
      <c r="LIP20" s="67"/>
      <c r="LJM20" s="42"/>
      <c r="LJO20" s="67"/>
      <c r="LKL20" s="42"/>
      <c r="LKN20" s="67"/>
      <c r="LLK20" s="42"/>
      <c r="LLM20" s="67"/>
      <c r="LMJ20" s="42"/>
      <c r="LML20" s="67"/>
      <c r="LNI20" s="42"/>
      <c r="LNK20" s="67"/>
      <c r="LOH20" s="42"/>
      <c r="LOJ20" s="67"/>
      <c r="LPG20" s="42"/>
      <c r="LPI20" s="67"/>
      <c r="LQF20" s="42"/>
      <c r="LQH20" s="67"/>
      <c r="LRE20" s="42"/>
      <c r="LRG20" s="67"/>
      <c r="LSD20" s="42"/>
      <c r="LSF20" s="67"/>
      <c r="LTC20" s="42"/>
      <c r="LTE20" s="67"/>
      <c r="LUB20" s="42"/>
      <c r="LUD20" s="67"/>
      <c r="LVA20" s="42"/>
      <c r="LVC20" s="67"/>
      <c r="LVZ20" s="42"/>
      <c r="LWB20" s="67"/>
      <c r="LWY20" s="42"/>
      <c r="LXA20" s="67"/>
      <c r="LXX20" s="42"/>
      <c r="LXZ20" s="67"/>
      <c r="LYW20" s="42"/>
      <c r="LYY20" s="67"/>
      <c r="LZV20" s="42"/>
      <c r="LZX20" s="67"/>
      <c r="MAU20" s="42"/>
      <c r="MAW20" s="67"/>
      <c r="MBT20" s="42"/>
      <c r="MBV20" s="67"/>
      <c r="MCS20" s="42"/>
      <c r="MCU20" s="67"/>
      <c r="MDR20" s="42"/>
      <c r="MDT20" s="67"/>
      <c r="MEQ20" s="42"/>
      <c r="MES20" s="67"/>
      <c r="MFP20" s="42"/>
      <c r="MFR20" s="67"/>
      <c r="MGO20" s="42"/>
      <c r="MGQ20" s="67"/>
      <c r="MHN20" s="42"/>
      <c r="MHP20" s="67"/>
      <c r="MIM20" s="42"/>
      <c r="MIO20" s="67"/>
      <c r="MJL20" s="42"/>
      <c r="MJN20" s="67"/>
      <c r="MKK20" s="42"/>
      <c r="MKM20" s="67"/>
      <c r="MLJ20" s="42"/>
      <c r="MLL20" s="67"/>
      <c r="MMI20" s="42"/>
      <c r="MMK20" s="67"/>
      <c r="MNH20" s="42"/>
      <c r="MNJ20" s="67"/>
      <c r="MOG20" s="42"/>
      <c r="MOI20" s="67"/>
      <c r="MPF20" s="42"/>
      <c r="MPH20" s="67"/>
      <c r="MQE20" s="42"/>
      <c r="MQG20" s="67"/>
      <c r="MRD20" s="42"/>
      <c r="MRF20" s="67"/>
      <c r="MSC20" s="42"/>
      <c r="MSE20" s="67"/>
      <c r="MTB20" s="42"/>
      <c r="MTD20" s="67"/>
      <c r="MUA20" s="42"/>
      <c r="MUC20" s="67"/>
      <c r="MUZ20" s="42"/>
      <c r="MVB20" s="67"/>
      <c r="MVY20" s="42"/>
      <c r="MWA20" s="67"/>
      <c r="MWX20" s="42"/>
      <c r="MWZ20" s="67"/>
      <c r="MXW20" s="42"/>
      <c r="MXY20" s="67"/>
      <c r="MYV20" s="42"/>
      <c r="MYX20" s="67"/>
      <c r="MZU20" s="42"/>
      <c r="MZW20" s="67"/>
      <c r="NAT20" s="42"/>
      <c r="NAV20" s="67"/>
      <c r="NBS20" s="42"/>
      <c r="NBU20" s="67"/>
      <c r="NCR20" s="42"/>
      <c r="NCT20" s="67"/>
      <c r="NDQ20" s="42"/>
      <c r="NDS20" s="67"/>
      <c r="NEP20" s="42"/>
      <c r="NER20" s="67"/>
      <c r="NFO20" s="42"/>
      <c r="NFQ20" s="67"/>
      <c r="NGN20" s="42"/>
      <c r="NGP20" s="67"/>
      <c r="NHM20" s="42"/>
      <c r="NHO20" s="67"/>
      <c r="NIL20" s="42"/>
      <c r="NIN20" s="67"/>
      <c r="NJK20" s="42"/>
      <c r="NJM20" s="67"/>
      <c r="NKJ20" s="42"/>
      <c r="NKL20" s="67"/>
      <c r="NLI20" s="42"/>
      <c r="NLK20" s="67"/>
      <c r="NMH20" s="42"/>
      <c r="NMJ20" s="67"/>
      <c r="NNG20" s="42"/>
      <c r="NNI20" s="67"/>
      <c r="NOF20" s="42"/>
      <c r="NOH20" s="67"/>
      <c r="NPE20" s="42"/>
      <c r="NPG20" s="67"/>
      <c r="NQD20" s="42"/>
      <c r="NQF20" s="67"/>
      <c r="NRC20" s="42"/>
      <c r="NRE20" s="67"/>
      <c r="NSB20" s="42"/>
      <c r="NSD20" s="67"/>
      <c r="NTA20" s="42"/>
      <c r="NTC20" s="67"/>
      <c r="NTZ20" s="42"/>
      <c r="NUB20" s="67"/>
      <c r="NUY20" s="42"/>
      <c r="NVA20" s="67"/>
      <c r="NVX20" s="42"/>
      <c r="NVZ20" s="67"/>
      <c r="NWW20" s="42"/>
      <c r="NWY20" s="67"/>
      <c r="NXV20" s="42"/>
      <c r="NXX20" s="67"/>
      <c r="NYU20" s="42"/>
      <c r="NYW20" s="67"/>
      <c r="NZT20" s="42"/>
      <c r="NZV20" s="67"/>
      <c r="OAS20" s="42"/>
      <c r="OAU20" s="67"/>
      <c r="OBR20" s="42"/>
      <c r="OBT20" s="67"/>
      <c r="OCQ20" s="42"/>
      <c r="OCS20" s="67"/>
      <c r="ODP20" s="42"/>
      <c r="ODR20" s="67"/>
      <c r="OEO20" s="42"/>
      <c r="OEQ20" s="67"/>
      <c r="OFN20" s="42"/>
      <c r="OFP20" s="67"/>
      <c r="OGM20" s="42"/>
      <c r="OGO20" s="67"/>
      <c r="OHL20" s="42"/>
      <c r="OHN20" s="67"/>
      <c r="OIK20" s="42"/>
      <c r="OIM20" s="67"/>
      <c r="OJJ20" s="42"/>
      <c r="OJL20" s="67"/>
      <c r="OKI20" s="42"/>
      <c r="OKK20" s="67"/>
      <c r="OLH20" s="42"/>
      <c r="OLJ20" s="67"/>
      <c r="OMG20" s="42"/>
      <c r="OMI20" s="67"/>
      <c r="ONF20" s="42"/>
      <c r="ONH20" s="67"/>
      <c r="OOE20" s="42"/>
      <c r="OOG20" s="67"/>
      <c r="OPD20" s="42"/>
      <c r="OPF20" s="67"/>
      <c r="OQC20" s="42"/>
      <c r="OQE20" s="67"/>
      <c r="ORB20" s="42"/>
      <c r="ORD20" s="67"/>
      <c r="OSA20" s="42"/>
      <c r="OSC20" s="67"/>
      <c r="OSZ20" s="42"/>
      <c r="OTB20" s="67"/>
      <c r="OTY20" s="42"/>
      <c r="OUA20" s="67"/>
      <c r="OUX20" s="42"/>
      <c r="OUZ20" s="67"/>
      <c r="OVW20" s="42"/>
      <c r="OVY20" s="67"/>
      <c r="OWV20" s="42"/>
      <c r="OWX20" s="67"/>
      <c r="OXU20" s="42"/>
      <c r="OXW20" s="67"/>
      <c r="OYT20" s="42"/>
      <c r="OYV20" s="67"/>
      <c r="OZS20" s="42"/>
      <c r="OZU20" s="67"/>
      <c r="PAR20" s="42"/>
      <c r="PAT20" s="67"/>
      <c r="PBQ20" s="42"/>
      <c r="PBS20" s="67"/>
      <c r="PCP20" s="42"/>
      <c r="PCR20" s="67"/>
      <c r="PDO20" s="42"/>
      <c r="PDQ20" s="67"/>
      <c r="PEN20" s="42"/>
      <c r="PEP20" s="67"/>
      <c r="PFM20" s="42"/>
      <c r="PFO20" s="67"/>
      <c r="PGL20" s="42"/>
      <c r="PGN20" s="67"/>
      <c r="PHK20" s="42"/>
      <c r="PHM20" s="67"/>
      <c r="PIJ20" s="42"/>
      <c r="PIL20" s="67"/>
      <c r="PJI20" s="42"/>
      <c r="PJK20" s="67"/>
      <c r="PKH20" s="42"/>
      <c r="PKJ20" s="67"/>
      <c r="PLG20" s="42"/>
      <c r="PLI20" s="67"/>
      <c r="PMF20" s="42"/>
      <c r="PMH20" s="67"/>
      <c r="PNE20" s="42"/>
      <c r="PNG20" s="67"/>
      <c r="POD20" s="42"/>
      <c r="POF20" s="67"/>
      <c r="PPC20" s="42"/>
      <c r="PPE20" s="67"/>
      <c r="PQB20" s="42"/>
      <c r="PQD20" s="67"/>
      <c r="PRA20" s="42"/>
      <c r="PRC20" s="67"/>
      <c r="PRZ20" s="42"/>
      <c r="PSB20" s="67"/>
      <c r="PSY20" s="42"/>
      <c r="PTA20" s="67"/>
      <c r="PTX20" s="42"/>
      <c r="PTZ20" s="67"/>
      <c r="PUW20" s="42"/>
      <c r="PUY20" s="67"/>
      <c r="PVV20" s="42"/>
      <c r="PVX20" s="67"/>
      <c r="PWU20" s="42"/>
      <c r="PWW20" s="67"/>
      <c r="PXT20" s="42"/>
      <c r="PXV20" s="67"/>
      <c r="PYS20" s="42"/>
      <c r="PYU20" s="67"/>
      <c r="PZR20" s="42"/>
      <c r="PZT20" s="67"/>
      <c r="QAQ20" s="42"/>
      <c r="QAS20" s="67"/>
      <c r="QBP20" s="42"/>
      <c r="QBR20" s="67"/>
      <c r="QCO20" s="42"/>
      <c r="QCQ20" s="67"/>
      <c r="QDN20" s="42"/>
      <c r="QDP20" s="67"/>
      <c r="QEM20" s="42"/>
      <c r="QEO20" s="67"/>
      <c r="QFL20" s="42"/>
      <c r="QFN20" s="67"/>
      <c r="QGK20" s="42"/>
      <c r="QGM20" s="67"/>
      <c r="QHJ20" s="42"/>
      <c r="QHL20" s="67"/>
      <c r="QII20" s="42"/>
      <c r="QIK20" s="67"/>
      <c r="QJH20" s="42"/>
      <c r="QJJ20" s="67"/>
      <c r="QKG20" s="42"/>
      <c r="QKI20" s="67"/>
      <c r="QLF20" s="42"/>
      <c r="QLH20" s="67"/>
      <c r="QME20" s="42"/>
      <c r="QMG20" s="67"/>
      <c r="QND20" s="42"/>
      <c r="QNF20" s="67"/>
      <c r="QOC20" s="42"/>
      <c r="QOE20" s="67"/>
      <c r="QPB20" s="42"/>
      <c r="QPD20" s="67"/>
      <c r="QQA20" s="42"/>
      <c r="QQC20" s="67"/>
      <c r="QQZ20" s="42"/>
      <c r="QRB20" s="67"/>
      <c r="QRY20" s="42"/>
      <c r="QSA20" s="67"/>
      <c r="QSX20" s="42"/>
      <c r="QSZ20" s="67"/>
      <c r="QTW20" s="42"/>
      <c r="QTY20" s="67"/>
      <c r="QUV20" s="42"/>
      <c r="QUX20" s="67"/>
      <c r="QVU20" s="42"/>
      <c r="QVW20" s="67"/>
      <c r="QWT20" s="42"/>
      <c r="QWV20" s="67"/>
      <c r="QXS20" s="42"/>
      <c r="QXU20" s="67"/>
      <c r="QYR20" s="42"/>
      <c r="QYT20" s="67"/>
      <c r="QZQ20" s="42"/>
      <c r="QZS20" s="67"/>
      <c r="RAP20" s="42"/>
      <c r="RAR20" s="67"/>
      <c r="RBO20" s="42"/>
      <c r="RBQ20" s="67"/>
      <c r="RCN20" s="42"/>
      <c r="RCP20" s="67"/>
      <c r="RDM20" s="42"/>
      <c r="RDO20" s="67"/>
      <c r="REL20" s="42"/>
      <c r="REN20" s="67"/>
      <c r="RFK20" s="42"/>
      <c r="RFM20" s="67"/>
      <c r="RGJ20" s="42"/>
      <c r="RGL20" s="67"/>
      <c r="RHI20" s="42"/>
      <c r="RHK20" s="67"/>
      <c r="RIH20" s="42"/>
      <c r="RIJ20" s="67"/>
      <c r="RJG20" s="42"/>
      <c r="RJI20" s="67"/>
      <c r="RKF20" s="42"/>
      <c r="RKH20" s="67"/>
      <c r="RLE20" s="42"/>
      <c r="RLG20" s="67"/>
      <c r="RMD20" s="42"/>
      <c r="RMF20" s="67"/>
      <c r="RNC20" s="42"/>
      <c r="RNE20" s="67"/>
      <c r="ROB20" s="42"/>
      <c r="ROD20" s="67"/>
      <c r="RPA20" s="42"/>
      <c r="RPC20" s="67"/>
      <c r="RPZ20" s="42"/>
      <c r="RQB20" s="67"/>
      <c r="RQY20" s="42"/>
      <c r="RRA20" s="67"/>
      <c r="RRX20" s="42"/>
      <c r="RRZ20" s="67"/>
      <c r="RSW20" s="42"/>
      <c r="RSY20" s="67"/>
      <c r="RTV20" s="42"/>
      <c r="RTX20" s="67"/>
      <c r="RUU20" s="42"/>
      <c r="RUW20" s="67"/>
      <c r="RVT20" s="42"/>
      <c r="RVV20" s="67"/>
      <c r="RWS20" s="42"/>
      <c r="RWU20" s="67"/>
      <c r="RXR20" s="42"/>
      <c r="RXT20" s="67"/>
      <c r="RYQ20" s="42"/>
      <c r="RYS20" s="67"/>
      <c r="RZP20" s="42"/>
      <c r="RZR20" s="67"/>
      <c r="SAO20" s="42"/>
      <c r="SAQ20" s="67"/>
      <c r="SBN20" s="42"/>
      <c r="SBP20" s="67"/>
      <c r="SCM20" s="42"/>
      <c r="SCO20" s="67"/>
      <c r="SDL20" s="42"/>
      <c r="SDN20" s="67"/>
      <c r="SEK20" s="42"/>
      <c r="SEM20" s="67"/>
      <c r="SFJ20" s="42"/>
      <c r="SFL20" s="67"/>
      <c r="SGI20" s="42"/>
      <c r="SGK20" s="67"/>
      <c r="SHH20" s="42"/>
      <c r="SHJ20" s="67"/>
      <c r="SIG20" s="42"/>
      <c r="SII20" s="67"/>
      <c r="SJF20" s="42"/>
      <c r="SJH20" s="67"/>
      <c r="SKE20" s="42"/>
      <c r="SKG20" s="67"/>
      <c r="SLD20" s="42"/>
      <c r="SLF20" s="67"/>
      <c r="SMC20" s="42"/>
      <c r="SME20" s="67"/>
      <c r="SNB20" s="42"/>
      <c r="SND20" s="67"/>
      <c r="SOA20" s="42"/>
      <c r="SOC20" s="67"/>
      <c r="SOZ20" s="42"/>
      <c r="SPB20" s="67"/>
      <c r="SPY20" s="42"/>
      <c r="SQA20" s="67"/>
      <c r="SQX20" s="42"/>
      <c r="SQZ20" s="67"/>
      <c r="SRW20" s="42"/>
      <c r="SRY20" s="67"/>
      <c r="SSV20" s="42"/>
      <c r="SSX20" s="67"/>
      <c r="STU20" s="42"/>
      <c r="STW20" s="67"/>
      <c r="SUT20" s="42"/>
      <c r="SUV20" s="67"/>
      <c r="SVS20" s="42"/>
      <c r="SVU20" s="67"/>
      <c r="SWR20" s="42"/>
      <c r="SWT20" s="67"/>
      <c r="SXQ20" s="42"/>
      <c r="SXS20" s="67"/>
      <c r="SYP20" s="42"/>
      <c r="SYR20" s="67"/>
      <c r="SZO20" s="42"/>
      <c r="SZQ20" s="67"/>
      <c r="TAN20" s="42"/>
      <c r="TAP20" s="67"/>
      <c r="TBM20" s="42"/>
      <c r="TBO20" s="67"/>
      <c r="TCL20" s="42"/>
      <c r="TCN20" s="67"/>
      <c r="TDK20" s="42"/>
      <c r="TDM20" s="67"/>
      <c r="TEJ20" s="42"/>
      <c r="TEL20" s="67"/>
      <c r="TFI20" s="42"/>
      <c r="TFK20" s="67"/>
      <c r="TGH20" s="42"/>
      <c r="TGJ20" s="67"/>
      <c r="THG20" s="42"/>
      <c r="THI20" s="67"/>
      <c r="TIF20" s="42"/>
      <c r="TIH20" s="67"/>
      <c r="TJE20" s="42"/>
      <c r="TJG20" s="67"/>
      <c r="TKD20" s="42"/>
      <c r="TKF20" s="67"/>
      <c r="TLC20" s="42"/>
      <c r="TLE20" s="67"/>
      <c r="TMB20" s="42"/>
      <c r="TMD20" s="67"/>
      <c r="TNA20" s="42"/>
      <c r="TNC20" s="67"/>
      <c r="TNZ20" s="42"/>
      <c r="TOB20" s="67"/>
      <c r="TOY20" s="42"/>
      <c r="TPA20" s="67"/>
      <c r="TPX20" s="42"/>
      <c r="TPZ20" s="67"/>
      <c r="TQW20" s="42"/>
      <c r="TQY20" s="67"/>
      <c r="TRV20" s="42"/>
      <c r="TRX20" s="67"/>
      <c r="TSU20" s="42"/>
      <c r="TSW20" s="67"/>
      <c r="TTT20" s="42"/>
      <c r="TTV20" s="67"/>
      <c r="TUS20" s="42"/>
      <c r="TUU20" s="67"/>
      <c r="TVR20" s="42"/>
      <c r="TVT20" s="67"/>
      <c r="TWQ20" s="42"/>
      <c r="TWS20" s="67"/>
      <c r="TXP20" s="42"/>
      <c r="TXR20" s="67"/>
      <c r="TYO20" s="42"/>
      <c r="TYQ20" s="67"/>
      <c r="TZN20" s="42"/>
      <c r="TZP20" s="67"/>
      <c r="UAM20" s="42"/>
      <c r="UAO20" s="67"/>
      <c r="UBL20" s="42"/>
      <c r="UBN20" s="67"/>
      <c r="UCK20" s="42"/>
      <c r="UCM20" s="67"/>
      <c r="UDJ20" s="42"/>
      <c r="UDL20" s="67"/>
      <c r="UEI20" s="42"/>
      <c r="UEK20" s="67"/>
      <c r="UFH20" s="42"/>
      <c r="UFJ20" s="67"/>
      <c r="UGG20" s="42"/>
      <c r="UGI20" s="67"/>
      <c r="UHF20" s="42"/>
      <c r="UHH20" s="67"/>
      <c r="UIE20" s="42"/>
      <c r="UIG20" s="67"/>
      <c r="UJD20" s="42"/>
      <c r="UJF20" s="67"/>
      <c r="UKC20" s="42"/>
      <c r="UKE20" s="67"/>
      <c r="ULB20" s="42"/>
      <c r="ULD20" s="67"/>
      <c r="UMA20" s="42"/>
      <c r="UMC20" s="67"/>
      <c r="UMZ20" s="42"/>
      <c r="UNB20" s="67"/>
      <c r="UNY20" s="42"/>
      <c r="UOA20" s="67"/>
      <c r="UOX20" s="42"/>
      <c r="UOZ20" s="67"/>
      <c r="UPW20" s="42"/>
      <c r="UPY20" s="67"/>
      <c r="UQV20" s="42"/>
      <c r="UQX20" s="67"/>
      <c r="URU20" s="42"/>
      <c r="URW20" s="67"/>
      <c r="UST20" s="42"/>
      <c r="USV20" s="67"/>
      <c r="UTS20" s="42"/>
      <c r="UTU20" s="67"/>
      <c r="UUR20" s="42"/>
      <c r="UUT20" s="67"/>
      <c r="UVQ20" s="42"/>
      <c r="UVS20" s="67"/>
      <c r="UWP20" s="42"/>
      <c r="UWR20" s="67"/>
      <c r="UXO20" s="42"/>
      <c r="UXQ20" s="67"/>
      <c r="UYN20" s="42"/>
      <c r="UYP20" s="67"/>
      <c r="UZM20" s="42"/>
      <c r="UZO20" s="67"/>
      <c r="VAL20" s="42"/>
      <c r="VAN20" s="67"/>
      <c r="VBK20" s="42"/>
      <c r="VBM20" s="67"/>
      <c r="VCJ20" s="42"/>
      <c r="VCL20" s="67"/>
      <c r="VDI20" s="42"/>
      <c r="VDK20" s="67"/>
      <c r="VEH20" s="42"/>
      <c r="VEJ20" s="67"/>
      <c r="VFG20" s="42"/>
      <c r="VFI20" s="67"/>
      <c r="VGF20" s="42"/>
      <c r="VGH20" s="67"/>
      <c r="VHE20" s="42"/>
      <c r="VHG20" s="67"/>
      <c r="VID20" s="42"/>
      <c r="VIF20" s="67"/>
      <c r="VJC20" s="42"/>
      <c r="VJE20" s="67"/>
      <c r="VKB20" s="42"/>
      <c r="VKD20" s="67"/>
      <c r="VLA20" s="42"/>
      <c r="VLC20" s="67"/>
      <c r="VLZ20" s="42"/>
      <c r="VMB20" s="67"/>
      <c r="VMY20" s="42"/>
      <c r="VNA20" s="67"/>
      <c r="VNX20" s="42"/>
      <c r="VNZ20" s="67"/>
      <c r="VOW20" s="42"/>
      <c r="VOY20" s="67"/>
      <c r="VPV20" s="42"/>
      <c r="VPX20" s="67"/>
      <c r="VQU20" s="42"/>
      <c r="VQW20" s="67"/>
      <c r="VRT20" s="42"/>
      <c r="VRV20" s="67"/>
      <c r="VSS20" s="42"/>
      <c r="VSU20" s="67"/>
      <c r="VTR20" s="42"/>
      <c r="VTT20" s="67"/>
      <c r="VUQ20" s="42"/>
      <c r="VUS20" s="67"/>
      <c r="VVP20" s="42"/>
      <c r="VVR20" s="67"/>
      <c r="VWO20" s="42"/>
      <c r="VWQ20" s="67"/>
      <c r="VXN20" s="42"/>
      <c r="VXP20" s="67"/>
      <c r="VYM20" s="42"/>
      <c r="VYO20" s="67"/>
      <c r="VZL20" s="42"/>
      <c r="VZN20" s="67"/>
      <c r="WAK20" s="42"/>
      <c r="WAM20" s="67"/>
      <c r="WBJ20" s="42"/>
      <c r="WBL20" s="67"/>
      <c r="WCI20" s="42"/>
      <c r="WCK20" s="67"/>
      <c r="WDH20" s="42"/>
      <c r="WDJ20" s="67"/>
      <c r="WEG20" s="42"/>
      <c r="WEI20" s="67"/>
      <c r="WFF20" s="42"/>
      <c r="WFH20" s="67"/>
      <c r="WGE20" s="42"/>
      <c r="WGG20" s="67"/>
      <c r="WHD20" s="42"/>
      <c r="WHF20" s="67"/>
      <c r="WIC20" s="42"/>
      <c r="WIE20" s="67"/>
      <c r="WJB20" s="42"/>
      <c r="WJD20" s="67"/>
      <c r="WKA20" s="42"/>
      <c r="WKC20" s="67"/>
      <c r="WKZ20" s="42"/>
      <c r="WLB20" s="67"/>
      <c r="WLY20" s="42"/>
      <c r="WMA20" s="67"/>
      <c r="WMX20" s="42"/>
      <c r="WMZ20" s="67"/>
      <c r="WNW20" s="42"/>
      <c r="WNY20" s="67"/>
      <c r="WOV20" s="42"/>
      <c r="WOX20" s="67"/>
      <c r="WPU20" s="42"/>
      <c r="WPW20" s="67"/>
      <c r="WQT20" s="42"/>
      <c r="WQV20" s="67"/>
      <c r="WRS20" s="42"/>
      <c r="WRU20" s="67"/>
      <c r="WSR20" s="42"/>
      <c r="WST20" s="67"/>
      <c r="WTQ20" s="42"/>
      <c r="WTS20" s="67"/>
      <c r="WUP20" s="42"/>
      <c r="WUR20" s="67"/>
      <c r="WVO20" s="42"/>
      <c r="WVQ20" s="67"/>
      <c r="WWN20" s="42"/>
      <c r="WWP20" s="67"/>
      <c r="WXM20" s="42"/>
      <c r="WXO20" s="67"/>
      <c r="WYL20" s="42"/>
      <c r="WYN20" s="67"/>
      <c r="WZK20" s="42"/>
      <c r="WZM20" s="67"/>
      <c r="XAJ20" s="42"/>
      <c r="XAL20" s="67"/>
      <c r="XBI20" s="42"/>
      <c r="XBK20" s="67"/>
      <c r="XCH20" s="42"/>
      <c r="XCJ20" s="67"/>
      <c r="XDG20" s="42"/>
      <c r="XDI20" s="67"/>
      <c r="XEF20" s="42"/>
      <c r="XEH20" s="67"/>
    </row>
    <row r="21" spans="1:1012 1035:2037 2060:3062 3085:4087 4110:5112 5135:6137 6160:7162 7185:8187 8210:9212 9235:10237 10260:11262 11285:12287 12310:13312 13335:14335 14337:15360 15362:16362" ht="25.15" customHeight="1">
      <c r="A21" s="74" t="s">
        <v>553</v>
      </c>
      <c r="B21" s="174" t="s">
        <v>239</v>
      </c>
      <c r="C21" s="67"/>
      <c r="D21" s="67"/>
      <c r="E21" s="67"/>
      <c r="F21" s="67"/>
      <c r="G21" s="67"/>
      <c r="H21" s="67"/>
      <c r="I21" s="67"/>
      <c r="J21" s="67"/>
      <c r="K21" s="67"/>
      <c r="L21" s="67"/>
      <c r="AI21" s="42"/>
      <c r="AK21" s="67"/>
      <c r="BH21" s="42"/>
      <c r="BJ21" s="67"/>
      <c r="CG21" s="42"/>
      <c r="CI21" s="67"/>
      <c r="DF21" s="42"/>
      <c r="DH21" s="67"/>
      <c r="EE21" s="42"/>
      <c r="EG21" s="67"/>
      <c r="FD21" s="42"/>
      <c r="FF21" s="67"/>
      <c r="GC21" s="42"/>
      <c r="GE21" s="67"/>
      <c r="HB21" s="42"/>
      <c r="HD21" s="67"/>
      <c r="IA21" s="42"/>
      <c r="IC21" s="67"/>
      <c r="IZ21" s="42"/>
      <c r="JB21" s="67"/>
      <c r="JY21" s="42"/>
      <c r="KA21" s="67"/>
      <c r="KX21" s="42"/>
      <c r="KZ21" s="67"/>
      <c r="LW21" s="42"/>
      <c r="LY21" s="67"/>
      <c r="MV21" s="42"/>
      <c r="MX21" s="67"/>
      <c r="NU21" s="42"/>
      <c r="NW21" s="67"/>
      <c r="OT21" s="42"/>
      <c r="OV21" s="67"/>
      <c r="PS21" s="42"/>
      <c r="PU21" s="67"/>
      <c r="QR21" s="42"/>
      <c r="QT21" s="67"/>
      <c r="RQ21" s="42"/>
      <c r="RS21" s="67"/>
      <c r="SP21" s="42"/>
      <c r="SR21" s="67"/>
      <c r="TO21" s="42"/>
      <c r="TQ21" s="67"/>
      <c r="UN21" s="42"/>
      <c r="UP21" s="67"/>
      <c r="VM21" s="42"/>
      <c r="VO21" s="67"/>
      <c r="WL21" s="42"/>
      <c r="WN21" s="67"/>
      <c r="XK21" s="42"/>
      <c r="XM21" s="67"/>
      <c r="YJ21" s="42"/>
      <c r="YL21" s="67"/>
      <c r="ZI21" s="42"/>
      <c r="ZK21" s="67"/>
      <c r="AAH21" s="42"/>
      <c r="AAJ21" s="67"/>
      <c r="ABG21" s="42"/>
      <c r="ABI21" s="67"/>
      <c r="ACF21" s="42"/>
      <c r="ACH21" s="67"/>
      <c r="ADE21" s="42"/>
      <c r="ADG21" s="67"/>
      <c r="AED21" s="42"/>
      <c r="AEF21" s="67"/>
      <c r="AFC21" s="42"/>
      <c r="AFE21" s="67"/>
      <c r="AGB21" s="42"/>
      <c r="AGD21" s="67"/>
      <c r="AHA21" s="42"/>
      <c r="AHC21" s="67"/>
      <c r="AHZ21" s="42"/>
      <c r="AIB21" s="67"/>
      <c r="AIY21" s="42"/>
      <c r="AJA21" s="67"/>
      <c r="AJX21" s="42"/>
      <c r="AJZ21" s="67"/>
      <c r="AKW21" s="42"/>
      <c r="AKY21" s="67"/>
      <c r="ALV21" s="42"/>
      <c r="ALX21" s="67"/>
      <c r="AMU21" s="42"/>
      <c r="AMW21" s="67"/>
      <c r="ANT21" s="42"/>
      <c r="ANV21" s="67"/>
      <c r="AOS21" s="42"/>
      <c r="AOU21" s="67"/>
      <c r="APR21" s="42"/>
      <c r="APT21" s="67"/>
      <c r="AQQ21" s="42"/>
      <c r="AQS21" s="67"/>
      <c r="ARP21" s="42"/>
      <c r="ARR21" s="67"/>
      <c r="ASO21" s="42"/>
      <c r="ASQ21" s="67"/>
      <c r="ATN21" s="42"/>
      <c r="ATP21" s="67"/>
      <c r="AUM21" s="42"/>
      <c r="AUO21" s="67"/>
      <c r="AVL21" s="42"/>
      <c r="AVN21" s="67"/>
      <c r="AWK21" s="42"/>
      <c r="AWM21" s="67"/>
      <c r="AXJ21" s="42"/>
      <c r="AXL21" s="67"/>
      <c r="AYI21" s="42"/>
      <c r="AYK21" s="67"/>
      <c r="AZH21" s="42"/>
      <c r="AZJ21" s="67"/>
      <c r="BAG21" s="42"/>
      <c r="BAI21" s="67"/>
      <c r="BBF21" s="42"/>
      <c r="BBH21" s="67"/>
      <c r="BCE21" s="42"/>
      <c r="BCG21" s="67"/>
      <c r="BDD21" s="42"/>
      <c r="BDF21" s="67"/>
      <c r="BEC21" s="42"/>
      <c r="BEE21" s="67"/>
      <c r="BFB21" s="42"/>
      <c r="BFD21" s="67"/>
      <c r="BGA21" s="42"/>
      <c r="BGC21" s="67"/>
      <c r="BGZ21" s="42"/>
      <c r="BHB21" s="67"/>
      <c r="BHY21" s="42"/>
      <c r="BIA21" s="67"/>
      <c r="BIX21" s="42"/>
      <c r="BIZ21" s="67"/>
      <c r="BJW21" s="42"/>
      <c r="BJY21" s="67"/>
      <c r="BKV21" s="42"/>
      <c r="BKX21" s="67"/>
      <c r="BLU21" s="42"/>
      <c r="BLW21" s="67"/>
      <c r="BMT21" s="42"/>
      <c r="BMV21" s="67"/>
      <c r="BNS21" s="42"/>
      <c r="BNU21" s="67"/>
      <c r="BOR21" s="42"/>
      <c r="BOT21" s="67"/>
      <c r="BPQ21" s="42"/>
      <c r="BPS21" s="67"/>
      <c r="BQP21" s="42"/>
      <c r="BQR21" s="67"/>
      <c r="BRO21" s="42"/>
      <c r="BRQ21" s="67"/>
      <c r="BSN21" s="42"/>
      <c r="BSP21" s="67"/>
      <c r="BTM21" s="42"/>
      <c r="BTO21" s="67"/>
      <c r="BUL21" s="42"/>
      <c r="BUN21" s="67"/>
      <c r="BVK21" s="42"/>
      <c r="BVM21" s="67"/>
      <c r="BWJ21" s="42"/>
      <c r="BWL21" s="67"/>
      <c r="BXI21" s="42"/>
      <c r="BXK21" s="67"/>
      <c r="BYH21" s="42"/>
      <c r="BYJ21" s="67"/>
      <c r="BZG21" s="42"/>
      <c r="BZI21" s="67"/>
      <c r="CAF21" s="42"/>
      <c r="CAH21" s="67"/>
      <c r="CBE21" s="42"/>
      <c r="CBG21" s="67"/>
      <c r="CCD21" s="42"/>
      <c r="CCF21" s="67"/>
      <c r="CDC21" s="42"/>
      <c r="CDE21" s="67"/>
      <c r="CEB21" s="42"/>
      <c r="CED21" s="67"/>
      <c r="CFA21" s="42"/>
      <c r="CFC21" s="67"/>
      <c r="CFZ21" s="42"/>
      <c r="CGB21" s="67"/>
      <c r="CGY21" s="42"/>
      <c r="CHA21" s="67"/>
      <c r="CHX21" s="42"/>
      <c r="CHZ21" s="67"/>
      <c r="CIW21" s="42"/>
      <c r="CIY21" s="67"/>
      <c r="CJV21" s="42"/>
      <c r="CJX21" s="67"/>
      <c r="CKU21" s="42"/>
      <c r="CKW21" s="67"/>
      <c r="CLT21" s="42"/>
      <c r="CLV21" s="67"/>
      <c r="CMS21" s="42"/>
      <c r="CMU21" s="67"/>
      <c r="CNR21" s="42"/>
      <c r="CNT21" s="67"/>
      <c r="COQ21" s="42"/>
      <c r="COS21" s="67"/>
      <c r="CPP21" s="42"/>
      <c r="CPR21" s="67"/>
      <c r="CQO21" s="42"/>
      <c r="CQQ21" s="67"/>
      <c r="CRN21" s="42"/>
      <c r="CRP21" s="67"/>
      <c r="CSM21" s="42"/>
      <c r="CSO21" s="67"/>
      <c r="CTL21" s="42"/>
      <c r="CTN21" s="67"/>
      <c r="CUK21" s="42"/>
      <c r="CUM21" s="67"/>
      <c r="CVJ21" s="42"/>
      <c r="CVL21" s="67"/>
      <c r="CWI21" s="42"/>
      <c r="CWK21" s="67"/>
      <c r="CXH21" s="42"/>
      <c r="CXJ21" s="67"/>
      <c r="CYG21" s="42"/>
      <c r="CYI21" s="67"/>
      <c r="CZF21" s="42"/>
      <c r="CZH21" s="67"/>
      <c r="DAE21" s="42"/>
      <c r="DAG21" s="67"/>
      <c r="DBD21" s="42"/>
      <c r="DBF21" s="67"/>
      <c r="DCC21" s="42"/>
      <c r="DCE21" s="67"/>
      <c r="DDB21" s="42"/>
      <c r="DDD21" s="67"/>
      <c r="DEA21" s="42"/>
      <c r="DEC21" s="67"/>
      <c r="DEZ21" s="42"/>
      <c r="DFB21" s="67"/>
      <c r="DFY21" s="42"/>
      <c r="DGA21" s="67"/>
      <c r="DGX21" s="42"/>
      <c r="DGZ21" s="67"/>
      <c r="DHW21" s="42"/>
      <c r="DHY21" s="67"/>
      <c r="DIV21" s="42"/>
      <c r="DIX21" s="67"/>
      <c r="DJU21" s="42"/>
      <c r="DJW21" s="67"/>
      <c r="DKT21" s="42"/>
      <c r="DKV21" s="67"/>
      <c r="DLS21" s="42"/>
      <c r="DLU21" s="67"/>
      <c r="DMR21" s="42"/>
      <c r="DMT21" s="67"/>
      <c r="DNQ21" s="42"/>
      <c r="DNS21" s="67"/>
      <c r="DOP21" s="42"/>
      <c r="DOR21" s="67"/>
      <c r="DPO21" s="42"/>
      <c r="DPQ21" s="67"/>
      <c r="DQN21" s="42"/>
      <c r="DQP21" s="67"/>
      <c r="DRM21" s="42"/>
      <c r="DRO21" s="67"/>
      <c r="DSL21" s="42"/>
      <c r="DSN21" s="67"/>
      <c r="DTK21" s="42"/>
      <c r="DTM21" s="67"/>
      <c r="DUJ21" s="42"/>
      <c r="DUL21" s="67"/>
      <c r="DVI21" s="42"/>
      <c r="DVK21" s="67"/>
      <c r="DWH21" s="42"/>
      <c r="DWJ21" s="67"/>
      <c r="DXG21" s="42"/>
      <c r="DXI21" s="67"/>
      <c r="DYF21" s="42"/>
      <c r="DYH21" s="67"/>
      <c r="DZE21" s="42"/>
      <c r="DZG21" s="67"/>
      <c r="EAD21" s="42"/>
      <c r="EAF21" s="67"/>
      <c r="EBC21" s="42"/>
      <c r="EBE21" s="67"/>
      <c r="ECB21" s="42"/>
      <c r="ECD21" s="67"/>
      <c r="EDA21" s="42"/>
      <c r="EDC21" s="67"/>
      <c r="EDZ21" s="42"/>
      <c r="EEB21" s="67"/>
      <c r="EEY21" s="42"/>
      <c r="EFA21" s="67"/>
      <c r="EFX21" s="42"/>
      <c r="EFZ21" s="67"/>
      <c r="EGW21" s="42"/>
      <c r="EGY21" s="67"/>
      <c r="EHV21" s="42"/>
      <c r="EHX21" s="67"/>
      <c r="EIU21" s="42"/>
      <c r="EIW21" s="67"/>
      <c r="EJT21" s="42"/>
      <c r="EJV21" s="67"/>
      <c r="EKS21" s="42"/>
      <c r="EKU21" s="67"/>
      <c r="ELR21" s="42"/>
      <c r="ELT21" s="67"/>
      <c r="EMQ21" s="42"/>
      <c r="EMS21" s="67"/>
      <c r="ENP21" s="42"/>
      <c r="ENR21" s="67"/>
      <c r="EOO21" s="42"/>
      <c r="EOQ21" s="67"/>
      <c r="EPN21" s="42"/>
      <c r="EPP21" s="67"/>
      <c r="EQM21" s="42"/>
      <c r="EQO21" s="67"/>
      <c r="ERL21" s="42"/>
      <c r="ERN21" s="67"/>
      <c r="ESK21" s="42"/>
      <c r="ESM21" s="67"/>
      <c r="ETJ21" s="42"/>
      <c r="ETL21" s="67"/>
      <c r="EUI21" s="42"/>
      <c r="EUK21" s="67"/>
      <c r="EVH21" s="42"/>
      <c r="EVJ21" s="67"/>
      <c r="EWG21" s="42"/>
      <c r="EWI21" s="67"/>
      <c r="EXF21" s="42"/>
      <c r="EXH21" s="67"/>
      <c r="EYE21" s="42"/>
      <c r="EYG21" s="67"/>
      <c r="EZD21" s="42"/>
      <c r="EZF21" s="67"/>
      <c r="FAC21" s="42"/>
      <c r="FAE21" s="67"/>
      <c r="FBB21" s="42"/>
      <c r="FBD21" s="67"/>
      <c r="FCA21" s="42"/>
      <c r="FCC21" s="67"/>
      <c r="FCZ21" s="42"/>
      <c r="FDB21" s="67"/>
      <c r="FDY21" s="42"/>
      <c r="FEA21" s="67"/>
      <c r="FEX21" s="42"/>
      <c r="FEZ21" s="67"/>
      <c r="FFW21" s="42"/>
      <c r="FFY21" s="67"/>
      <c r="FGV21" s="42"/>
      <c r="FGX21" s="67"/>
      <c r="FHU21" s="42"/>
      <c r="FHW21" s="67"/>
      <c r="FIT21" s="42"/>
      <c r="FIV21" s="67"/>
      <c r="FJS21" s="42"/>
      <c r="FJU21" s="67"/>
      <c r="FKR21" s="42"/>
      <c r="FKT21" s="67"/>
      <c r="FLQ21" s="42"/>
      <c r="FLS21" s="67"/>
      <c r="FMP21" s="42"/>
      <c r="FMR21" s="67"/>
      <c r="FNO21" s="42"/>
      <c r="FNQ21" s="67"/>
      <c r="FON21" s="42"/>
      <c r="FOP21" s="67"/>
      <c r="FPM21" s="42"/>
      <c r="FPO21" s="67"/>
      <c r="FQL21" s="42"/>
      <c r="FQN21" s="67"/>
      <c r="FRK21" s="42"/>
      <c r="FRM21" s="67"/>
      <c r="FSJ21" s="42"/>
      <c r="FSL21" s="67"/>
      <c r="FTI21" s="42"/>
      <c r="FTK21" s="67"/>
      <c r="FUH21" s="42"/>
      <c r="FUJ21" s="67"/>
      <c r="FVG21" s="42"/>
      <c r="FVI21" s="67"/>
      <c r="FWF21" s="42"/>
      <c r="FWH21" s="67"/>
      <c r="FXE21" s="42"/>
      <c r="FXG21" s="67"/>
      <c r="FYD21" s="42"/>
      <c r="FYF21" s="67"/>
      <c r="FZC21" s="42"/>
      <c r="FZE21" s="67"/>
      <c r="GAB21" s="42"/>
      <c r="GAD21" s="67"/>
      <c r="GBA21" s="42"/>
      <c r="GBC21" s="67"/>
      <c r="GBZ21" s="42"/>
      <c r="GCB21" s="67"/>
      <c r="GCY21" s="42"/>
      <c r="GDA21" s="67"/>
      <c r="GDX21" s="42"/>
      <c r="GDZ21" s="67"/>
      <c r="GEW21" s="42"/>
      <c r="GEY21" s="67"/>
      <c r="GFV21" s="42"/>
      <c r="GFX21" s="67"/>
      <c r="GGU21" s="42"/>
      <c r="GGW21" s="67"/>
      <c r="GHT21" s="42"/>
      <c r="GHV21" s="67"/>
      <c r="GIS21" s="42"/>
      <c r="GIU21" s="67"/>
      <c r="GJR21" s="42"/>
      <c r="GJT21" s="67"/>
      <c r="GKQ21" s="42"/>
      <c r="GKS21" s="67"/>
      <c r="GLP21" s="42"/>
      <c r="GLR21" s="67"/>
      <c r="GMO21" s="42"/>
      <c r="GMQ21" s="67"/>
      <c r="GNN21" s="42"/>
      <c r="GNP21" s="67"/>
      <c r="GOM21" s="42"/>
      <c r="GOO21" s="67"/>
      <c r="GPL21" s="42"/>
      <c r="GPN21" s="67"/>
      <c r="GQK21" s="42"/>
      <c r="GQM21" s="67"/>
      <c r="GRJ21" s="42"/>
      <c r="GRL21" s="67"/>
      <c r="GSI21" s="42"/>
      <c r="GSK21" s="67"/>
      <c r="GTH21" s="42"/>
      <c r="GTJ21" s="67"/>
      <c r="GUG21" s="42"/>
      <c r="GUI21" s="67"/>
      <c r="GVF21" s="42"/>
      <c r="GVH21" s="67"/>
      <c r="GWE21" s="42"/>
      <c r="GWG21" s="67"/>
      <c r="GXD21" s="42"/>
      <c r="GXF21" s="67"/>
      <c r="GYC21" s="42"/>
      <c r="GYE21" s="67"/>
      <c r="GZB21" s="42"/>
      <c r="GZD21" s="67"/>
      <c r="HAA21" s="42"/>
      <c r="HAC21" s="67"/>
      <c r="HAZ21" s="42"/>
      <c r="HBB21" s="67"/>
      <c r="HBY21" s="42"/>
      <c r="HCA21" s="67"/>
      <c r="HCX21" s="42"/>
      <c r="HCZ21" s="67"/>
      <c r="HDW21" s="42"/>
      <c r="HDY21" s="67"/>
      <c r="HEV21" s="42"/>
      <c r="HEX21" s="67"/>
      <c r="HFU21" s="42"/>
      <c r="HFW21" s="67"/>
      <c r="HGT21" s="42"/>
      <c r="HGV21" s="67"/>
      <c r="HHS21" s="42"/>
      <c r="HHU21" s="67"/>
      <c r="HIR21" s="42"/>
      <c r="HIT21" s="67"/>
      <c r="HJQ21" s="42"/>
      <c r="HJS21" s="67"/>
      <c r="HKP21" s="42"/>
      <c r="HKR21" s="67"/>
      <c r="HLO21" s="42"/>
      <c r="HLQ21" s="67"/>
      <c r="HMN21" s="42"/>
      <c r="HMP21" s="67"/>
      <c r="HNM21" s="42"/>
      <c r="HNO21" s="67"/>
      <c r="HOL21" s="42"/>
      <c r="HON21" s="67"/>
      <c r="HPK21" s="42"/>
      <c r="HPM21" s="67"/>
      <c r="HQJ21" s="42"/>
      <c r="HQL21" s="67"/>
      <c r="HRI21" s="42"/>
      <c r="HRK21" s="67"/>
      <c r="HSH21" s="42"/>
      <c r="HSJ21" s="67"/>
      <c r="HTG21" s="42"/>
      <c r="HTI21" s="67"/>
      <c r="HUF21" s="42"/>
      <c r="HUH21" s="67"/>
      <c r="HVE21" s="42"/>
      <c r="HVG21" s="67"/>
      <c r="HWD21" s="42"/>
      <c r="HWF21" s="67"/>
      <c r="HXC21" s="42"/>
      <c r="HXE21" s="67"/>
      <c r="HYB21" s="42"/>
      <c r="HYD21" s="67"/>
      <c r="HZA21" s="42"/>
      <c r="HZC21" s="67"/>
      <c r="HZZ21" s="42"/>
      <c r="IAB21" s="67"/>
      <c r="IAY21" s="42"/>
      <c r="IBA21" s="67"/>
      <c r="IBX21" s="42"/>
      <c r="IBZ21" s="67"/>
      <c r="ICW21" s="42"/>
      <c r="ICY21" s="67"/>
      <c r="IDV21" s="42"/>
      <c r="IDX21" s="67"/>
      <c r="IEU21" s="42"/>
      <c r="IEW21" s="67"/>
      <c r="IFT21" s="42"/>
      <c r="IFV21" s="67"/>
      <c r="IGS21" s="42"/>
      <c r="IGU21" s="67"/>
      <c r="IHR21" s="42"/>
      <c r="IHT21" s="67"/>
      <c r="IIQ21" s="42"/>
      <c r="IIS21" s="67"/>
      <c r="IJP21" s="42"/>
      <c r="IJR21" s="67"/>
      <c r="IKO21" s="42"/>
      <c r="IKQ21" s="67"/>
      <c r="ILN21" s="42"/>
      <c r="ILP21" s="67"/>
      <c r="IMM21" s="42"/>
      <c r="IMO21" s="67"/>
      <c r="INL21" s="42"/>
      <c r="INN21" s="67"/>
      <c r="IOK21" s="42"/>
      <c r="IOM21" s="67"/>
      <c r="IPJ21" s="42"/>
      <c r="IPL21" s="67"/>
      <c r="IQI21" s="42"/>
      <c r="IQK21" s="67"/>
      <c r="IRH21" s="42"/>
      <c r="IRJ21" s="67"/>
      <c r="ISG21" s="42"/>
      <c r="ISI21" s="67"/>
      <c r="ITF21" s="42"/>
      <c r="ITH21" s="67"/>
      <c r="IUE21" s="42"/>
      <c r="IUG21" s="67"/>
      <c r="IVD21" s="42"/>
      <c r="IVF21" s="67"/>
      <c r="IWC21" s="42"/>
      <c r="IWE21" s="67"/>
      <c r="IXB21" s="42"/>
      <c r="IXD21" s="67"/>
      <c r="IYA21" s="42"/>
      <c r="IYC21" s="67"/>
      <c r="IYZ21" s="42"/>
      <c r="IZB21" s="67"/>
      <c r="IZY21" s="42"/>
      <c r="JAA21" s="67"/>
      <c r="JAX21" s="42"/>
      <c r="JAZ21" s="67"/>
      <c r="JBW21" s="42"/>
      <c r="JBY21" s="67"/>
      <c r="JCV21" s="42"/>
      <c r="JCX21" s="67"/>
      <c r="JDU21" s="42"/>
      <c r="JDW21" s="67"/>
      <c r="JET21" s="42"/>
      <c r="JEV21" s="67"/>
      <c r="JFS21" s="42"/>
      <c r="JFU21" s="67"/>
      <c r="JGR21" s="42"/>
      <c r="JGT21" s="67"/>
      <c r="JHQ21" s="42"/>
      <c r="JHS21" s="67"/>
      <c r="JIP21" s="42"/>
      <c r="JIR21" s="67"/>
      <c r="JJO21" s="42"/>
      <c r="JJQ21" s="67"/>
      <c r="JKN21" s="42"/>
      <c r="JKP21" s="67"/>
      <c r="JLM21" s="42"/>
      <c r="JLO21" s="67"/>
      <c r="JML21" s="42"/>
      <c r="JMN21" s="67"/>
      <c r="JNK21" s="42"/>
      <c r="JNM21" s="67"/>
      <c r="JOJ21" s="42"/>
      <c r="JOL21" s="67"/>
      <c r="JPI21" s="42"/>
      <c r="JPK21" s="67"/>
      <c r="JQH21" s="42"/>
      <c r="JQJ21" s="67"/>
      <c r="JRG21" s="42"/>
      <c r="JRI21" s="67"/>
      <c r="JSF21" s="42"/>
      <c r="JSH21" s="67"/>
      <c r="JTE21" s="42"/>
      <c r="JTG21" s="67"/>
      <c r="JUD21" s="42"/>
      <c r="JUF21" s="67"/>
      <c r="JVC21" s="42"/>
      <c r="JVE21" s="67"/>
      <c r="JWB21" s="42"/>
      <c r="JWD21" s="67"/>
      <c r="JXA21" s="42"/>
      <c r="JXC21" s="67"/>
      <c r="JXZ21" s="42"/>
      <c r="JYB21" s="67"/>
      <c r="JYY21" s="42"/>
      <c r="JZA21" s="67"/>
      <c r="JZX21" s="42"/>
      <c r="JZZ21" s="67"/>
      <c r="KAW21" s="42"/>
      <c r="KAY21" s="67"/>
      <c r="KBV21" s="42"/>
      <c r="KBX21" s="67"/>
      <c r="KCU21" s="42"/>
      <c r="KCW21" s="67"/>
      <c r="KDT21" s="42"/>
      <c r="KDV21" s="67"/>
      <c r="KES21" s="42"/>
      <c r="KEU21" s="67"/>
      <c r="KFR21" s="42"/>
      <c r="KFT21" s="67"/>
      <c r="KGQ21" s="42"/>
      <c r="KGS21" s="67"/>
      <c r="KHP21" s="42"/>
      <c r="KHR21" s="67"/>
      <c r="KIO21" s="42"/>
      <c r="KIQ21" s="67"/>
      <c r="KJN21" s="42"/>
      <c r="KJP21" s="67"/>
      <c r="KKM21" s="42"/>
      <c r="KKO21" s="67"/>
      <c r="KLL21" s="42"/>
      <c r="KLN21" s="67"/>
      <c r="KMK21" s="42"/>
      <c r="KMM21" s="67"/>
      <c r="KNJ21" s="42"/>
      <c r="KNL21" s="67"/>
      <c r="KOI21" s="42"/>
      <c r="KOK21" s="67"/>
      <c r="KPH21" s="42"/>
      <c r="KPJ21" s="67"/>
      <c r="KQG21" s="42"/>
      <c r="KQI21" s="67"/>
      <c r="KRF21" s="42"/>
      <c r="KRH21" s="67"/>
      <c r="KSE21" s="42"/>
      <c r="KSG21" s="67"/>
      <c r="KTD21" s="42"/>
      <c r="KTF21" s="67"/>
      <c r="KUC21" s="42"/>
      <c r="KUE21" s="67"/>
      <c r="KVB21" s="42"/>
      <c r="KVD21" s="67"/>
      <c r="KWA21" s="42"/>
      <c r="KWC21" s="67"/>
      <c r="KWZ21" s="42"/>
      <c r="KXB21" s="67"/>
      <c r="KXY21" s="42"/>
      <c r="KYA21" s="67"/>
      <c r="KYX21" s="42"/>
      <c r="KYZ21" s="67"/>
      <c r="KZW21" s="42"/>
      <c r="KZY21" s="67"/>
      <c r="LAV21" s="42"/>
      <c r="LAX21" s="67"/>
      <c r="LBU21" s="42"/>
      <c r="LBW21" s="67"/>
      <c r="LCT21" s="42"/>
      <c r="LCV21" s="67"/>
      <c r="LDS21" s="42"/>
      <c r="LDU21" s="67"/>
      <c r="LER21" s="42"/>
      <c r="LET21" s="67"/>
      <c r="LFQ21" s="42"/>
      <c r="LFS21" s="67"/>
      <c r="LGP21" s="42"/>
      <c r="LGR21" s="67"/>
      <c r="LHO21" s="42"/>
      <c r="LHQ21" s="67"/>
      <c r="LIN21" s="42"/>
      <c r="LIP21" s="67"/>
      <c r="LJM21" s="42"/>
      <c r="LJO21" s="67"/>
      <c r="LKL21" s="42"/>
      <c r="LKN21" s="67"/>
      <c r="LLK21" s="42"/>
      <c r="LLM21" s="67"/>
      <c r="LMJ21" s="42"/>
      <c r="LML21" s="67"/>
      <c r="LNI21" s="42"/>
      <c r="LNK21" s="67"/>
      <c r="LOH21" s="42"/>
      <c r="LOJ21" s="67"/>
      <c r="LPG21" s="42"/>
      <c r="LPI21" s="67"/>
      <c r="LQF21" s="42"/>
      <c r="LQH21" s="67"/>
      <c r="LRE21" s="42"/>
      <c r="LRG21" s="67"/>
      <c r="LSD21" s="42"/>
      <c r="LSF21" s="67"/>
      <c r="LTC21" s="42"/>
      <c r="LTE21" s="67"/>
      <c r="LUB21" s="42"/>
      <c r="LUD21" s="67"/>
      <c r="LVA21" s="42"/>
      <c r="LVC21" s="67"/>
      <c r="LVZ21" s="42"/>
      <c r="LWB21" s="67"/>
      <c r="LWY21" s="42"/>
      <c r="LXA21" s="67"/>
      <c r="LXX21" s="42"/>
      <c r="LXZ21" s="67"/>
      <c r="LYW21" s="42"/>
      <c r="LYY21" s="67"/>
      <c r="LZV21" s="42"/>
      <c r="LZX21" s="67"/>
      <c r="MAU21" s="42"/>
      <c r="MAW21" s="67"/>
      <c r="MBT21" s="42"/>
      <c r="MBV21" s="67"/>
      <c r="MCS21" s="42"/>
      <c r="MCU21" s="67"/>
      <c r="MDR21" s="42"/>
      <c r="MDT21" s="67"/>
      <c r="MEQ21" s="42"/>
      <c r="MES21" s="67"/>
      <c r="MFP21" s="42"/>
      <c r="MFR21" s="67"/>
      <c r="MGO21" s="42"/>
      <c r="MGQ21" s="67"/>
      <c r="MHN21" s="42"/>
      <c r="MHP21" s="67"/>
      <c r="MIM21" s="42"/>
      <c r="MIO21" s="67"/>
      <c r="MJL21" s="42"/>
      <c r="MJN21" s="67"/>
      <c r="MKK21" s="42"/>
      <c r="MKM21" s="67"/>
      <c r="MLJ21" s="42"/>
      <c r="MLL21" s="67"/>
      <c r="MMI21" s="42"/>
      <c r="MMK21" s="67"/>
      <c r="MNH21" s="42"/>
      <c r="MNJ21" s="67"/>
      <c r="MOG21" s="42"/>
      <c r="MOI21" s="67"/>
      <c r="MPF21" s="42"/>
      <c r="MPH21" s="67"/>
      <c r="MQE21" s="42"/>
      <c r="MQG21" s="67"/>
      <c r="MRD21" s="42"/>
      <c r="MRF21" s="67"/>
      <c r="MSC21" s="42"/>
      <c r="MSE21" s="67"/>
      <c r="MTB21" s="42"/>
      <c r="MTD21" s="67"/>
      <c r="MUA21" s="42"/>
      <c r="MUC21" s="67"/>
      <c r="MUZ21" s="42"/>
      <c r="MVB21" s="67"/>
      <c r="MVY21" s="42"/>
      <c r="MWA21" s="67"/>
      <c r="MWX21" s="42"/>
      <c r="MWZ21" s="67"/>
      <c r="MXW21" s="42"/>
      <c r="MXY21" s="67"/>
      <c r="MYV21" s="42"/>
      <c r="MYX21" s="67"/>
      <c r="MZU21" s="42"/>
      <c r="MZW21" s="67"/>
      <c r="NAT21" s="42"/>
      <c r="NAV21" s="67"/>
      <c r="NBS21" s="42"/>
      <c r="NBU21" s="67"/>
      <c r="NCR21" s="42"/>
      <c r="NCT21" s="67"/>
      <c r="NDQ21" s="42"/>
      <c r="NDS21" s="67"/>
      <c r="NEP21" s="42"/>
      <c r="NER21" s="67"/>
      <c r="NFO21" s="42"/>
      <c r="NFQ21" s="67"/>
      <c r="NGN21" s="42"/>
      <c r="NGP21" s="67"/>
      <c r="NHM21" s="42"/>
      <c r="NHO21" s="67"/>
      <c r="NIL21" s="42"/>
      <c r="NIN21" s="67"/>
      <c r="NJK21" s="42"/>
      <c r="NJM21" s="67"/>
      <c r="NKJ21" s="42"/>
      <c r="NKL21" s="67"/>
      <c r="NLI21" s="42"/>
      <c r="NLK21" s="67"/>
      <c r="NMH21" s="42"/>
      <c r="NMJ21" s="67"/>
      <c r="NNG21" s="42"/>
      <c r="NNI21" s="67"/>
      <c r="NOF21" s="42"/>
      <c r="NOH21" s="67"/>
      <c r="NPE21" s="42"/>
      <c r="NPG21" s="67"/>
      <c r="NQD21" s="42"/>
      <c r="NQF21" s="67"/>
      <c r="NRC21" s="42"/>
      <c r="NRE21" s="67"/>
      <c r="NSB21" s="42"/>
      <c r="NSD21" s="67"/>
      <c r="NTA21" s="42"/>
      <c r="NTC21" s="67"/>
      <c r="NTZ21" s="42"/>
      <c r="NUB21" s="67"/>
      <c r="NUY21" s="42"/>
      <c r="NVA21" s="67"/>
      <c r="NVX21" s="42"/>
      <c r="NVZ21" s="67"/>
      <c r="NWW21" s="42"/>
      <c r="NWY21" s="67"/>
      <c r="NXV21" s="42"/>
      <c r="NXX21" s="67"/>
      <c r="NYU21" s="42"/>
      <c r="NYW21" s="67"/>
      <c r="NZT21" s="42"/>
      <c r="NZV21" s="67"/>
      <c r="OAS21" s="42"/>
      <c r="OAU21" s="67"/>
      <c r="OBR21" s="42"/>
      <c r="OBT21" s="67"/>
      <c r="OCQ21" s="42"/>
      <c r="OCS21" s="67"/>
      <c r="ODP21" s="42"/>
      <c r="ODR21" s="67"/>
      <c r="OEO21" s="42"/>
      <c r="OEQ21" s="67"/>
      <c r="OFN21" s="42"/>
      <c r="OFP21" s="67"/>
      <c r="OGM21" s="42"/>
      <c r="OGO21" s="67"/>
      <c r="OHL21" s="42"/>
      <c r="OHN21" s="67"/>
      <c r="OIK21" s="42"/>
      <c r="OIM21" s="67"/>
      <c r="OJJ21" s="42"/>
      <c r="OJL21" s="67"/>
      <c r="OKI21" s="42"/>
      <c r="OKK21" s="67"/>
      <c r="OLH21" s="42"/>
      <c r="OLJ21" s="67"/>
      <c r="OMG21" s="42"/>
      <c r="OMI21" s="67"/>
      <c r="ONF21" s="42"/>
      <c r="ONH21" s="67"/>
      <c r="OOE21" s="42"/>
      <c r="OOG21" s="67"/>
      <c r="OPD21" s="42"/>
      <c r="OPF21" s="67"/>
      <c r="OQC21" s="42"/>
      <c r="OQE21" s="67"/>
      <c r="ORB21" s="42"/>
      <c r="ORD21" s="67"/>
      <c r="OSA21" s="42"/>
      <c r="OSC21" s="67"/>
      <c r="OSZ21" s="42"/>
      <c r="OTB21" s="67"/>
      <c r="OTY21" s="42"/>
      <c r="OUA21" s="67"/>
      <c r="OUX21" s="42"/>
      <c r="OUZ21" s="67"/>
      <c r="OVW21" s="42"/>
      <c r="OVY21" s="67"/>
      <c r="OWV21" s="42"/>
      <c r="OWX21" s="67"/>
      <c r="OXU21" s="42"/>
      <c r="OXW21" s="67"/>
      <c r="OYT21" s="42"/>
      <c r="OYV21" s="67"/>
      <c r="OZS21" s="42"/>
      <c r="OZU21" s="67"/>
      <c r="PAR21" s="42"/>
      <c r="PAT21" s="67"/>
      <c r="PBQ21" s="42"/>
      <c r="PBS21" s="67"/>
      <c r="PCP21" s="42"/>
      <c r="PCR21" s="67"/>
      <c r="PDO21" s="42"/>
      <c r="PDQ21" s="67"/>
      <c r="PEN21" s="42"/>
      <c r="PEP21" s="67"/>
      <c r="PFM21" s="42"/>
      <c r="PFO21" s="67"/>
      <c r="PGL21" s="42"/>
      <c r="PGN21" s="67"/>
      <c r="PHK21" s="42"/>
      <c r="PHM21" s="67"/>
      <c r="PIJ21" s="42"/>
      <c r="PIL21" s="67"/>
      <c r="PJI21" s="42"/>
      <c r="PJK21" s="67"/>
      <c r="PKH21" s="42"/>
      <c r="PKJ21" s="67"/>
      <c r="PLG21" s="42"/>
      <c r="PLI21" s="67"/>
      <c r="PMF21" s="42"/>
      <c r="PMH21" s="67"/>
      <c r="PNE21" s="42"/>
      <c r="PNG21" s="67"/>
      <c r="POD21" s="42"/>
      <c r="POF21" s="67"/>
      <c r="PPC21" s="42"/>
      <c r="PPE21" s="67"/>
      <c r="PQB21" s="42"/>
      <c r="PQD21" s="67"/>
      <c r="PRA21" s="42"/>
      <c r="PRC21" s="67"/>
      <c r="PRZ21" s="42"/>
      <c r="PSB21" s="67"/>
      <c r="PSY21" s="42"/>
      <c r="PTA21" s="67"/>
      <c r="PTX21" s="42"/>
      <c r="PTZ21" s="67"/>
      <c r="PUW21" s="42"/>
      <c r="PUY21" s="67"/>
      <c r="PVV21" s="42"/>
      <c r="PVX21" s="67"/>
      <c r="PWU21" s="42"/>
      <c r="PWW21" s="67"/>
      <c r="PXT21" s="42"/>
      <c r="PXV21" s="67"/>
      <c r="PYS21" s="42"/>
      <c r="PYU21" s="67"/>
      <c r="PZR21" s="42"/>
      <c r="PZT21" s="67"/>
      <c r="QAQ21" s="42"/>
      <c r="QAS21" s="67"/>
      <c r="QBP21" s="42"/>
      <c r="QBR21" s="67"/>
      <c r="QCO21" s="42"/>
      <c r="QCQ21" s="67"/>
      <c r="QDN21" s="42"/>
      <c r="QDP21" s="67"/>
      <c r="QEM21" s="42"/>
      <c r="QEO21" s="67"/>
      <c r="QFL21" s="42"/>
      <c r="QFN21" s="67"/>
      <c r="QGK21" s="42"/>
      <c r="QGM21" s="67"/>
      <c r="QHJ21" s="42"/>
      <c r="QHL21" s="67"/>
      <c r="QII21" s="42"/>
      <c r="QIK21" s="67"/>
      <c r="QJH21" s="42"/>
      <c r="QJJ21" s="67"/>
      <c r="QKG21" s="42"/>
      <c r="QKI21" s="67"/>
      <c r="QLF21" s="42"/>
      <c r="QLH21" s="67"/>
      <c r="QME21" s="42"/>
      <c r="QMG21" s="67"/>
      <c r="QND21" s="42"/>
      <c r="QNF21" s="67"/>
      <c r="QOC21" s="42"/>
      <c r="QOE21" s="67"/>
      <c r="QPB21" s="42"/>
      <c r="QPD21" s="67"/>
      <c r="QQA21" s="42"/>
      <c r="QQC21" s="67"/>
      <c r="QQZ21" s="42"/>
      <c r="QRB21" s="67"/>
      <c r="QRY21" s="42"/>
      <c r="QSA21" s="67"/>
      <c r="QSX21" s="42"/>
      <c r="QSZ21" s="67"/>
      <c r="QTW21" s="42"/>
      <c r="QTY21" s="67"/>
      <c r="QUV21" s="42"/>
      <c r="QUX21" s="67"/>
      <c r="QVU21" s="42"/>
      <c r="QVW21" s="67"/>
      <c r="QWT21" s="42"/>
      <c r="QWV21" s="67"/>
      <c r="QXS21" s="42"/>
      <c r="QXU21" s="67"/>
      <c r="QYR21" s="42"/>
      <c r="QYT21" s="67"/>
      <c r="QZQ21" s="42"/>
      <c r="QZS21" s="67"/>
      <c r="RAP21" s="42"/>
      <c r="RAR21" s="67"/>
      <c r="RBO21" s="42"/>
      <c r="RBQ21" s="67"/>
      <c r="RCN21" s="42"/>
      <c r="RCP21" s="67"/>
      <c r="RDM21" s="42"/>
      <c r="RDO21" s="67"/>
      <c r="REL21" s="42"/>
      <c r="REN21" s="67"/>
      <c r="RFK21" s="42"/>
      <c r="RFM21" s="67"/>
      <c r="RGJ21" s="42"/>
      <c r="RGL21" s="67"/>
      <c r="RHI21" s="42"/>
      <c r="RHK21" s="67"/>
      <c r="RIH21" s="42"/>
      <c r="RIJ21" s="67"/>
      <c r="RJG21" s="42"/>
      <c r="RJI21" s="67"/>
      <c r="RKF21" s="42"/>
      <c r="RKH21" s="67"/>
      <c r="RLE21" s="42"/>
      <c r="RLG21" s="67"/>
      <c r="RMD21" s="42"/>
      <c r="RMF21" s="67"/>
      <c r="RNC21" s="42"/>
      <c r="RNE21" s="67"/>
      <c r="ROB21" s="42"/>
      <c r="ROD21" s="67"/>
      <c r="RPA21" s="42"/>
      <c r="RPC21" s="67"/>
      <c r="RPZ21" s="42"/>
      <c r="RQB21" s="67"/>
      <c r="RQY21" s="42"/>
      <c r="RRA21" s="67"/>
      <c r="RRX21" s="42"/>
      <c r="RRZ21" s="67"/>
      <c r="RSW21" s="42"/>
      <c r="RSY21" s="67"/>
      <c r="RTV21" s="42"/>
      <c r="RTX21" s="67"/>
      <c r="RUU21" s="42"/>
      <c r="RUW21" s="67"/>
      <c r="RVT21" s="42"/>
      <c r="RVV21" s="67"/>
      <c r="RWS21" s="42"/>
      <c r="RWU21" s="67"/>
      <c r="RXR21" s="42"/>
      <c r="RXT21" s="67"/>
      <c r="RYQ21" s="42"/>
      <c r="RYS21" s="67"/>
      <c r="RZP21" s="42"/>
      <c r="RZR21" s="67"/>
      <c r="SAO21" s="42"/>
      <c r="SAQ21" s="67"/>
      <c r="SBN21" s="42"/>
      <c r="SBP21" s="67"/>
      <c r="SCM21" s="42"/>
      <c r="SCO21" s="67"/>
      <c r="SDL21" s="42"/>
      <c r="SDN21" s="67"/>
      <c r="SEK21" s="42"/>
      <c r="SEM21" s="67"/>
      <c r="SFJ21" s="42"/>
      <c r="SFL21" s="67"/>
      <c r="SGI21" s="42"/>
      <c r="SGK21" s="67"/>
      <c r="SHH21" s="42"/>
      <c r="SHJ21" s="67"/>
      <c r="SIG21" s="42"/>
      <c r="SII21" s="67"/>
      <c r="SJF21" s="42"/>
      <c r="SJH21" s="67"/>
      <c r="SKE21" s="42"/>
      <c r="SKG21" s="67"/>
      <c r="SLD21" s="42"/>
      <c r="SLF21" s="67"/>
      <c r="SMC21" s="42"/>
      <c r="SME21" s="67"/>
      <c r="SNB21" s="42"/>
      <c r="SND21" s="67"/>
      <c r="SOA21" s="42"/>
      <c r="SOC21" s="67"/>
      <c r="SOZ21" s="42"/>
      <c r="SPB21" s="67"/>
      <c r="SPY21" s="42"/>
      <c r="SQA21" s="67"/>
      <c r="SQX21" s="42"/>
      <c r="SQZ21" s="67"/>
      <c r="SRW21" s="42"/>
      <c r="SRY21" s="67"/>
      <c r="SSV21" s="42"/>
      <c r="SSX21" s="67"/>
      <c r="STU21" s="42"/>
      <c r="STW21" s="67"/>
      <c r="SUT21" s="42"/>
      <c r="SUV21" s="67"/>
      <c r="SVS21" s="42"/>
      <c r="SVU21" s="67"/>
      <c r="SWR21" s="42"/>
      <c r="SWT21" s="67"/>
      <c r="SXQ21" s="42"/>
      <c r="SXS21" s="67"/>
      <c r="SYP21" s="42"/>
      <c r="SYR21" s="67"/>
      <c r="SZO21" s="42"/>
      <c r="SZQ21" s="67"/>
      <c r="TAN21" s="42"/>
      <c r="TAP21" s="67"/>
      <c r="TBM21" s="42"/>
      <c r="TBO21" s="67"/>
      <c r="TCL21" s="42"/>
      <c r="TCN21" s="67"/>
      <c r="TDK21" s="42"/>
      <c r="TDM21" s="67"/>
      <c r="TEJ21" s="42"/>
      <c r="TEL21" s="67"/>
      <c r="TFI21" s="42"/>
      <c r="TFK21" s="67"/>
      <c r="TGH21" s="42"/>
      <c r="TGJ21" s="67"/>
      <c r="THG21" s="42"/>
      <c r="THI21" s="67"/>
      <c r="TIF21" s="42"/>
      <c r="TIH21" s="67"/>
      <c r="TJE21" s="42"/>
      <c r="TJG21" s="67"/>
      <c r="TKD21" s="42"/>
      <c r="TKF21" s="67"/>
      <c r="TLC21" s="42"/>
      <c r="TLE21" s="67"/>
      <c r="TMB21" s="42"/>
      <c r="TMD21" s="67"/>
      <c r="TNA21" s="42"/>
      <c r="TNC21" s="67"/>
      <c r="TNZ21" s="42"/>
      <c r="TOB21" s="67"/>
      <c r="TOY21" s="42"/>
      <c r="TPA21" s="67"/>
      <c r="TPX21" s="42"/>
      <c r="TPZ21" s="67"/>
      <c r="TQW21" s="42"/>
      <c r="TQY21" s="67"/>
      <c r="TRV21" s="42"/>
      <c r="TRX21" s="67"/>
      <c r="TSU21" s="42"/>
      <c r="TSW21" s="67"/>
      <c r="TTT21" s="42"/>
      <c r="TTV21" s="67"/>
      <c r="TUS21" s="42"/>
      <c r="TUU21" s="67"/>
      <c r="TVR21" s="42"/>
      <c r="TVT21" s="67"/>
      <c r="TWQ21" s="42"/>
      <c r="TWS21" s="67"/>
      <c r="TXP21" s="42"/>
      <c r="TXR21" s="67"/>
      <c r="TYO21" s="42"/>
      <c r="TYQ21" s="67"/>
      <c r="TZN21" s="42"/>
      <c r="TZP21" s="67"/>
      <c r="UAM21" s="42"/>
      <c r="UAO21" s="67"/>
      <c r="UBL21" s="42"/>
      <c r="UBN21" s="67"/>
      <c r="UCK21" s="42"/>
      <c r="UCM21" s="67"/>
      <c r="UDJ21" s="42"/>
      <c r="UDL21" s="67"/>
      <c r="UEI21" s="42"/>
      <c r="UEK21" s="67"/>
      <c r="UFH21" s="42"/>
      <c r="UFJ21" s="67"/>
      <c r="UGG21" s="42"/>
      <c r="UGI21" s="67"/>
      <c r="UHF21" s="42"/>
      <c r="UHH21" s="67"/>
      <c r="UIE21" s="42"/>
      <c r="UIG21" s="67"/>
      <c r="UJD21" s="42"/>
      <c r="UJF21" s="67"/>
      <c r="UKC21" s="42"/>
      <c r="UKE21" s="67"/>
      <c r="ULB21" s="42"/>
      <c r="ULD21" s="67"/>
      <c r="UMA21" s="42"/>
      <c r="UMC21" s="67"/>
      <c r="UMZ21" s="42"/>
      <c r="UNB21" s="67"/>
      <c r="UNY21" s="42"/>
      <c r="UOA21" s="67"/>
      <c r="UOX21" s="42"/>
      <c r="UOZ21" s="67"/>
      <c r="UPW21" s="42"/>
      <c r="UPY21" s="67"/>
      <c r="UQV21" s="42"/>
      <c r="UQX21" s="67"/>
      <c r="URU21" s="42"/>
      <c r="URW21" s="67"/>
      <c r="UST21" s="42"/>
      <c r="USV21" s="67"/>
      <c r="UTS21" s="42"/>
      <c r="UTU21" s="67"/>
      <c r="UUR21" s="42"/>
      <c r="UUT21" s="67"/>
      <c r="UVQ21" s="42"/>
      <c r="UVS21" s="67"/>
      <c r="UWP21" s="42"/>
      <c r="UWR21" s="67"/>
      <c r="UXO21" s="42"/>
      <c r="UXQ21" s="67"/>
      <c r="UYN21" s="42"/>
      <c r="UYP21" s="67"/>
      <c r="UZM21" s="42"/>
      <c r="UZO21" s="67"/>
      <c r="VAL21" s="42"/>
      <c r="VAN21" s="67"/>
      <c r="VBK21" s="42"/>
      <c r="VBM21" s="67"/>
      <c r="VCJ21" s="42"/>
      <c r="VCL21" s="67"/>
      <c r="VDI21" s="42"/>
      <c r="VDK21" s="67"/>
      <c r="VEH21" s="42"/>
      <c r="VEJ21" s="67"/>
      <c r="VFG21" s="42"/>
      <c r="VFI21" s="67"/>
      <c r="VGF21" s="42"/>
      <c r="VGH21" s="67"/>
      <c r="VHE21" s="42"/>
      <c r="VHG21" s="67"/>
      <c r="VID21" s="42"/>
      <c r="VIF21" s="67"/>
      <c r="VJC21" s="42"/>
      <c r="VJE21" s="67"/>
      <c r="VKB21" s="42"/>
      <c r="VKD21" s="67"/>
      <c r="VLA21" s="42"/>
      <c r="VLC21" s="67"/>
      <c r="VLZ21" s="42"/>
      <c r="VMB21" s="67"/>
      <c r="VMY21" s="42"/>
      <c r="VNA21" s="67"/>
      <c r="VNX21" s="42"/>
      <c r="VNZ21" s="67"/>
      <c r="VOW21" s="42"/>
      <c r="VOY21" s="67"/>
      <c r="VPV21" s="42"/>
      <c r="VPX21" s="67"/>
      <c r="VQU21" s="42"/>
      <c r="VQW21" s="67"/>
      <c r="VRT21" s="42"/>
      <c r="VRV21" s="67"/>
      <c r="VSS21" s="42"/>
      <c r="VSU21" s="67"/>
      <c r="VTR21" s="42"/>
      <c r="VTT21" s="67"/>
      <c r="VUQ21" s="42"/>
      <c r="VUS21" s="67"/>
      <c r="VVP21" s="42"/>
      <c r="VVR21" s="67"/>
      <c r="VWO21" s="42"/>
      <c r="VWQ21" s="67"/>
      <c r="VXN21" s="42"/>
      <c r="VXP21" s="67"/>
      <c r="VYM21" s="42"/>
      <c r="VYO21" s="67"/>
      <c r="VZL21" s="42"/>
      <c r="VZN21" s="67"/>
      <c r="WAK21" s="42"/>
      <c r="WAM21" s="67"/>
      <c r="WBJ21" s="42"/>
      <c r="WBL21" s="67"/>
      <c r="WCI21" s="42"/>
      <c r="WCK21" s="67"/>
      <c r="WDH21" s="42"/>
      <c r="WDJ21" s="67"/>
      <c r="WEG21" s="42"/>
      <c r="WEI21" s="67"/>
      <c r="WFF21" s="42"/>
      <c r="WFH21" s="67"/>
      <c r="WGE21" s="42"/>
      <c r="WGG21" s="67"/>
      <c r="WHD21" s="42"/>
      <c r="WHF21" s="67"/>
      <c r="WIC21" s="42"/>
      <c r="WIE21" s="67"/>
      <c r="WJB21" s="42"/>
      <c r="WJD21" s="67"/>
      <c r="WKA21" s="42"/>
      <c r="WKC21" s="67"/>
      <c r="WKZ21" s="42"/>
      <c r="WLB21" s="67"/>
      <c r="WLY21" s="42"/>
      <c r="WMA21" s="67"/>
      <c r="WMX21" s="42"/>
      <c r="WMZ21" s="67"/>
      <c r="WNW21" s="42"/>
      <c r="WNY21" s="67"/>
      <c r="WOV21" s="42"/>
      <c r="WOX21" s="67"/>
      <c r="WPU21" s="42"/>
      <c r="WPW21" s="67"/>
      <c r="WQT21" s="42"/>
      <c r="WQV21" s="67"/>
      <c r="WRS21" s="42"/>
      <c r="WRU21" s="67"/>
      <c r="WSR21" s="42"/>
      <c r="WST21" s="67"/>
      <c r="WTQ21" s="42"/>
      <c r="WTS21" s="67"/>
      <c r="WUP21" s="42"/>
      <c r="WUR21" s="67"/>
      <c r="WVO21" s="42"/>
      <c r="WVQ21" s="67"/>
      <c r="WWN21" s="42"/>
      <c r="WWP21" s="67"/>
      <c r="WXM21" s="42"/>
      <c r="WXO21" s="67"/>
      <c r="WYL21" s="42"/>
      <c r="WYN21" s="67"/>
      <c r="WZK21" s="42"/>
      <c r="WZM21" s="67"/>
      <c r="XAJ21" s="42"/>
      <c r="XAL21" s="67"/>
      <c r="XBI21" s="42"/>
      <c r="XBK21" s="67"/>
      <c r="XCH21" s="42"/>
      <c r="XCJ21" s="67"/>
      <c r="XDG21" s="42"/>
      <c r="XDI21" s="67"/>
      <c r="XEF21" s="42"/>
      <c r="XEH21" s="67"/>
    </row>
    <row r="22" spans="1:1012 1035:2037 2060:3062 3085:4087 4110:5112 5135:6137 6160:7162 7185:8187 8210:9212 9235:10237 10260:11262 11285:12287 12310:13312 13335:14335 14337:15360 15362:16362" ht="25.15" customHeight="1">
      <c r="A22" s="74" t="s">
        <v>554</v>
      </c>
      <c r="B22" s="174" t="s">
        <v>240</v>
      </c>
      <c r="C22" s="67"/>
      <c r="D22" s="67"/>
      <c r="E22" s="67"/>
      <c r="F22" s="67"/>
      <c r="G22" s="67"/>
      <c r="H22" s="67"/>
      <c r="I22" s="67"/>
      <c r="J22" s="67"/>
      <c r="K22" s="67"/>
      <c r="L22" s="67"/>
    </row>
    <row r="23" spans="1:1012 1035:2037 2060:3062 3085:4087 4110:5112 5135:6137 6160:7162 7185:8187 8210:9212 9235:10237 10260:11262 11285:12287 12310:13312 13335:14335 14337:15360 15362:16362" ht="25.15" customHeight="1">
      <c r="A23" s="74" t="s">
        <v>555</v>
      </c>
      <c r="B23" s="174" t="s">
        <v>241</v>
      </c>
      <c r="C23" s="67"/>
      <c r="D23" s="67"/>
      <c r="E23" s="67"/>
      <c r="F23" s="67"/>
      <c r="G23" s="67"/>
      <c r="H23" s="67"/>
      <c r="I23" s="67"/>
      <c r="J23" s="67"/>
      <c r="K23" s="67"/>
      <c r="L23" s="67"/>
    </row>
    <row r="24" spans="1:1012 1035:2037 2060:3062 3085:4087 4110:5112 5135:6137 6160:7162 7185:8187 8210:9212 9235:10237 10260:11262 11285:12287 12310:13312 13335:14335 14337:15360 15362:16362" ht="25.15" customHeight="1">
      <c r="A24" s="74" t="s">
        <v>556</v>
      </c>
      <c r="B24" s="174" t="s">
        <v>242</v>
      </c>
      <c r="C24" s="67"/>
      <c r="D24" s="67"/>
      <c r="E24" s="67"/>
      <c r="F24" s="67"/>
      <c r="G24" s="67"/>
      <c r="H24" s="67"/>
      <c r="I24" s="67"/>
      <c r="J24" s="67"/>
      <c r="K24" s="67"/>
      <c r="L24" s="67"/>
    </row>
    <row r="25" spans="1:1012 1035:2037 2060:3062 3085:4087 4110:5112 5135:6137 6160:7162 7185:8187 8210:9212 9235:10237 10260:11262 11285:12287 12310:13312 13335:14335 14337:15360 15362:16362" ht="25.15" customHeight="1">
      <c r="A25" s="74" t="s">
        <v>557</v>
      </c>
      <c r="B25" s="174" t="s">
        <v>243</v>
      </c>
      <c r="C25" s="67"/>
      <c r="D25" s="67"/>
      <c r="E25" s="67"/>
      <c r="F25" s="67"/>
      <c r="G25" s="67"/>
      <c r="H25" s="67"/>
      <c r="I25" s="67"/>
      <c r="J25" s="67"/>
      <c r="K25" s="67"/>
      <c r="L25" s="67"/>
    </row>
    <row r="26" spans="1:1012 1035:2037 2060:3062 3085:4087 4110:5112 5135:6137 6160:7162 7185:8187 8210:9212 9235:10237 10260:11262 11285:12287 12310:13312 13335:14335 14337:15360 15362:16362" ht="25.15" customHeight="1">
      <c r="A26" s="74" t="s">
        <v>558</v>
      </c>
      <c r="B26" s="174" t="s">
        <v>244</v>
      </c>
      <c r="C26" s="67"/>
      <c r="D26" s="67"/>
      <c r="E26" s="67"/>
      <c r="F26" s="67"/>
      <c r="G26" s="67"/>
      <c r="H26" s="67"/>
      <c r="I26" s="67"/>
      <c r="J26" s="67"/>
      <c r="K26" s="67"/>
      <c r="L26" s="67"/>
    </row>
    <row r="27" spans="1:1012 1035:2037 2060:3062 3085:4087 4110:5112 5135:6137 6160:7162 7185:8187 8210:9212 9235:10237 10260:11262 11285:12287 12310:13312 13335:14335 14337:15360 15362:16362" ht="25.15" customHeight="1">
      <c r="A27" s="74" t="s">
        <v>559</v>
      </c>
      <c r="B27" s="174" t="s">
        <v>245</v>
      </c>
      <c r="C27" s="67"/>
      <c r="D27" s="67"/>
      <c r="E27" s="67"/>
      <c r="F27" s="67"/>
      <c r="G27" s="67"/>
      <c r="H27" s="67"/>
      <c r="I27" s="67"/>
      <c r="J27" s="43"/>
      <c r="K27" s="67"/>
      <c r="L27" s="43"/>
    </row>
    <row r="28" spans="1:1012 1035:2037 2060:3062 3085:4087 4110:5112 5135:6137 6160:7162 7185:8187 8210:9212 9235:10237 10260:11262 11285:12287 12310:13312 13335:14335 14337:15360 15362:16362" ht="25.15" customHeight="1">
      <c r="A28" s="74" t="s">
        <v>560</v>
      </c>
      <c r="B28" s="174" t="s">
        <v>246</v>
      </c>
      <c r="C28" s="67"/>
      <c r="D28" s="67"/>
      <c r="E28" s="67"/>
      <c r="F28" s="67"/>
      <c r="G28" s="67"/>
      <c r="H28" s="67"/>
      <c r="I28" s="67"/>
      <c r="J28" s="43"/>
      <c r="K28" s="67"/>
      <c r="L28" s="43"/>
    </row>
    <row r="29" spans="1:1012 1035:2037 2060:3062 3085:4087 4110:5112 5135:6137 6160:7162 7185:8187 8210:9212 9235:10237 10260:11262 11285:12287 12310:13312 13335:14335 14337:15360 15362:16362" ht="25.15" customHeight="1">
      <c r="A29" s="74" t="s">
        <v>561</v>
      </c>
      <c r="B29" s="174" t="s">
        <v>247</v>
      </c>
      <c r="C29" s="67"/>
      <c r="D29" s="67"/>
      <c r="E29" s="67"/>
      <c r="F29" s="67"/>
      <c r="G29" s="67"/>
      <c r="H29" s="67"/>
      <c r="I29" s="67"/>
      <c r="J29" s="43"/>
      <c r="K29" s="67"/>
      <c r="L29" s="43"/>
    </row>
    <row r="30" spans="1:1012 1035:2037 2060:3062 3085:4087 4110:5112 5135:6137 6160:7162 7185:8187 8210:9212 9235:10237 10260:11262 11285:12287 12310:13312 13335:14335 14337:15360 15362:16362" ht="25.15" customHeight="1">
      <c r="A30" s="74" t="s">
        <v>562</v>
      </c>
      <c r="B30" s="174" t="s">
        <v>248</v>
      </c>
      <c r="C30" s="67"/>
      <c r="D30" s="67"/>
      <c r="E30" s="67"/>
      <c r="F30" s="67"/>
      <c r="G30" s="67"/>
      <c r="H30" s="67"/>
      <c r="I30" s="67"/>
      <c r="J30" s="43"/>
      <c r="K30" s="67"/>
      <c r="L30" s="43"/>
    </row>
    <row r="31" spans="1:1012 1035:2037 2060:3062 3085:4087 4110:5112 5135:6137 6160:7162 7185:8187 8210:9212 9235:10237 10260:11262 11285:12287 12310:13312 13335:14335 14337:15360 15362:16362" ht="25.35" customHeight="1">
      <c r="A31" s="74" t="s">
        <v>563</v>
      </c>
      <c r="B31" s="174" t="s">
        <v>249</v>
      </c>
      <c r="C31" s="67"/>
      <c r="D31" s="67"/>
      <c r="E31" s="67"/>
      <c r="F31" s="67"/>
      <c r="G31" s="67"/>
      <c r="H31" s="67"/>
      <c r="I31" s="67"/>
      <c r="J31" s="43"/>
      <c r="K31" s="67"/>
      <c r="L31" s="43"/>
    </row>
    <row r="32" spans="1:1012 1035:2037 2060:3062 3085:4087 4110:5112 5135:6137 6160:7162 7185:8187 8210:9212 9235:10237 10260:11262 11285:12287 12310:13312 13335:14335 14337:15360 15362:16362" ht="25.15" customHeight="1">
      <c r="A32" s="74" t="s">
        <v>564</v>
      </c>
      <c r="B32" s="174" t="s">
        <v>250</v>
      </c>
      <c r="C32" s="44"/>
      <c r="D32" s="44"/>
      <c r="E32" s="44"/>
      <c r="F32" s="44"/>
      <c r="G32" s="67"/>
      <c r="H32" s="67"/>
      <c r="I32" s="67"/>
      <c r="J32" s="43"/>
      <c r="K32" s="67"/>
      <c r="L32" s="43"/>
    </row>
    <row r="33" spans="1:12" ht="25.15" customHeight="1">
      <c r="A33" s="74" t="s">
        <v>565</v>
      </c>
      <c r="B33" s="174" t="s">
        <v>251</v>
      </c>
      <c r="C33" s="172"/>
      <c r="D33" s="172"/>
      <c r="E33" s="172"/>
      <c r="F33" s="172"/>
      <c r="G33" s="172"/>
      <c r="H33" s="67"/>
      <c r="I33" s="67"/>
      <c r="J33" s="43"/>
      <c r="K33" s="67"/>
      <c r="L33" s="43"/>
    </row>
    <row r="34" spans="1:12" ht="25.15" customHeight="1">
      <c r="A34" s="74" t="s">
        <v>566</v>
      </c>
      <c r="B34" s="174" t="s">
        <v>252</v>
      </c>
      <c r="C34" s="172"/>
      <c r="D34" s="172"/>
      <c r="E34" s="172"/>
      <c r="F34" s="172"/>
      <c r="G34" s="172"/>
      <c r="H34" s="67"/>
      <c r="I34" s="67"/>
      <c r="J34" s="43"/>
      <c r="K34" s="67"/>
      <c r="L34" s="43"/>
    </row>
    <row r="35" spans="1:12" ht="25.15" customHeight="1">
      <c r="A35" s="74" t="s">
        <v>567</v>
      </c>
      <c r="B35" s="174" t="s">
        <v>253</v>
      </c>
      <c r="C35" s="172"/>
      <c r="D35" s="172"/>
      <c r="E35" s="172"/>
      <c r="F35" s="172"/>
      <c r="G35" s="172"/>
      <c r="H35" s="67"/>
      <c r="I35" s="67"/>
      <c r="J35" s="43"/>
      <c r="K35" s="67"/>
      <c r="L35" s="43"/>
    </row>
    <row r="36" spans="1:12" ht="25.15" customHeight="1">
      <c r="A36" s="74" t="s">
        <v>568</v>
      </c>
      <c r="B36" s="174" t="s">
        <v>254</v>
      </c>
      <c r="C36" s="172"/>
      <c r="D36" s="172"/>
      <c r="E36" s="172"/>
      <c r="F36" s="172"/>
      <c r="G36" s="172"/>
      <c r="H36" s="67"/>
      <c r="I36" s="67"/>
      <c r="J36" s="43"/>
      <c r="K36" s="67"/>
      <c r="L36" s="43"/>
    </row>
    <row r="37" spans="1:12" ht="25.35" customHeight="1">
      <c r="A37" s="74" t="s">
        <v>569</v>
      </c>
      <c r="B37" s="174" t="s">
        <v>255</v>
      </c>
      <c r="C37" s="172"/>
      <c r="D37" s="172"/>
      <c r="E37" s="172"/>
      <c r="F37" s="172"/>
      <c r="G37" s="172"/>
      <c r="H37" s="67"/>
      <c r="I37" s="67"/>
      <c r="J37" s="43"/>
      <c r="K37" s="67"/>
      <c r="L37" s="43"/>
    </row>
    <row r="38" spans="1:12" ht="35.1" customHeight="1">
      <c r="A38" s="74" t="s">
        <v>570</v>
      </c>
      <c r="B38" s="174" t="s">
        <v>256</v>
      </c>
      <c r="C38" s="172"/>
      <c r="D38" s="172"/>
      <c r="E38" s="172"/>
      <c r="F38" s="172"/>
      <c r="G38" s="172"/>
      <c r="H38" s="67"/>
      <c r="I38" s="67"/>
      <c r="J38" s="43"/>
      <c r="K38" s="67"/>
      <c r="L38" s="43"/>
    </row>
    <row r="39" spans="1:12" ht="25.15" customHeight="1">
      <c r="A39" s="74" t="s">
        <v>571</v>
      </c>
      <c r="B39" s="174" t="s">
        <v>257</v>
      </c>
      <c r="C39" s="172"/>
      <c r="D39" s="172"/>
      <c r="E39" s="172"/>
      <c r="F39" s="172"/>
      <c r="G39" s="172"/>
      <c r="H39" s="67"/>
      <c r="I39" s="67"/>
      <c r="J39" s="43"/>
      <c r="K39" s="67"/>
      <c r="L39" s="43"/>
    </row>
    <row r="40" spans="1:12" ht="25.15" customHeight="1">
      <c r="A40" s="74" t="s">
        <v>572</v>
      </c>
      <c r="B40" s="174" t="s">
        <v>258</v>
      </c>
      <c r="C40" s="172"/>
      <c r="D40" s="172"/>
      <c r="E40" s="172"/>
      <c r="F40" s="172"/>
      <c r="G40" s="172"/>
      <c r="H40" s="67"/>
      <c r="I40" s="67"/>
      <c r="J40" s="43"/>
      <c r="K40" s="67"/>
      <c r="L40" s="67"/>
    </row>
    <row r="41" spans="1:12" ht="25.15" customHeight="1">
      <c r="A41" s="74" t="s">
        <v>573</v>
      </c>
      <c r="B41" s="174" t="s">
        <v>259</v>
      </c>
      <c r="C41" s="172"/>
      <c r="D41" s="172"/>
      <c r="E41" s="172"/>
      <c r="F41" s="172"/>
      <c r="G41" s="172"/>
      <c r="H41" s="67"/>
      <c r="I41" s="67"/>
      <c r="J41" s="43"/>
      <c r="K41" s="67"/>
      <c r="L41" s="67"/>
    </row>
    <row r="42" spans="1:12" ht="25.15" customHeight="1">
      <c r="A42" s="74" t="s">
        <v>574</v>
      </c>
      <c r="B42" s="174" t="s">
        <v>260</v>
      </c>
      <c r="C42" s="172"/>
      <c r="D42" s="172"/>
      <c r="E42" s="172"/>
      <c r="F42" s="172"/>
      <c r="G42" s="172"/>
      <c r="H42" s="67"/>
      <c r="I42" s="67"/>
      <c r="J42" s="43"/>
      <c r="K42" s="67"/>
      <c r="L42" s="67"/>
    </row>
    <row r="43" spans="1:12" ht="25.15" customHeight="1">
      <c r="A43" s="74" t="s">
        <v>575</v>
      </c>
      <c r="B43" s="174" t="s">
        <v>261</v>
      </c>
      <c r="C43" s="172"/>
      <c r="D43" s="172"/>
      <c r="E43" s="172"/>
      <c r="F43" s="172"/>
      <c r="G43" s="172"/>
      <c r="H43" s="67"/>
      <c r="I43" s="67"/>
      <c r="J43" s="43"/>
      <c r="K43" s="67"/>
      <c r="L43" s="67"/>
    </row>
    <row r="44" spans="1:12" ht="25.15" customHeight="1">
      <c r="A44" s="74" t="s">
        <v>576</v>
      </c>
      <c r="B44" s="174" t="s">
        <v>262</v>
      </c>
      <c r="C44" s="172"/>
      <c r="D44" s="172"/>
      <c r="E44" s="172"/>
      <c r="F44" s="172"/>
      <c r="G44" s="172"/>
      <c r="H44" s="67"/>
      <c r="I44" s="67"/>
      <c r="J44" s="43"/>
      <c r="K44" s="67"/>
      <c r="L44" s="67"/>
    </row>
    <row r="45" spans="1:12" ht="25.15" customHeight="1">
      <c r="A45" s="74" t="s">
        <v>577</v>
      </c>
      <c r="B45" s="174" t="s">
        <v>263</v>
      </c>
      <c r="C45" s="172"/>
      <c r="D45" s="172"/>
      <c r="E45" s="172"/>
      <c r="F45" s="172"/>
      <c r="G45" s="172"/>
      <c r="H45" s="67"/>
      <c r="I45" s="67"/>
      <c r="J45" s="43"/>
      <c r="K45" s="67"/>
      <c r="L45" s="67"/>
    </row>
    <row r="46" spans="1:12" ht="25.15" customHeight="1">
      <c r="A46" s="74" t="s">
        <v>578</v>
      </c>
      <c r="B46" s="174" t="s">
        <v>264</v>
      </c>
      <c r="C46" s="172"/>
      <c r="D46" s="172"/>
      <c r="E46" s="172"/>
      <c r="F46" s="172"/>
      <c r="G46" s="172"/>
      <c r="H46" s="67"/>
      <c r="I46" s="67"/>
      <c r="J46" s="43"/>
      <c r="K46" s="67"/>
      <c r="L46" s="67"/>
    </row>
    <row r="47" spans="1:12" ht="25.15" customHeight="1">
      <c r="A47" s="74" t="s">
        <v>579</v>
      </c>
      <c r="B47" s="174" t="s">
        <v>265</v>
      </c>
      <c r="C47" s="172"/>
      <c r="D47" s="172"/>
      <c r="E47" s="172"/>
      <c r="F47" s="172"/>
      <c r="G47" s="172"/>
      <c r="H47" s="67"/>
      <c r="I47" s="67"/>
      <c r="J47" s="43"/>
      <c r="K47" s="67"/>
      <c r="L47" s="67"/>
    </row>
    <row r="48" spans="1:12" ht="25.15" customHeight="1">
      <c r="A48" s="74" t="s">
        <v>580</v>
      </c>
      <c r="B48" s="174" t="s">
        <v>266</v>
      </c>
      <c r="C48" s="172"/>
      <c r="D48" s="172"/>
      <c r="E48" s="172"/>
      <c r="F48" s="172"/>
      <c r="G48" s="172"/>
      <c r="H48" s="67"/>
      <c r="I48" s="67"/>
      <c r="J48" s="43"/>
      <c r="K48" s="67"/>
      <c r="L48" s="67"/>
    </row>
    <row r="49" spans="1:12" ht="25.15" customHeight="1">
      <c r="A49" s="74" t="s">
        <v>581</v>
      </c>
      <c r="B49" s="174" t="s">
        <v>267</v>
      </c>
      <c r="C49" s="172"/>
      <c r="D49" s="172"/>
      <c r="E49" s="172"/>
      <c r="F49" s="172"/>
      <c r="G49" s="172"/>
      <c r="H49" s="67"/>
      <c r="I49" s="67"/>
      <c r="J49" s="43"/>
      <c r="K49" s="67"/>
      <c r="L49" s="67"/>
    </row>
    <row r="50" spans="1:12" ht="25.15" customHeight="1">
      <c r="A50" s="173"/>
      <c r="B50" s="75"/>
    </row>
    <row r="52" spans="1:12">
      <c r="B52" s="1" t="s">
        <v>268</v>
      </c>
    </row>
    <row r="54" spans="1:12" ht="25.15" customHeight="1">
      <c r="A54" s="74" t="s">
        <v>419</v>
      </c>
      <c r="B54" s="174" t="s">
        <v>269</v>
      </c>
    </row>
    <row r="55" spans="1:12" ht="25.15" customHeight="1">
      <c r="A55" s="74" t="s">
        <v>427</v>
      </c>
      <c r="B55" s="174" t="s">
        <v>270</v>
      </c>
    </row>
    <row r="56" spans="1:12" ht="25.15" customHeight="1">
      <c r="A56" s="74" t="s">
        <v>435</v>
      </c>
      <c r="B56" s="174" t="s">
        <v>271</v>
      </c>
    </row>
    <row r="57" spans="1:12" ht="25.15" customHeight="1">
      <c r="A57" s="74" t="s">
        <v>436</v>
      </c>
      <c r="B57" s="174" t="s">
        <v>272</v>
      </c>
    </row>
    <row r="58" spans="1:12" ht="25.15" customHeight="1">
      <c r="A58" s="74" t="s">
        <v>438</v>
      </c>
      <c r="B58" s="174" t="s">
        <v>273</v>
      </c>
    </row>
    <row r="62" spans="1:12" ht="15">
      <c r="B62" s="76" t="s">
        <v>582</v>
      </c>
    </row>
  </sheetData>
  <hyperlinks>
    <hyperlink ref="A3" location="'Chart 1'!A1" display="Chart 1"/>
    <hyperlink ref="A4" location="'Chart 2'!A1" display="Chart 2"/>
    <hyperlink ref="A5" location="'Chart 3'!A1" display="Chart 3"/>
    <hyperlink ref="A6" location="'Chart 4'!A1" display="Chart 4"/>
    <hyperlink ref="A7" location="'Chart 5'!A1" display="Chart 5"/>
    <hyperlink ref="A8" location="'Chart 6'!A1" display="Chart 6"/>
    <hyperlink ref="A10" location="'Chart 8'!A1" display="Chart 8"/>
    <hyperlink ref="A11" location="'Chart 9'!A1" display="Chart 9"/>
    <hyperlink ref="A12" location="'Chart 10'!A1" display="Chart 10"/>
    <hyperlink ref="A13" location="'Chart 11'!A1" display="Chart 11"/>
    <hyperlink ref="A15" location="'Chart 13'!A1" display="Chart 13"/>
    <hyperlink ref="A16" location="'Chart 14'!A1" display="Chart 14"/>
    <hyperlink ref="A17" location="'Chart 15'!A1" display="Chart 15"/>
    <hyperlink ref="A18" location="'Chart 16'!A1" display="Chart 16"/>
    <hyperlink ref="A19" location="'Chart 17'!A1" display="Chart 17"/>
    <hyperlink ref="A20" location="'Chart 18'!A1" display="Chart 18"/>
    <hyperlink ref="A21" location="'Chart 19'!A1" display="Chart 19"/>
    <hyperlink ref="A22" location="'Chart 20'!A1" display="Chart 20"/>
    <hyperlink ref="A23" location="'Chart 21'!A1" display="Chart 21"/>
    <hyperlink ref="A24" location="'Chart 22'!A1" display="Chart 22"/>
    <hyperlink ref="A25" location="'Chart 23'!A1" display="Chart 23"/>
    <hyperlink ref="A26" location="'Chart 24'!A1" display="Chart 24"/>
    <hyperlink ref="A27" location="'Chart 25'!A1" display="Chart 25"/>
    <hyperlink ref="A28" location="'Chart 26'!A1" display="Chart 26"/>
    <hyperlink ref="A29" location="'Chart 27'!A1" display="Chart 27"/>
    <hyperlink ref="A30" location="'Chart 28'!A1" display="Chart 28"/>
    <hyperlink ref="A31" location="'Chart 29'!A1" display="Chart 29"/>
    <hyperlink ref="A32" location="'Chart 30'!A1" display="Chart 30"/>
    <hyperlink ref="A33" location="'Chart 31'!A1" display="Chart 31"/>
    <hyperlink ref="A34" location="'Chart 32'!A1" display="Chart 32"/>
    <hyperlink ref="A35" location="'Chart 33'!A1" display="Chart 33"/>
    <hyperlink ref="A36" location="'Chart 34'!A1" display="Chart 34"/>
    <hyperlink ref="A37" location="'Chart 35'!A1" display="Chart 35"/>
    <hyperlink ref="A38" location="'Chart 36'!A1" display="Chart 36"/>
    <hyperlink ref="A39" location="'Chart 37'!A1" display="Chart 37"/>
    <hyperlink ref="A40" location="'Chart 38'!A1" display="Chart 38"/>
    <hyperlink ref="A41" location="'Chart 39'!A1" display="Chart 39"/>
    <hyperlink ref="A42" location="'Chart 40'!A1" display="Chart 40"/>
    <hyperlink ref="A9" location="'Chart 7'!A1" display="Chart 7"/>
    <hyperlink ref="A14" location="'Chart 12'!A1" display="Chart 12"/>
    <hyperlink ref="A54" location="'Table 1'!A1" display="Table 1"/>
    <hyperlink ref="A55" location="'Table 2'!A1" display="Table 2"/>
    <hyperlink ref="A56" location="'Table 3'!A1" display="Table 3"/>
    <hyperlink ref="A57" location="'Table 4'!A1" display="Table 4"/>
    <hyperlink ref="A58" location="'Table 5'!A1" display="Table 5"/>
    <hyperlink ref="B62" location="Macro!A1" display="MAIN MACROECONOMIC INDICATORS OF ARMENIA"/>
    <hyperlink ref="A43" location="'Chart 41'!A1" display="Chart 41"/>
    <hyperlink ref="A44" location="'Chart 42'!A1" display="Chart 42"/>
    <hyperlink ref="A45" location="'Chart 43'!A1" display="Chart 43"/>
    <hyperlink ref="A46" location="'Chart 44'!A1" display="Գրաֆիկ 44"/>
    <hyperlink ref="A47" location="'Chart 45'!A1" display="Chart 45"/>
    <hyperlink ref="A48" location="'Chart 46'!A1" display="Chart 46"/>
    <hyperlink ref="A49" location="'Chart 47'!A1" display="Chart 4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7" zoomScale="130" zoomScaleNormal="130" workbookViewId="0">
      <selection activeCell="F19" sqref="F19"/>
    </sheetView>
  </sheetViews>
  <sheetFormatPr defaultRowHeight="13.5"/>
  <cols>
    <col min="1" max="1" width="11.44140625" style="1" customWidth="1"/>
    <col min="2" max="2" width="10.21875" style="1" customWidth="1"/>
    <col min="3" max="3" width="11.33203125" style="1" customWidth="1"/>
    <col min="4" max="4" width="11.44140625" style="1" customWidth="1"/>
    <col min="5" max="16384" width="8.88671875" style="1"/>
  </cols>
  <sheetData>
    <row r="1" spans="1:4" ht="14.25">
      <c r="A1" s="179" t="s">
        <v>535</v>
      </c>
      <c r="B1" s="18" t="s">
        <v>95</v>
      </c>
      <c r="C1" s="18" t="s">
        <v>96</v>
      </c>
      <c r="D1" s="18" t="s">
        <v>97</v>
      </c>
    </row>
    <row r="2" spans="1:4" ht="14.25">
      <c r="A2" s="101">
        <v>43830</v>
      </c>
      <c r="B2" s="78">
        <v>100</v>
      </c>
      <c r="C2" s="78">
        <v>100</v>
      </c>
      <c r="D2" s="78">
        <v>100</v>
      </c>
    </row>
    <row r="3" spans="1:4" ht="14.25">
      <c r="A3" s="101">
        <v>43832</v>
      </c>
      <c r="B3" s="78">
        <v>100.25976540000001</v>
      </c>
      <c r="C3" s="78">
        <v>100.4263267</v>
      </c>
      <c r="D3" s="78">
        <v>100.1039634</v>
      </c>
    </row>
    <row r="4" spans="1:4" ht="14.25">
      <c r="A4" s="101">
        <v>43833</v>
      </c>
      <c r="B4" s="78">
        <v>100.27127179999999</v>
      </c>
      <c r="C4" s="78">
        <v>100.3458321</v>
      </c>
      <c r="D4" s="78">
        <v>100.2013883</v>
      </c>
    </row>
    <row r="5" spans="1:4" ht="14.25">
      <c r="A5" s="101">
        <v>43836</v>
      </c>
      <c r="B5" s="78">
        <v>100.2465156</v>
      </c>
      <c r="C5" s="78">
        <v>100.2499569</v>
      </c>
      <c r="D5" s="78">
        <v>100.243317</v>
      </c>
    </row>
    <row r="6" spans="1:4" ht="14.25">
      <c r="A6" s="101">
        <v>43837</v>
      </c>
      <c r="B6" s="78">
        <v>100.40908690000001</v>
      </c>
      <c r="C6" s="78">
        <v>100.633826</v>
      </c>
      <c r="D6" s="78">
        <v>100.1989363</v>
      </c>
    </row>
    <row r="7" spans="1:4" ht="14.25">
      <c r="A7" s="101">
        <v>43838</v>
      </c>
      <c r="B7" s="78">
        <v>100.3881662</v>
      </c>
      <c r="C7" s="78">
        <v>100.80522240000001</v>
      </c>
      <c r="D7" s="78">
        <v>99.998855750000004</v>
      </c>
    </row>
    <row r="8" spans="1:4" ht="14.25">
      <c r="A8" s="101">
        <v>43839</v>
      </c>
      <c r="B8" s="78">
        <v>100.4837912</v>
      </c>
      <c r="C8" s="78">
        <v>101.078112</v>
      </c>
      <c r="D8" s="78">
        <v>99.929955449999994</v>
      </c>
    </row>
    <row r="9" spans="1:4" ht="14.25">
      <c r="A9" s="101">
        <v>43840</v>
      </c>
      <c r="B9" s="78">
        <v>100.3363003</v>
      </c>
      <c r="C9" s="78">
        <v>100.94438409999999</v>
      </c>
      <c r="D9" s="78">
        <v>99.769760210000001</v>
      </c>
    </row>
    <row r="10" spans="1:4" ht="14.25">
      <c r="A10" s="101">
        <v>43843</v>
      </c>
      <c r="B10" s="78">
        <v>100.3190407</v>
      </c>
      <c r="C10" s="78">
        <v>100.9686983</v>
      </c>
      <c r="D10" s="78">
        <v>99.714100529999996</v>
      </c>
    </row>
    <row r="11" spans="1:4" ht="14.25">
      <c r="A11" s="101">
        <v>43844</v>
      </c>
      <c r="B11" s="78">
        <v>100.3101494</v>
      </c>
      <c r="C11" s="78">
        <v>100.9822368</v>
      </c>
      <c r="D11" s="78">
        <v>99.684431720000006</v>
      </c>
    </row>
    <row r="12" spans="1:4" ht="14.25">
      <c r="A12" s="101">
        <v>43845</v>
      </c>
      <c r="B12" s="78">
        <v>100.25601709999999</v>
      </c>
      <c r="C12" s="78">
        <v>100.7908549</v>
      </c>
      <c r="D12" s="78">
        <v>99.757418630000004</v>
      </c>
    </row>
    <row r="13" spans="1:4" ht="14.25">
      <c r="A13" s="101">
        <v>43846</v>
      </c>
      <c r="B13" s="78">
        <v>100.29245400000001</v>
      </c>
      <c r="C13" s="78">
        <v>100.9056104</v>
      </c>
      <c r="D13" s="78">
        <v>99.721211240000002</v>
      </c>
    </row>
    <row r="14" spans="1:4" ht="14.25">
      <c r="A14" s="101">
        <v>43847</v>
      </c>
      <c r="B14" s="78">
        <v>100.342838</v>
      </c>
      <c r="C14" s="78">
        <v>101.1782237</v>
      </c>
      <c r="D14" s="78">
        <v>99.566165130000002</v>
      </c>
    </row>
    <row r="15" spans="1:4" ht="14.25">
      <c r="A15" s="101">
        <v>43851</v>
      </c>
      <c r="B15" s="78">
        <v>100.4552868</v>
      </c>
      <c r="C15" s="78">
        <v>101.12296430000001</v>
      </c>
      <c r="D15" s="78">
        <v>99.833593109999995</v>
      </c>
    </row>
    <row r="16" spans="1:4" ht="14.25">
      <c r="A16" s="101">
        <v>43852</v>
      </c>
      <c r="B16" s="78">
        <v>100.48692939999999</v>
      </c>
      <c r="C16" s="78">
        <v>101.24370620000001</v>
      </c>
      <c r="D16" s="78">
        <v>99.782837369999996</v>
      </c>
    </row>
    <row r="17" spans="1:4" ht="14.25">
      <c r="A17" s="101">
        <v>43853</v>
      </c>
      <c r="B17" s="78">
        <v>100.7732815</v>
      </c>
      <c r="C17" s="78">
        <v>101.3891306</v>
      </c>
      <c r="D17" s="78">
        <v>100.19950849999999</v>
      </c>
    </row>
    <row r="18" spans="1:4" ht="14.25">
      <c r="A18" s="101">
        <v>43854</v>
      </c>
      <c r="B18" s="78">
        <v>100.7716253</v>
      </c>
      <c r="C18" s="78">
        <v>101.4794799</v>
      </c>
      <c r="D18" s="78">
        <v>100.1127905</v>
      </c>
    </row>
    <row r="19" spans="1:4" ht="14.25">
      <c r="A19" s="101">
        <v>43857</v>
      </c>
      <c r="B19" s="78">
        <v>100.990944</v>
      </c>
      <c r="C19" s="78">
        <v>101.5656846</v>
      </c>
      <c r="D19" s="78">
        <v>100.4552487</v>
      </c>
    </row>
    <row r="20" spans="1:4" ht="14.25">
      <c r="A20" s="101">
        <v>43858</v>
      </c>
      <c r="B20" s="78">
        <v>100.9129272</v>
      </c>
      <c r="C20" s="78">
        <v>101.70291229999999</v>
      </c>
      <c r="D20" s="78">
        <v>100.1781763</v>
      </c>
    </row>
    <row r="21" spans="1:4" ht="14.25">
      <c r="A21" s="101">
        <v>43859</v>
      </c>
      <c r="B21" s="78">
        <v>100.8904374</v>
      </c>
      <c r="C21" s="78">
        <v>101.7678421</v>
      </c>
      <c r="D21" s="78">
        <v>100.0749485</v>
      </c>
    </row>
    <row r="22" spans="1:4" ht="14.25">
      <c r="A22" s="101">
        <v>43860</v>
      </c>
      <c r="B22" s="78">
        <v>100.98763150000001</v>
      </c>
      <c r="C22" s="78">
        <v>101.55408009999999</v>
      </c>
      <c r="D22" s="78">
        <v>100.4595805</v>
      </c>
    </row>
    <row r="23" spans="1:4" ht="14.25">
      <c r="A23" s="101">
        <v>43861</v>
      </c>
      <c r="B23" s="78">
        <v>100.929315</v>
      </c>
      <c r="C23" s="78">
        <v>101.2579815</v>
      </c>
      <c r="D23" s="78">
        <v>100.6222277</v>
      </c>
    </row>
    <row r="24" spans="1:4" ht="14.25">
      <c r="A24" s="101">
        <v>43864</v>
      </c>
      <c r="B24" s="78">
        <v>101.28086999999999</v>
      </c>
      <c r="C24" s="78">
        <v>101.6725196</v>
      </c>
      <c r="D24" s="78">
        <v>100.9150745</v>
      </c>
    </row>
    <row r="25" spans="1:4" ht="14.25">
      <c r="A25" s="101">
        <v>43865</v>
      </c>
      <c r="B25" s="78">
        <v>101.1094946</v>
      </c>
      <c r="C25" s="78">
        <v>101.75411939999999</v>
      </c>
      <c r="D25" s="78">
        <v>100.5091103</v>
      </c>
    </row>
    <row r="26" spans="1:4" ht="14.25">
      <c r="A26" s="101">
        <v>43866</v>
      </c>
      <c r="B26" s="78">
        <v>101.16641629999999</v>
      </c>
      <c r="C26" s="78">
        <v>102.0252591</v>
      </c>
      <c r="D26" s="78">
        <v>100.36812209999999</v>
      </c>
    </row>
    <row r="27" spans="1:4" ht="14.25">
      <c r="A27" s="101">
        <v>43867</v>
      </c>
      <c r="B27" s="78">
        <v>101.28984850000001</v>
      </c>
      <c r="C27" s="78">
        <v>102.21323339999999</v>
      </c>
      <c r="D27" s="78">
        <v>100.43203680000001</v>
      </c>
    </row>
    <row r="28" spans="1:4" ht="14.25">
      <c r="A28" s="101">
        <v>43868</v>
      </c>
      <c r="B28" s="78">
        <v>101.60522810000001</v>
      </c>
      <c r="C28" s="78">
        <v>102.4018523</v>
      </c>
      <c r="D28" s="78">
        <v>100.8643187</v>
      </c>
    </row>
    <row r="29" spans="1:4" ht="14.25">
      <c r="A29" s="101">
        <v>43871</v>
      </c>
      <c r="B29" s="78">
        <v>101.6526483</v>
      </c>
      <c r="C29" s="78">
        <v>102.55722350000001</v>
      </c>
      <c r="D29" s="78">
        <v>100.8122553</v>
      </c>
    </row>
    <row r="30" spans="1:4" ht="14.25">
      <c r="A30" s="101">
        <v>43872</v>
      </c>
      <c r="B30" s="78">
        <v>101.46811030000001</v>
      </c>
      <c r="C30" s="78">
        <v>102.4512174</v>
      </c>
      <c r="D30" s="78">
        <v>100.555289</v>
      </c>
    </row>
    <row r="31" spans="1:4" ht="14.25">
      <c r="A31" s="101">
        <v>43873</v>
      </c>
      <c r="B31" s="78">
        <v>101.3964569</v>
      </c>
      <c r="C31" s="78">
        <v>102.4051679</v>
      </c>
      <c r="D31" s="78">
        <v>100.46007090000001</v>
      </c>
    </row>
    <row r="32" spans="1:4" ht="14.25">
      <c r="A32" s="101">
        <v>43874</v>
      </c>
      <c r="B32" s="78">
        <v>101.4937382</v>
      </c>
      <c r="C32" s="78">
        <v>102.5360407</v>
      </c>
      <c r="D32" s="78">
        <v>100.526601</v>
      </c>
    </row>
    <row r="33" spans="1:4" ht="14.25">
      <c r="A33" s="101">
        <v>43875</v>
      </c>
      <c r="B33" s="78">
        <v>101.5071623</v>
      </c>
      <c r="C33" s="78">
        <v>102.5920369</v>
      </c>
      <c r="D33" s="78">
        <v>100.5008553</v>
      </c>
    </row>
    <row r="34" spans="1:4" ht="14.25">
      <c r="A34" s="101">
        <v>43879</v>
      </c>
      <c r="B34" s="78">
        <v>101.66999509999999</v>
      </c>
      <c r="C34" s="78">
        <v>102.7299093</v>
      </c>
      <c r="D34" s="78">
        <v>100.68671449999999</v>
      </c>
    </row>
    <row r="35" spans="1:4" ht="14.25">
      <c r="A35" s="101">
        <v>43880</v>
      </c>
      <c r="B35" s="78">
        <v>101.8281207</v>
      </c>
      <c r="C35" s="78">
        <v>103.020574</v>
      </c>
      <c r="D35" s="78">
        <v>100.7231671</v>
      </c>
    </row>
    <row r="36" spans="1:4" ht="14.25">
      <c r="A36" s="101">
        <v>43881</v>
      </c>
      <c r="B36" s="78">
        <v>102.241479</v>
      </c>
      <c r="C36" s="78">
        <v>103.2218105</v>
      </c>
      <c r="D36" s="78">
        <v>101.3312552</v>
      </c>
    </row>
    <row r="37" spans="1:4" ht="14.25">
      <c r="A37" s="101">
        <v>43882</v>
      </c>
      <c r="B37" s="78">
        <v>102.0685345</v>
      </c>
      <c r="C37" s="78">
        <v>102.77890600000001</v>
      </c>
      <c r="D37" s="78">
        <v>101.4072662</v>
      </c>
    </row>
    <row r="38" spans="1:4" ht="14.25">
      <c r="A38" s="101">
        <v>43885</v>
      </c>
      <c r="B38" s="78">
        <v>102.38260649999999</v>
      </c>
      <c r="C38" s="78">
        <v>102.813259</v>
      </c>
      <c r="D38" s="78">
        <v>101.98061800000001</v>
      </c>
    </row>
    <row r="39" spans="1:4" ht="14.25">
      <c r="A39" s="101">
        <v>43886</v>
      </c>
      <c r="B39" s="78">
        <v>102.2395612</v>
      </c>
      <c r="C39" s="78">
        <v>102.6694002</v>
      </c>
      <c r="D39" s="78">
        <v>101.8383221</v>
      </c>
    </row>
    <row r="40" spans="1:4" ht="14.25">
      <c r="A40" s="101">
        <v>43887</v>
      </c>
      <c r="B40" s="78">
        <v>102.3993431</v>
      </c>
      <c r="C40" s="78">
        <v>102.7788139</v>
      </c>
      <c r="D40" s="78">
        <v>102.045023</v>
      </c>
    </row>
    <row r="41" spans="1:4" ht="14.25">
      <c r="A41" s="101">
        <v>43888</v>
      </c>
      <c r="B41" s="78">
        <v>102.3875752</v>
      </c>
      <c r="C41" s="78">
        <v>102.4938593</v>
      </c>
      <c r="D41" s="78">
        <v>102.2880948</v>
      </c>
    </row>
    <row r="42" spans="1:4" ht="14.25">
      <c r="A42" s="101">
        <v>43889</v>
      </c>
      <c r="B42" s="78">
        <v>102.65849830000001</v>
      </c>
      <c r="C42" s="78">
        <v>102.3772618</v>
      </c>
      <c r="D42" s="78">
        <v>102.9227458</v>
      </c>
    </row>
    <row r="43" spans="1:4" ht="14.25">
      <c r="A43" s="101">
        <v>43892</v>
      </c>
      <c r="B43" s="78">
        <v>101.9410925</v>
      </c>
      <c r="C43" s="78">
        <v>101.51705629999999</v>
      </c>
      <c r="D43" s="78">
        <v>102.3401583</v>
      </c>
    </row>
    <row r="44" spans="1:4" ht="14.25">
      <c r="A44" s="101">
        <v>43893</v>
      </c>
      <c r="B44" s="78">
        <v>101.65796570000001</v>
      </c>
      <c r="C44" s="78">
        <v>101.3375552</v>
      </c>
      <c r="D44" s="78">
        <v>101.9592042</v>
      </c>
    </row>
    <row r="45" spans="1:4" ht="14.25">
      <c r="A45" s="101">
        <v>43894</v>
      </c>
      <c r="B45" s="78">
        <v>101.91258809999999</v>
      </c>
      <c r="C45" s="78">
        <v>101.657139</v>
      </c>
      <c r="D45" s="78">
        <v>102.1525827</v>
      </c>
    </row>
    <row r="46" spans="1:4" ht="14.25">
      <c r="A46" s="101">
        <v>43895</v>
      </c>
      <c r="B46" s="78">
        <v>101.9475431</v>
      </c>
      <c r="C46" s="78">
        <v>101.13097689999999</v>
      </c>
      <c r="D46" s="78">
        <v>102.7187421</v>
      </c>
    </row>
    <row r="47" spans="1:4" ht="14.25">
      <c r="A47" s="101">
        <v>43896</v>
      </c>
      <c r="B47" s="78">
        <v>101.899687</v>
      </c>
      <c r="C47" s="78">
        <v>100.44787789999999</v>
      </c>
      <c r="D47" s="78">
        <v>103.279262</v>
      </c>
    </row>
    <row r="48" spans="1:4" ht="14.25">
      <c r="A48" s="101">
        <v>43899</v>
      </c>
      <c r="B48" s="78">
        <v>102.35575830000001</v>
      </c>
      <c r="C48" s="78">
        <v>99.853009839999999</v>
      </c>
      <c r="D48" s="78">
        <v>104.75796219999999</v>
      </c>
    </row>
    <row r="49" spans="1:4" ht="14.25">
      <c r="A49" s="101">
        <v>43900</v>
      </c>
      <c r="B49" s="78">
        <v>102.9874763</v>
      </c>
      <c r="C49" s="78">
        <v>101.0293916</v>
      </c>
      <c r="D49" s="78">
        <v>104.8567765</v>
      </c>
    </row>
    <row r="50" spans="1:4" ht="14.25">
      <c r="A50" s="101">
        <v>43901</v>
      </c>
      <c r="B50" s="78">
        <v>103.28812430000001</v>
      </c>
      <c r="C50" s="78">
        <v>101.37936809999999</v>
      </c>
      <c r="D50" s="78">
        <v>105.1094109</v>
      </c>
    </row>
    <row r="51" spans="1:4" ht="14.25">
      <c r="A51" s="101">
        <v>43902</v>
      </c>
      <c r="B51" s="78">
        <v>105.28012390000001</v>
      </c>
      <c r="C51" s="78">
        <v>102.9884314</v>
      </c>
      <c r="D51" s="78">
        <v>107.47400709999999</v>
      </c>
    </row>
    <row r="52" spans="1:4" ht="14.25">
      <c r="A52" s="101">
        <v>43903</v>
      </c>
      <c r="B52" s="78">
        <v>105.2193666</v>
      </c>
      <c r="C52" s="78">
        <v>103.65780770000001</v>
      </c>
      <c r="D52" s="78">
        <v>106.70417089999999</v>
      </c>
    </row>
    <row r="53" spans="1:4" ht="14.25">
      <c r="A53" s="101">
        <v>43906</v>
      </c>
      <c r="B53" s="78">
        <v>105.6941794</v>
      </c>
      <c r="C53" s="78">
        <v>103.25874229999999</v>
      </c>
      <c r="D53" s="78">
        <v>108.0286423</v>
      </c>
    </row>
    <row r="54" spans="1:4" ht="14.25">
      <c r="A54" s="101">
        <v>43907</v>
      </c>
      <c r="B54" s="78">
        <v>107.0472259</v>
      </c>
      <c r="C54" s="78">
        <v>104.9786008</v>
      </c>
      <c r="D54" s="78">
        <v>109.02275179999999</v>
      </c>
    </row>
    <row r="55" spans="1:4" ht="14.25">
      <c r="A55" s="101">
        <v>43908</v>
      </c>
      <c r="B55" s="78">
        <v>108.5335546</v>
      </c>
      <c r="C55" s="78">
        <v>106.74257470000001</v>
      </c>
      <c r="D55" s="78">
        <v>110.2391731</v>
      </c>
    </row>
    <row r="56" spans="1:4" ht="14.25">
      <c r="A56" s="101">
        <v>43909</v>
      </c>
      <c r="B56" s="78">
        <v>109.3003856</v>
      </c>
      <c r="C56" s="78">
        <v>107.4997214</v>
      </c>
      <c r="D56" s="78">
        <v>111.015221</v>
      </c>
    </row>
    <row r="57" spans="1:4" ht="14.25">
      <c r="A57" s="101">
        <v>43910</v>
      </c>
      <c r="B57" s="78">
        <v>109.1631806</v>
      </c>
      <c r="C57" s="78">
        <v>107.4475012</v>
      </c>
      <c r="D57" s="78">
        <v>110.79585160000001</v>
      </c>
    </row>
  </sheetData>
  <hyperlinks>
    <hyperlink ref="A1" location="List!A1" display="List!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D1" zoomScale="130" zoomScaleNormal="130" workbookViewId="0">
      <selection activeCell="D1" sqref="A1:XFD1048576"/>
    </sheetView>
  </sheetViews>
  <sheetFormatPr defaultRowHeight="13.5"/>
  <cols>
    <col min="1" max="1" width="10.88671875" style="1" bestFit="1" customWidth="1"/>
    <col min="2" max="16384" width="8.88671875" style="1"/>
  </cols>
  <sheetData>
    <row r="1" spans="1:9" ht="14.25">
      <c r="A1" s="179" t="s">
        <v>535</v>
      </c>
      <c r="B1" s="18" t="s">
        <v>98</v>
      </c>
      <c r="C1" s="18" t="s">
        <v>99</v>
      </c>
      <c r="D1" s="18" t="s">
        <v>100</v>
      </c>
      <c r="E1" s="18" t="s">
        <v>101</v>
      </c>
      <c r="F1" s="18" t="s">
        <v>102</v>
      </c>
      <c r="G1" s="18" t="s">
        <v>103</v>
      </c>
      <c r="H1" s="18" t="s">
        <v>104</v>
      </c>
      <c r="I1" s="18" t="s">
        <v>105</v>
      </c>
    </row>
    <row r="2" spans="1:9" ht="14.25">
      <c r="A2" s="101">
        <v>43830</v>
      </c>
      <c r="B2" s="78">
        <v>100</v>
      </c>
      <c r="C2" s="78">
        <v>100</v>
      </c>
      <c r="D2" s="78">
        <v>100</v>
      </c>
      <c r="E2" s="78">
        <v>100</v>
      </c>
      <c r="F2" s="78">
        <v>100</v>
      </c>
      <c r="G2" s="78">
        <v>100</v>
      </c>
      <c r="H2" s="78">
        <v>100</v>
      </c>
      <c r="I2" s="78">
        <v>100</v>
      </c>
    </row>
    <row r="3" spans="1:9" ht="14.25">
      <c r="A3" s="101">
        <v>43832</v>
      </c>
      <c r="B3" s="78">
        <v>100.5</v>
      </c>
      <c r="C3" s="78">
        <v>100</v>
      </c>
      <c r="D3" s="78">
        <v>100</v>
      </c>
      <c r="E3" s="78">
        <v>100.2</v>
      </c>
      <c r="F3" s="78">
        <v>100.2</v>
      </c>
      <c r="G3" s="78">
        <v>99.9</v>
      </c>
      <c r="H3" s="78">
        <v>101.1</v>
      </c>
      <c r="I3" s="78">
        <v>100</v>
      </c>
    </row>
    <row r="4" spans="1:9" ht="14.25">
      <c r="A4" s="101">
        <v>43833</v>
      </c>
      <c r="B4" s="78">
        <v>100.5</v>
      </c>
      <c r="C4" s="78">
        <v>100</v>
      </c>
      <c r="D4" s="78">
        <v>100.6</v>
      </c>
      <c r="E4" s="78">
        <v>100.8</v>
      </c>
      <c r="F4" s="78">
        <v>100</v>
      </c>
      <c r="G4" s="78">
        <v>100.2</v>
      </c>
      <c r="H4" s="78">
        <v>101.9</v>
      </c>
      <c r="I4" s="78">
        <v>100</v>
      </c>
    </row>
    <row r="5" spans="1:9" ht="14.25">
      <c r="A5" s="101">
        <v>43836</v>
      </c>
      <c r="B5" s="78">
        <v>100.9</v>
      </c>
      <c r="C5" s="78">
        <v>100.2</v>
      </c>
      <c r="D5" s="78">
        <v>100.7</v>
      </c>
      <c r="E5" s="78">
        <v>101</v>
      </c>
      <c r="F5" s="78">
        <v>99.8</v>
      </c>
      <c r="G5" s="78">
        <v>100.3</v>
      </c>
      <c r="H5" s="78">
        <v>101.7</v>
      </c>
      <c r="I5" s="78">
        <v>100</v>
      </c>
    </row>
    <row r="6" spans="1:9" ht="14.25">
      <c r="A6" s="101">
        <v>43837</v>
      </c>
      <c r="B6" s="78">
        <v>101.6</v>
      </c>
      <c r="C6" s="78">
        <v>99.7</v>
      </c>
      <c r="D6" s="78">
        <v>100.7</v>
      </c>
      <c r="E6" s="78">
        <v>100.9</v>
      </c>
      <c r="F6" s="78">
        <v>100.1</v>
      </c>
      <c r="G6" s="78">
        <v>100</v>
      </c>
      <c r="H6" s="78">
        <v>102.3</v>
      </c>
      <c r="I6" s="78">
        <v>100</v>
      </c>
    </row>
    <row r="7" spans="1:9" ht="14.25">
      <c r="A7" s="101">
        <v>43838</v>
      </c>
      <c r="B7" s="78">
        <v>100.7</v>
      </c>
      <c r="C7" s="78">
        <v>99.8</v>
      </c>
      <c r="D7" s="78">
        <v>100.2</v>
      </c>
      <c r="E7" s="78">
        <v>101.3</v>
      </c>
      <c r="F7" s="78">
        <v>99.5</v>
      </c>
      <c r="G7" s="78">
        <v>100.2</v>
      </c>
      <c r="H7" s="78">
        <v>101.3</v>
      </c>
      <c r="I7" s="78">
        <v>100</v>
      </c>
    </row>
    <row r="8" spans="1:9" ht="14.25">
      <c r="A8" s="101">
        <v>43839</v>
      </c>
      <c r="B8" s="78">
        <v>101.4</v>
      </c>
      <c r="C8" s="78">
        <v>99.6</v>
      </c>
      <c r="D8" s="78">
        <v>99.7</v>
      </c>
      <c r="E8" s="78">
        <v>100.3</v>
      </c>
      <c r="F8" s="78">
        <v>99.8</v>
      </c>
      <c r="G8" s="78">
        <v>100</v>
      </c>
      <c r="H8" s="78">
        <v>101.6</v>
      </c>
      <c r="I8" s="78">
        <v>100</v>
      </c>
    </row>
    <row r="9" spans="1:9" ht="14.25">
      <c r="A9" s="101">
        <v>43840</v>
      </c>
      <c r="B9" s="78">
        <v>101.4</v>
      </c>
      <c r="C9" s="78">
        <v>99.4</v>
      </c>
      <c r="D9" s="78">
        <v>99.4</v>
      </c>
      <c r="E9" s="78">
        <v>100.5</v>
      </c>
      <c r="F9" s="78">
        <v>99.5</v>
      </c>
      <c r="G9" s="78">
        <v>99.6</v>
      </c>
      <c r="H9" s="78">
        <v>102</v>
      </c>
      <c r="I9" s="78">
        <v>98.9</v>
      </c>
    </row>
    <row r="10" spans="1:9" ht="14.25">
      <c r="A10" s="101">
        <v>43843</v>
      </c>
      <c r="B10" s="78">
        <v>102.9</v>
      </c>
      <c r="C10" s="78">
        <v>99</v>
      </c>
      <c r="D10" s="78">
        <v>99.1</v>
      </c>
      <c r="E10" s="78">
        <v>100.1</v>
      </c>
      <c r="F10" s="78">
        <v>99.8</v>
      </c>
      <c r="G10" s="78">
        <v>99.3</v>
      </c>
      <c r="H10" s="78">
        <v>103.2</v>
      </c>
      <c r="I10" s="78">
        <v>99</v>
      </c>
    </row>
    <row r="11" spans="1:9" ht="14.25">
      <c r="A11" s="101">
        <v>43844</v>
      </c>
      <c r="B11" s="78">
        <v>103</v>
      </c>
      <c r="C11" s="78">
        <v>98.9</v>
      </c>
      <c r="D11" s="78">
        <v>99.3</v>
      </c>
      <c r="E11" s="78">
        <v>100.1</v>
      </c>
      <c r="F11" s="78">
        <v>99.7</v>
      </c>
      <c r="G11" s="78">
        <v>99.5</v>
      </c>
      <c r="H11" s="78">
        <v>103</v>
      </c>
      <c r="I11" s="78">
        <v>98.5</v>
      </c>
    </row>
    <row r="12" spans="1:9" ht="14.25">
      <c r="A12" s="101">
        <v>43845</v>
      </c>
      <c r="B12" s="78">
        <v>103.9</v>
      </c>
      <c r="C12" s="78">
        <v>99</v>
      </c>
      <c r="D12" s="78">
        <v>99.1</v>
      </c>
      <c r="E12" s="78">
        <v>100.1</v>
      </c>
      <c r="F12" s="78">
        <v>99.7</v>
      </c>
      <c r="G12" s="78">
        <v>99.5</v>
      </c>
      <c r="H12" s="78">
        <v>102.8</v>
      </c>
      <c r="I12" s="78">
        <v>99.2</v>
      </c>
    </row>
    <row r="13" spans="1:9" ht="14.25">
      <c r="A13" s="101">
        <v>43846</v>
      </c>
      <c r="B13" s="78">
        <v>104.3</v>
      </c>
      <c r="C13" s="78">
        <v>98.8</v>
      </c>
      <c r="D13" s="78">
        <v>99.4</v>
      </c>
      <c r="E13" s="78">
        <v>100.5</v>
      </c>
      <c r="F13" s="78">
        <v>99.6</v>
      </c>
      <c r="G13" s="78">
        <v>99.2</v>
      </c>
      <c r="H13" s="78">
        <v>102.9</v>
      </c>
      <c r="I13" s="78">
        <v>99.2</v>
      </c>
    </row>
    <row r="14" spans="1:9" ht="14.25">
      <c r="A14" s="101">
        <v>43847</v>
      </c>
      <c r="B14" s="78">
        <v>104.1</v>
      </c>
      <c r="C14" s="78">
        <v>98.5</v>
      </c>
      <c r="D14" s="78">
        <v>99.6</v>
      </c>
      <c r="E14" s="78">
        <v>100.3</v>
      </c>
      <c r="F14" s="78">
        <v>99.3</v>
      </c>
      <c r="G14" s="78">
        <v>99</v>
      </c>
      <c r="H14" s="78">
        <v>103.5</v>
      </c>
      <c r="I14" s="78">
        <v>99.5</v>
      </c>
    </row>
    <row r="15" spans="1:9" ht="14.25">
      <c r="A15" s="101">
        <v>43851</v>
      </c>
      <c r="B15" s="78">
        <v>104.5</v>
      </c>
      <c r="C15" s="78">
        <v>99.2</v>
      </c>
      <c r="D15" s="78">
        <v>99.7</v>
      </c>
      <c r="E15" s="78">
        <v>101</v>
      </c>
      <c r="F15" s="78">
        <v>99.2</v>
      </c>
      <c r="G15" s="78">
        <v>99.5</v>
      </c>
      <c r="H15" s="78">
        <v>103.5</v>
      </c>
      <c r="I15" s="78">
        <v>99.3</v>
      </c>
    </row>
    <row r="16" spans="1:9" ht="14.25">
      <c r="A16" s="101">
        <v>43852</v>
      </c>
      <c r="B16" s="78">
        <v>104.1</v>
      </c>
      <c r="C16" s="78">
        <v>99.2</v>
      </c>
      <c r="D16" s="78">
        <v>99.6</v>
      </c>
      <c r="E16" s="78">
        <v>100.9</v>
      </c>
      <c r="F16" s="78">
        <v>99.1</v>
      </c>
      <c r="G16" s="78">
        <v>99.3</v>
      </c>
      <c r="H16" s="78">
        <v>102.6</v>
      </c>
      <c r="I16" s="78">
        <v>99.9</v>
      </c>
    </row>
    <row r="17" spans="1:9" ht="14.25">
      <c r="A17" s="101">
        <v>43853</v>
      </c>
      <c r="B17" s="78">
        <v>103.7</v>
      </c>
      <c r="C17" s="78">
        <v>99.6</v>
      </c>
      <c r="D17" s="78">
        <v>100.1</v>
      </c>
      <c r="E17" s="78">
        <v>101.1</v>
      </c>
      <c r="F17" s="78">
        <v>99.9</v>
      </c>
      <c r="G17" s="78">
        <v>99.4</v>
      </c>
      <c r="H17" s="78">
        <v>103.2</v>
      </c>
      <c r="I17" s="78">
        <v>99.9</v>
      </c>
    </row>
    <row r="18" spans="1:9" ht="14.25">
      <c r="A18" s="101">
        <v>43854</v>
      </c>
      <c r="B18" s="78">
        <v>104.2</v>
      </c>
      <c r="C18" s="78">
        <v>99.3</v>
      </c>
      <c r="D18" s="78">
        <v>99.9</v>
      </c>
      <c r="E18" s="78">
        <v>101</v>
      </c>
      <c r="F18" s="78">
        <v>99.9</v>
      </c>
      <c r="G18" s="78">
        <v>99.3</v>
      </c>
      <c r="H18" s="78">
        <v>103.2</v>
      </c>
      <c r="I18" s="78">
        <v>100.1</v>
      </c>
    </row>
    <row r="19" spans="1:9" ht="14.25">
      <c r="A19" s="101">
        <v>43857</v>
      </c>
      <c r="B19" s="78">
        <v>105.2</v>
      </c>
      <c r="C19" s="78">
        <v>99.3</v>
      </c>
      <c r="D19" s="78">
        <v>100.1</v>
      </c>
      <c r="E19" s="78">
        <v>101.8</v>
      </c>
      <c r="F19" s="78">
        <v>100.5</v>
      </c>
      <c r="G19" s="78">
        <v>99.2</v>
      </c>
      <c r="H19" s="78">
        <v>104.5</v>
      </c>
      <c r="I19" s="78">
        <v>99.8</v>
      </c>
    </row>
    <row r="20" spans="1:9" ht="14.25">
      <c r="A20" s="101">
        <v>43858</v>
      </c>
      <c r="B20" s="78">
        <v>104.7</v>
      </c>
      <c r="C20" s="78">
        <v>99.3</v>
      </c>
      <c r="D20" s="78">
        <v>99.8</v>
      </c>
      <c r="E20" s="78">
        <v>101.8</v>
      </c>
      <c r="F20" s="78">
        <v>99.6</v>
      </c>
      <c r="G20" s="78">
        <v>99.9</v>
      </c>
      <c r="H20" s="78">
        <v>104.2</v>
      </c>
      <c r="I20" s="78">
        <v>100.7</v>
      </c>
    </row>
    <row r="21" spans="1:9" ht="14.25">
      <c r="A21" s="101">
        <v>43859</v>
      </c>
      <c r="B21" s="78">
        <v>104.9</v>
      </c>
      <c r="C21" s="78">
        <v>99.3</v>
      </c>
      <c r="D21" s="78">
        <v>100</v>
      </c>
      <c r="E21" s="78">
        <v>101.9</v>
      </c>
      <c r="F21" s="78">
        <v>99</v>
      </c>
      <c r="G21" s="78">
        <v>99.7</v>
      </c>
      <c r="H21" s="78">
        <v>104.7</v>
      </c>
      <c r="I21" s="78">
        <v>101.5</v>
      </c>
    </row>
    <row r="22" spans="1:9" ht="14.25">
      <c r="A22" s="101">
        <v>43860</v>
      </c>
      <c r="B22" s="78">
        <v>106</v>
      </c>
      <c r="C22" s="78">
        <v>99.3</v>
      </c>
      <c r="D22" s="78">
        <v>100.3</v>
      </c>
      <c r="E22" s="78">
        <v>103.2</v>
      </c>
      <c r="F22" s="78">
        <v>99.7</v>
      </c>
      <c r="G22" s="78">
        <v>99.9</v>
      </c>
      <c r="H22" s="78">
        <v>105.8</v>
      </c>
      <c r="I22" s="78">
        <v>100.8</v>
      </c>
    </row>
    <row r="23" spans="1:9" ht="14.25">
      <c r="A23" s="101">
        <v>43861</v>
      </c>
      <c r="B23" s="78">
        <v>106.5</v>
      </c>
      <c r="C23" s="78">
        <v>99.3</v>
      </c>
      <c r="D23" s="78">
        <v>100.2</v>
      </c>
      <c r="E23" s="78">
        <v>103.1</v>
      </c>
      <c r="F23" s="78">
        <v>100.2</v>
      </c>
      <c r="G23" s="78">
        <v>100.1</v>
      </c>
      <c r="H23" s="78">
        <v>106.9</v>
      </c>
      <c r="I23" s="78">
        <v>101.8</v>
      </c>
    </row>
    <row r="24" spans="1:9" ht="14.25">
      <c r="A24" s="101">
        <v>43864</v>
      </c>
      <c r="B24" s="78">
        <v>105.5</v>
      </c>
      <c r="C24" s="78">
        <v>100.8</v>
      </c>
      <c r="D24" s="78">
        <v>99.9</v>
      </c>
      <c r="E24" s="78">
        <v>103.4</v>
      </c>
      <c r="F24" s="78">
        <v>99.6</v>
      </c>
      <c r="G24" s="78">
        <v>100.5</v>
      </c>
      <c r="H24" s="78">
        <v>106.7</v>
      </c>
      <c r="I24" s="78">
        <v>102</v>
      </c>
    </row>
    <row r="25" spans="1:9" ht="14.25">
      <c r="A25" s="101">
        <v>43865</v>
      </c>
      <c r="B25" s="78">
        <v>105.5</v>
      </c>
      <c r="C25" s="78">
        <v>100.5</v>
      </c>
      <c r="D25" s="78">
        <v>99.6</v>
      </c>
      <c r="E25" s="78">
        <v>102.5</v>
      </c>
      <c r="F25" s="78">
        <v>99</v>
      </c>
      <c r="G25" s="78">
        <v>100.4</v>
      </c>
      <c r="H25" s="78">
        <v>105.5</v>
      </c>
      <c r="I25" s="78">
        <v>103.2</v>
      </c>
    </row>
    <row r="26" spans="1:9" ht="14.25">
      <c r="A26" s="101">
        <v>43866</v>
      </c>
      <c r="B26" s="78">
        <v>105.9</v>
      </c>
      <c r="C26" s="78">
        <v>100.1</v>
      </c>
      <c r="D26" s="78">
        <v>99.8</v>
      </c>
      <c r="E26" s="78">
        <v>102.8</v>
      </c>
      <c r="F26" s="78">
        <v>98.7</v>
      </c>
      <c r="G26" s="78">
        <v>100.6</v>
      </c>
      <c r="H26" s="78">
        <v>105.9</v>
      </c>
      <c r="I26" s="78">
        <v>102.5</v>
      </c>
    </row>
    <row r="27" spans="1:9" ht="14.25">
      <c r="A27" s="101">
        <v>43867</v>
      </c>
      <c r="B27" s="78">
        <v>106.2</v>
      </c>
      <c r="C27" s="78">
        <v>100.1</v>
      </c>
      <c r="D27" s="78">
        <v>99.8</v>
      </c>
      <c r="E27" s="78">
        <v>102.1</v>
      </c>
      <c r="F27" s="78">
        <v>99</v>
      </c>
      <c r="G27" s="78">
        <v>100.8</v>
      </c>
      <c r="H27" s="78">
        <v>106.6</v>
      </c>
      <c r="I27" s="78">
        <v>102</v>
      </c>
    </row>
    <row r="28" spans="1:9" ht="14.25">
      <c r="A28" s="101">
        <v>43868</v>
      </c>
      <c r="B28" s="78">
        <v>107.3</v>
      </c>
      <c r="C28" s="78">
        <v>100.6</v>
      </c>
      <c r="D28" s="78">
        <v>100.2</v>
      </c>
      <c r="E28" s="78">
        <v>102.7</v>
      </c>
      <c r="F28" s="78">
        <v>99.4</v>
      </c>
      <c r="G28" s="78">
        <v>101.2</v>
      </c>
      <c r="H28" s="78">
        <v>107.8</v>
      </c>
      <c r="I28" s="78">
        <v>101.4</v>
      </c>
    </row>
    <row r="29" spans="1:9" ht="14.25">
      <c r="A29" s="101">
        <v>43871</v>
      </c>
      <c r="B29" s="78">
        <v>107.4</v>
      </c>
      <c r="C29" s="78">
        <v>100.3</v>
      </c>
      <c r="D29" s="78">
        <v>99.9</v>
      </c>
      <c r="E29" s="78">
        <v>102.7</v>
      </c>
      <c r="F29" s="78">
        <v>99.5</v>
      </c>
      <c r="G29" s="78">
        <v>101.4</v>
      </c>
      <c r="H29" s="78">
        <v>107.5</v>
      </c>
      <c r="I29" s="78">
        <v>102.5</v>
      </c>
    </row>
    <row r="30" spans="1:9" ht="14.25">
      <c r="A30" s="101">
        <v>43872</v>
      </c>
      <c r="B30" s="78">
        <v>107.9</v>
      </c>
      <c r="C30" s="78">
        <v>100</v>
      </c>
      <c r="D30" s="78">
        <v>99.8</v>
      </c>
      <c r="E30" s="78">
        <v>102.2</v>
      </c>
      <c r="F30" s="78">
        <v>99.1</v>
      </c>
      <c r="G30" s="78">
        <v>101</v>
      </c>
      <c r="H30" s="78">
        <v>106.3</v>
      </c>
      <c r="I30" s="78">
        <v>103</v>
      </c>
    </row>
    <row r="31" spans="1:9" ht="14.25">
      <c r="A31" s="101">
        <v>43873</v>
      </c>
      <c r="B31" s="78">
        <v>108.1</v>
      </c>
      <c r="C31" s="78">
        <v>100.1</v>
      </c>
      <c r="D31" s="78">
        <v>99.9</v>
      </c>
      <c r="E31" s="78">
        <v>102</v>
      </c>
      <c r="F31" s="78">
        <v>98.8</v>
      </c>
      <c r="G31" s="78">
        <v>101.1</v>
      </c>
      <c r="H31" s="78">
        <v>106</v>
      </c>
      <c r="I31" s="78">
        <v>103.3</v>
      </c>
    </row>
    <row r="32" spans="1:9" ht="14.25">
      <c r="A32" s="101">
        <v>43874</v>
      </c>
      <c r="B32" s="78">
        <v>107.7</v>
      </c>
      <c r="C32" s="78">
        <v>100.2</v>
      </c>
      <c r="D32" s="78">
        <v>99.9</v>
      </c>
      <c r="E32" s="78">
        <v>102.3</v>
      </c>
      <c r="F32" s="78">
        <v>98.8</v>
      </c>
      <c r="G32" s="78">
        <v>101.2</v>
      </c>
      <c r="H32" s="78">
        <v>106.5</v>
      </c>
      <c r="I32" s="78">
        <v>101.8</v>
      </c>
    </row>
    <row r="33" spans="1:9" ht="14.25">
      <c r="A33" s="101">
        <v>43875</v>
      </c>
      <c r="B33" s="78">
        <v>107.3</v>
      </c>
      <c r="C33" s="78">
        <v>100.3</v>
      </c>
      <c r="D33" s="78">
        <v>100.2</v>
      </c>
      <c r="E33" s="78">
        <v>102.4</v>
      </c>
      <c r="F33" s="78">
        <v>98.5</v>
      </c>
      <c r="G33" s="78">
        <v>101.2</v>
      </c>
      <c r="H33" s="78">
        <v>106.6</v>
      </c>
      <c r="I33" s="78">
        <v>102.7</v>
      </c>
    </row>
    <row r="34" spans="1:9" ht="14.25">
      <c r="A34" s="101">
        <v>43879</v>
      </c>
      <c r="B34" s="78">
        <v>108.3</v>
      </c>
      <c r="C34" s="78">
        <v>100.5</v>
      </c>
      <c r="D34" s="78">
        <v>100.3</v>
      </c>
      <c r="E34" s="78">
        <v>103</v>
      </c>
      <c r="F34" s="78">
        <v>98.6</v>
      </c>
      <c r="G34" s="78">
        <v>101.5</v>
      </c>
      <c r="H34" s="78">
        <v>107.2</v>
      </c>
      <c r="I34" s="78">
        <v>102.3</v>
      </c>
    </row>
    <row r="35" spans="1:9" ht="14.25">
      <c r="A35" s="101">
        <v>43880</v>
      </c>
      <c r="B35" s="78">
        <v>108.6</v>
      </c>
      <c r="C35" s="78">
        <v>100.5</v>
      </c>
      <c r="D35" s="78">
        <v>100.3</v>
      </c>
      <c r="E35" s="78">
        <v>103.1</v>
      </c>
      <c r="F35" s="78">
        <v>98.6</v>
      </c>
      <c r="G35" s="78">
        <v>101.7</v>
      </c>
      <c r="H35" s="78">
        <v>107.2</v>
      </c>
      <c r="I35" s="78">
        <v>103</v>
      </c>
    </row>
    <row r="36" spans="1:9" ht="14.25">
      <c r="A36" s="101">
        <v>43881</v>
      </c>
      <c r="B36" s="78">
        <v>109.1</v>
      </c>
      <c r="C36" s="78">
        <v>100.9</v>
      </c>
      <c r="D36" s="78">
        <v>100.4</v>
      </c>
      <c r="E36" s="78">
        <v>103.7</v>
      </c>
      <c r="F36" s="78">
        <v>99.8</v>
      </c>
      <c r="G36" s="78">
        <v>102.2</v>
      </c>
      <c r="H36" s="78">
        <v>108.2</v>
      </c>
      <c r="I36" s="78">
        <v>102.9</v>
      </c>
    </row>
    <row r="37" spans="1:9" ht="14.25">
      <c r="A37" s="101">
        <v>43882</v>
      </c>
      <c r="B37" s="78">
        <v>109.1</v>
      </c>
      <c r="C37" s="78">
        <v>100.9</v>
      </c>
      <c r="D37" s="78">
        <v>100.8</v>
      </c>
      <c r="E37" s="78">
        <v>104.5</v>
      </c>
      <c r="F37" s="78">
        <v>99.8</v>
      </c>
      <c r="G37" s="78">
        <v>102.4</v>
      </c>
      <c r="H37" s="78">
        <v>107.1</v>
      </c>
      <c r="I37" s="78">
        <v>103</v>
      </c>
    </row>
    <row r="38" spans="1:9" ht="14.25">
      <c r="A38" s="101">
        <v>43885</v>
      </c>
      <c r="B38" s="78">
        <v>109.2</v>
      </c>
      <c r="C38" s="78">
        <v>101</v>
      </c>
      <c r="D38" s="78">
        <v>100.8</v>
      </c>
      <c r="E38" s="78">
        <v>105.5</v>
      </c>
      <c r="F38" s="78">
        <v>101.2</v>
      </c>
      <c r="G38" s="78">
        <v>103.3</v>
      </c>
      <c r="H38" s="78">
        <v>108.3</v>
      </c>
      <c r="I38" s="78">
        <v>103.9</v>
      </c>
    </row>
    <row r="39" spans="1:9" ht="14.25">
      <c r="A39" s="101">
        <v>43886</v>
      </c>
      <c r="B39" s="78">
        <v>109.2</v>
      </c>
      <c r="C39" s="78">
        <v>100.7</v>
      </c>
      <c r="D39" s="78">
        <v>100.6</v>
      </c>
      <c r="E39" s="78">
        <v>105.1</v>
      </c>
      <c r="F39" s="78">
        <v>101</v>
      </c>
      <c r="G39" s="78">
        <v>103.5</v>
      </c>
      <c r="H39" s="78">
        <v>108.8</v>
      </c>
      <c r="I39" s="78">
        <v>103.9</v>
      </c>
    </row>
    <row r="40" spans="1:9" ht="14.25">
      <c r="A40" s="101">
        <v>43887</v>
      </c>
      <c r="B40" s="78">
        <v>110.2</v>
      </c>
      <c r="C40" s="78">
        <v>100.9</v>
      </c>
      <c r="D40" s="78">
        <v>100.3</v>
      </c>
      <c r="E40" s="78">
        <v>105</v>
      </c>
      <c r="F40" s="78">
        <v>101.6</v>
      </c>
      <c r="G40" s="78">
        <v>103.2</v>
      </c>
      <c r="H40" s="78">
        <v>108.6</v>
      </c>
      <c r="I40" s="78">
        <v>104.9</v>
      </c>
    </row>
    <row r="41" spans="1:9" ht="14.25">
      <c r="A41" s="101">
        <v>43888</v>
      </c>
      <c r="B41" s="78">
        <v>110.9</v>
      </c>
      <c r="C41" s="78">
        <v>100.6</v>
      </c>
      <c r="D41" s="78">
        <v>100.4</v>
      </c>
      <c r="E41" s="78">
        <v>105.3</v>
      </c>
      <c r="F41" s="78">
        <v>102.6</v>
      </c>
      <c r="G41" s="78">
        <v>102.9</v>
      </c>
      <c r="H41" s="78">
        <v>110.2</v>
      </c>
      <c r="I41" s="78">
        <v>105.8</v>
      </c>
    </row>
    <row r="42" spans="1:9" ht="14.25">
      <c r="A42" s="101">
        <v>43889</v>
      </c>
      <c r="B42" s="78">
        <v>111.7</v>
      </c>
      <c r="C42" s="78">
        <v>100.4</v>
      </c>
      <c r="D42" s="78">
        <v>101.6</v>
      </c>
      <c r="E42" s="78">
        <v>105.1</v>
      </c>
      <c r="F42" s="78">
        <v>104.6</v>
      </c>
      <c r="G42" s="78">
        <v>103</v>
      </c>
      <c r="H42" s="78">
        <v>111.9</v>
      </c>
      <c r="I42" s="78">
        <v>106</v>
      </c>
    </row>
    <row r="43" spans="1:9" ht="14.25">
      <c r="A43" s="101">
        <v>43892</v>
      </c>
      <c r="B43" s="78">
        <v>111.4</v>
      </c>
      <c r="C43" s="78">
        <v>100</v>
      </c>
      <c r="D43" s="78">
        <v>102.1</v>
      </c>
      <c r="E43" s="78">
        <v>103.1</v>
      </c>
      <c r="F43" s="78">
        <v>103.8</v>
      </c>
      <c r="G43" s="78">
        <v>102.7</v>
      </c>
      <c r="H43" s="78">
        <v>111.2</v>
      </c>
      <c r="I43" s="78">
        <v>108.2</v>
      </c>
    </row>
    <row r="44" spans="1:9" ht="14.25">
      <c r="A44" s="101">
        <v>43893</v>
      </c>
      <c r="B44" s="78">
        <v>111.7</v>
      </c>
      <c r="C44" s="78">
        <v>99.9</v>
      </c>
      <c r="D44" s="78">
        <v>102.3</v>
      </c>
      <c r="E44" s="78">
        <v>103.4</v>
      </c>
      <c r="F44" s="78">
        <v>102.5</v>
      </c>
      <c r="G44" s="78">
        <v>102.7</v>
      </c>
      <c r="H44" s="78">
        <v>109.4</v>
      </c>
      <c r="I44" s="78">
        <v>107.1</v>
      </c>
    </row>
    <row r="45" spans="1:9" ht="14.25">
      <c r="A45" s="101">
        <v>43894</v>
      </c>
      <c r="B45" s="78">
        <v>113.2</v>
      </c>
      <c r="C45" s="78">
        <v>99.5</v>
      </c>
      <c r="D45" s="78">
        <v>103</v>
      </c>
      <c r="E45" s="78">
        <v>102.8</v>
      </c>
      <c r="F45" s="78">
        <v>103.6</v>
      </c>
      <c r="G45" s="78">
        <v>102.3</v>
      </c>
      <c r="H45" s="78">
        <v>109.8</v>
      </c>
      <c r="I45" s="78">
        <v>107.3</v>
      </c>
    </row>
    <row r="46" spans="1:9" ht="14.25">
      <c r="A46" s="101">
        <v>43895</v>
      </c>
      <c r="B46" s="78">
        <v>115.8</v>
      </c>
      <c r="C46" s="78">
        <v>99.6</v>
      </c>
      <c r="D46" s="78">
        <v>103</v>
      </c>
      <c r="E46" s="78">
        <v>102.2</v>
      </c>
      <c r="F46" s="78">
        <v>105.1</v>
      </c>
      <c r="G46" s="78">
        <v>101.7</v>
      </c>
      <c r="H46" s="78">
        <v>111.5</v>
      </c>
      <c r="I46" s="78">
        <v>106.7</v>
      </c>
    </row>
    <row r="47" spans="1:9" ht="14.25">
      <c r="A47" s="101">
        <v>43896</v>
      </c>
      <c r="B47" s="78">
        <v>115.4</v>
      </c>
      <c r="C47" s="78">
        <v>99.5</v>
      </c>
      <c r="D47" s="78">
        <v>103.7</v>
      </c>
      <c r="E47" s="78">
        <v>103.2</v>
      </c>
      <c r="F47" s="78">
        <v>107</v>
      </c>
      <c r="G47" s="78">
        <v>101.9</v>
      </c>
      <c r="H47" s="78">
        <v>111.9</v>
      </c>
      <c r="I47" s="78">
        <v>106.9</v>
      </c>
    </row>
    <row r="48" spans="1:9" ht="14.25">
      <c r="A48" s="101">
        <v>43899</v>
      </c>
      <c r="B48" s="78">
        <v>117.7</v>
      </c>
      <c r="C48" s="78">
        <v>99.8</v>
      </c>
      <c r="D48" s="78">
        <v>104</v>
      </c>
      <c r="E48" s="78">
        <v>104.2</v>
      </c>
      <c r="F48" s="78">
        <v>111</v>
      </c>
      <c r="G48" s="78">
        <v>103</v>
      </c>
      <c r="H48" s="78">
        <v>114</v>
      </c>
      <c r="I48" s="78">
        <v>109.1</v>
      </c>
    </row>
    <row r="49" spans="1:9" ht="14.25">
      <c r="A49" s="101">
        <v>43900</v>
      </c>
      <c r="B49" s="78">
        <v>116.3</v>
      </c>
      <c r="C49" s="78">
        <v>99.9</v>
      </c>
      <c r="D49" s="78">
        <v>103.9</v>
      </c>
      <c r="E49" s="78">
        <v>103.3</v>
      </c>
      <c r="F49" s="78">
        <v>111.6</v>
      </c>
      <c r="G49" s="78">
        <v>103.5</v>
      </c>
      <c r="H49" s="78">
        <v>115.2</v>
      </c>
      <c r="I49" s="78">
        <v>110.7</v>
      </c>
    </row>
    <row r="50" spans="1:9" ht="14.25">
      <c r="A50" s="101">
        <v>43901</v>
      </c>
      <c r="B50" s="78">
        <v>116.6</v>
      </c>
      <c r="C50" s="78">
        <v>100</v>
      </c>
      <c r="D50" s="78">
        <v>103.3</v>
      </c>
      <c r="E50" s="78">
        <v>103.3</v>
      </c>
      <c r="F50" s="78">
        <v>112.4</v>
      </c>
      <c r="G50" s="78">
        <v>103.5</v>
      </c>
      <c r="H50" s="78">
        <v>115.6</v>
      </c>
      <c r="I50" s="78">
        <v>116.3</v>
      </c>
    </row>
    <row r="51" spans="1:9" ht="14.25">
      <c r="A51" s="101">
        <v>43902</v>
      </c>
      <c r="B51" s="78">
        <v>120.8</v>
      </c>
      <c r="C51" s="78">
        <v>101</v>
      </c>
      <c r="D51" s="78">
        <v>104</v>
      </c>
      <c r="E51" s="78">
        <v>104.4</v>
      </c>
      <c r="F51" s="78">
        <v>118.4</v>
      </c>
      <c r="G51" s="78">
        <v>104.2</v>
      </c>
      <c r="H51" s="78">
        <v>118.3</v>
      </c>
      <c r="I51" s="78">
        <v>115.5</v>
      </c>
    </row>
    <row r="52" spans="1:9" ht="14.25">
      <c r="A52" s="101">
        <v>43903</v>
      </c>
      <c r="B52" s="78">
        <v>118.5</v>
      </c>
      <c r="C52" s="78">
        <v>100.7</v>
      </c>
      <c r="D52" s="78">
        <v>103.5</v>
      </c>
      <c r="E52" s="78">
        <v>104.9</v>
      </c>
      <c r="F52" s="78">
        <v>116</v>
      </c>
      <c r="G52" s="78">
        <v>104.5</v>
      </c>
      <c r="H52" s="78">
        <v>116.8</v>
      </c>
      <c r="I52" s="78">
        <v>119.6</v>
      </c>
    </row>
    <row r="53" spans="1:9" ht="14.25">
      <c r="A53" s="101">
        <v>43906</v>
      </c>
      <c r="B53" s="78">
        <v>123.9</v>
      </c>
      <c r="C53" s="78">
        <v>100.4</v>
      </c>
      <c r="D53" s="78">
        <v>103.7</v>
      </c>
      <c r="E53" s="78">
        <v>106</v>
      </c>
      <c r="F53" s="78">
        <v>119.9</v>
      </c>
      <c r="G53" s="78">
        <v>105.2</v>
      </c>
      <c r="H53" s="78">
        <v>118.3</v>
      </c>
      <c r="I53" s="78">
        <v>118.2</v>
      </c>
    </row>
    <row r="54" spans="1:9" ht="14.25">
      <c r="A54" s="101">
        <v>43907</v>
      </c>
      <c r="B54" s="78">
        <v>124.9</v>
      </c>
      <c r="C54" s="78">
        <v>100.6</v>
      </c>
      <c r="D54" s="78">
        <v>104.1</v>
      </c>
      <c r="E54" s="78">
        <v>107.4</v>
      </c>
      <c r="F54" s="78">
        <v>122.7</v>
      </c>
      <c r="G54" s="78">
        <v>106.2</v>
      </c>
      <c r="H54" s="78">
        <v>118.7</v>
      </c>
      <c r="I54" s="78">
        <v>119.7</v>
      </c>
    </row>
    <row r="55" spans="1:9" ht="14.25">
      <c r="A55" s="101">
        <v>43908</v>
      </c>
      <c r="B55" s="78">
        <v>127.2</v>
      </c>
      <c r="C55" s="78">
        <v>101.2</v>
      </c>
      <c r="D55" s="78">
        <v>104.5</v>
      </c>
      <c r="E55" s="78">
        <v>107.8</v>
      </c>
      <c r="F55" s="78">
        <v>125.8</v>
      </c>
      <c r="G55" s="78">
        <v>106.6</v>
      </c>
      <c r="H55" s="78">
        <v>122.4</v>
      </c>
      <c r="I55" s="78">
        <v>119.4</v>
      </c>
    </row>
    <row r="56" spans="1:9" ht="14.25">
      <c r="A56" s="101">
        <v>43909</v>
      </c>
      <c r="B56" s="78">
        <v>128.1</v>
      </c>
      <c r="C56" s="78">
        <v>102.1</v>
      </c>
      <c r="D56" s="78">
        <v>104.8</v>
      </c>
      <c r="E56" s="78">
        <v>108.3</v>
      </c>
      <c r="F56" s="78">
        <v>127.7</v>
      </c>
      <c r="G56" s="78">
        <v>107.6</v>
      </c>
      <c r="H56" s="78">
        <v>124.3</v>
      </c>
      <c r="I56" s="78">
        <v>124.7</v>
      </c>
    </row>
    <row r="57" spans="1:9" ht="14.25">
      <c r="A57" s="101">
        <v>43910</v>
      </c>
      <c r="B57" s="78">
        <v>124.4</v>
      </c>
      <c r="C57" s="78">
        <v>101.9</v>
      </c>
      <c r="D57" s="78">
        <v>105.5</v>
      </c>
      <c r="E57" s="78">
        <v>108.2</v>
      </c>
      <c r="F57" s="78">
        <v>127.4</v>
      </c>
      <c r="G57" s="78">
        <v>106.9</v>
      </c>
      <c r="H57" s="78">
        <v>125.2</v>
      </c>
      <c r="I57" s="78">
        <v>129.5</v>
      </c>
    </row>
  </sheetData>
  <hyperlinks>
    <hyperlink ref="A1" location="List!A1" display="List!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7" zoomScale="115" zoomScaleNormal="115" workbookViewId="0">
      <selection activeCell="I4" sqref="I4"/>
    </sheetView>
  </sheetViews>
  <sheetFormatPr defaultRowHeight="13.5"/>
  <cols>
    <col min="1" max="1" width="10.44140625" style="1" customWidth="1"/>
    <col min="2" max="16384" width="8.88671875" style="1"/>
  </cols>
  <sheetData>
    <row r="1" spans="1:8" ht="14.25">
      <c r="A1" s="179" t="s">
        <v>535</v>
      </c>
      <c r="B1" s="18" t="s">
        <v>106</v>
      </c>
      <c r="C1" s="18" t="s">
        <v>107</v>
      </c>
      <c r="D1" s="18" t="s">
        <v>108</v>
      </c>
      <c r="E1" s="18" t="s">
        <v>109</v>
      </c>
      <c r="F1" s="18" t="s">
        <v>110</v>
      </c>
      <c r="G1" s="18" t="s">
        <v>111</v>
      </c>
      <c r="H1" s="18" t="s">
        <v>105</v>
      </c>
    </row>
    <row r="2" spans="1:8" ht="14.25">
      <c r="A2" s="90">
        <v>43830</v>
      </c>
      <c r="B2" s="78">
        <v>100</v>
      </c>
      <c r="C2" s="78">
        <v>100</v>
      </c>
      <c r="D2" s="78">
        <v>100</v>
      </c>
      <c r="E2" s="78">
        <v>100</v>
      </c>
      <c r="F2" s="78">
        <v>100</v>
      </c>
      <c r="G2" s="78">
        <v>100</v>
      </c>
      <c r="H2" s="78">
        <v>100</v>
      </c>
    </row>
    <row r="3" spans="1:8" ht="14.25">
      <c r="A3" s="90">
        <v>43838</v>
      </c>
      <c r="B3" s="78">
        <v>100.14</v>
      </c>
      <c r="C3" s="78">
        <v>99.22</v>
      </c>
      <c r="D3" s="78">
        <v>99.97</v>
      </c>
      <c r="E3" s="78">
        <v>100.29</v>
      </c>
      <c r="F3" s="78">
        <v>100.32</v>
      </c>
      <c r="G3" s="78">
        <v>100.01</v>
      </c>
      <c r="H3" s="78">
        <v>99.8</v>
      </c>
    </row>
    <row r="4" spans="1:8" ht="14.25">
      <c r="A4" s="90">
        <v>43839</v>
      </c>
      <c r="B4" s="78">
        <v>100.2</v>
      </c>
      <c r="C4" s="78">
        <v>98.77</v>
      </c>
      <c r="D4" s="78">
        <v>100.63</v>
      </c>
      <c r="E4" s="78">
        <v>100.48</v>
      </c>
      <c r="F4" s="78">
        <v>100.28</v>
      </c>
      <c r="G4" s="78">
        <v>99.98</v>
      </c>
      <c r="H4" s="78">
        <v>99.8</v>
      </c>
    </row>
    <row r="5" spans="1:8" ht="14.25">
      <c r="A5" s="90">
        <v>43840</v>
      </c>
      <c r="B5" s="78">
        <v>100.67</v>
      </c>
      <c r="C5" s="78">
        <v>99.02</v>
      </c>
      <c r="D5" s="78">
        <v>101.83</v>
      </c>
      <c r="E5" s="78">
        <v>100.58</v>
      </c>
      <c r="F5" s="78">
        <v>99</v>
      </c>
      <c r="G5" s="78">
        <v>99.91</v>
      </c>
      <c r="H5" s="78">
        <v>98.71</v>
      </c>
    </row>
    <row r="6" spans="1:8" ht="14.25">
      <c r="A6" s="90">
        <v>43843</v>
      </c>
      <c r="B6" s="78">
        <v>101.08</v>
      </c>
      <c r="C6" s="78">
        <v>99.18</v>
      </c>
      <c r="D6" s="78">
        <v>101.19</v>
      </c>
      <c r="E6" s="78">
        <v>100.75</v>
      </c>
      <c r="F6" s="78">
        <v>98.84</v>
      </c>
      <c r="G6" s="78">
        <v>99.93</v>
      </c>
      <c r="H6" s="78">
        <v>98.76</v>
      </c>
    </row>
    <row r="7" spans="1:8" ht="14.25">
      <c r="A7" s="90">
        <v>43844</v>
      </c>
      <c r="B7" s="78">
        <v>101.06</v>
      </c>
      <c r="C7" s="78">
        <v>99.52</v>
      </c>
      <c r="D7" s="78">
        <v>101.02</v>
      </c>
      <c r="E7" s="78">
        <v>100.44</v>
      </c>
      <c r="F7" s="78">
        <v>98.53</v>
      </c>
      <c r="G7" s="78">
        <v>99.94</v>
      </c>
      <c r="H7" s="78">
        <v>98.25</v>
      </c>
    </row>
    <row r="8" spans="1:8" ht="14.25">
      <c r="A8" s="90">
        <v>43845</v>
      </c>
      <c r="B8" s="78">
        <v>100.69</v>
      </c>
      <c r="C8" s="78">
        <v>99.61</v>
      </c>
      <c r="D8" s="78">
        <v>101.43</v>
      </c>
      <c r="E8" s="78">
        <v>100.79</v>
      </c>
      <c r="F8" s="78">
        <v>99.01</v>
      </c>
      <c r="G8" s="78">
        <v>99.99</v>
      </c>
      <c r="H8" s="78">
        <v>99</v>
      </c>
    </row>
    <row r="9" spans="1:8" ht="14.25">
      <c r="A9" s="90">
        <v>43846</v>
      </c>
      <c r="B9" s="78">
        <v>100.65</v>
      </c>
      <c r="C9" s="78">
        <v>99.1</v>
      </c>
      <c r="D9" s="78">
        <v>101.25</v>
      </c>
      <c r="E9" s="78">
        <v>101.01</v>
      </c>
      <c r="F9" s="78">
        <v>99.03</v>
      </c>
      <c r="G9" s="78">
        <v>100.01</v>
      </c>
      <c r="H9" s="78">
        <v>99.03</v>
      </c>
    </row>
    <row r="10" spans="1:8" ht="14.25">
      <c r="A10" s="90">
        <v>43847</v>
      </c>
      <c r="B10" s="78">
        <v>100.49</v>
      </c>
      <c r="C10" s="78">
        <v>98.77</v>
      </c>
      <c r="D10" s="78">
        <v>101.71</v>
      </c>
      <c r="E10" s="78">
        <v>101</v>
      </c>
      <c r="F10" s="78">
        <v>98.79</v>
      </c>
      <c r="G10" s="78">
        <v>99.98</v>
      </c>
      <c r="H10" s="78">
        <v>99.26</v>
      </c>
    </row>
    <row r="11" spans="1:8" ht="14.25">
      <c r="A11" s="90">
        <v>43850</v>
      </c>
      <c r="B11" s="78">
        <v>100.36</v>
      </c>
      <c r="C11" s="78">
        <v>98.62</v>
      </c>
      <c r="D11" s="78">
        <v>102.39</v>
      </c>
      <c r="E11" s="78">
        <v>100.91</v>
      </c>
      <c r="F11" s="78">
        <v>98.59</v>
      </c>
      <c r="G11" s="78">
        <v>99.92</v>
      </c>
      <c r="H11" s="78">
        <v>99.2</v>
      </c>
    </row>
    <row r="12" spans="1:8" ht="14.25">
      <c r="A12" s="90">
        <v>43851</v>
      </c>
      <c r="B12" s="78">
        <v>100.32</v>
      </c>
      <c r="C12" s="78">
        <v>98.75</v>
      </c>
      <c r="D12" s="78">
        <v>102.7</v>
      </c>
      <c r="E12" s="78">
        <v>100.8</v>
      </c>
      <c r="F12" s="78">
        <v>99.29</v>
      </c>
      <c r="G12" s="78">
        <v>99.92</v>
      </c>
      <c r="H12" s="78">
        <v>99.09</v>
      </c>
    </row>
    <row r="13" spans="1:8" ht="14.25">
      <c r="A13" s="90">
        <v>43852</v>
      </c>
      <c r="B13" s="78">
        <v>100.7</v>
      </c>
      <c r="C13" s="78">
        <v>98.98</v>
      </c>
      <c r="D13" s="78">
        <v>102.42</v>
      </c>
      <c r="E13" s="78">
        <v>100.76</v>
      </c>
      <c r="F13" s="78">
        <v>99.64</v>
      </c>
      <c r="G13" s="78">
        <v>99.83</v>
      </c>
      <c r="H13" s="78">
        <v>99.72</v>
      </c>
    </row>
    <row r="14" spans="1:8" ht="14.25">
      <c r="A14" s="90">
        <v>43853</v>
      </c>
      <c r="B14" s="78">
        <v>100.76</v>
      </c>
      <c r="C14" s="78">
        <v>99.13</v>
      </c>
      <c r="D14" s="78">
        <v>102.72</v>
      </c>
      <c r="E14" s="78">
        <v>100.57</v>
      </c>
      <c r="F14" s="78">
        <v>99.82</v>
      </c>
      <c r="G14" s="78">
        <v>99.8</v>
      </c>
      <c r="H14" s="78">
        <v>99.68</v>
      </c>
    </row>
    <row r="15" spans="1:8" ht="14.25">
      <c r="A15" s="90">
        <v>43854</v>
      </c>
      <c r="B15" s="78">
        <v>100.66</v>
      </c>
      <c r="C15" s="78">
        <v>99.32</v>
      </c>
      <c r="D15" s="78">
        <v>103.53</v>
      </c>
      <c r="E15" s="78">
        <v>100.48</v>
      </c>
      <c r="F15" s="78">
        <v>99.58</v>
      </c>
      <c r="G15" s="78">
        <v>99.83</v>
      </c>
      <c r="H15" s="78">
        <v>99.87</v>
      </c>
    </row>
    <row r="16" spans="1:8" ht="14.25">
      <c r="A16" s="90">
        <v>43859</v>
      </c>
      <c r="B16" s="78">
        <v>100.88</v>
      </c>
      <c r="C16" s="78">
        <v>99.39</v>
      </c>
      <c r="D16" s="78">
        <v>104.37</v>
      </c>
      <c r="E16" s="78">
        <v>101.17</v>
      </c>
      <c r="F16" s="78">
        <v>99.89</v>
      </c>
      <c r="G16" s="78">
        <v>99.77</v>
      </c>
      <c r="H16" s="78">
        <v>101.29</v>
      </c>
    </row>
    <row r="17" spans="1:8" ht="14.25">
      <c r="A17" s="90">
        <v>43860</v>
      </c>
      <c r="B17" s="78">
        <v>101.12</v>
      </c>
      <c r="C17" s="78">
        <v>99.38</v>
      </c>
      <c r="D17" s="78">
        <v>104.91</v>
      </c>
      <c r="E17" s="78">
        <v>101.17</v>
      </c>
      <c r="F17" s="78">
        <v>100.01</v>
      </c>
      <c r="G17" s="78">
        <v>99.79</v>
      </c>
      <c r="H17" s="78">
        <v>100.58</v>
      </c>
    </row>
    <row r="18" spans="1:8" ht="14.25">
      <c r="A18" s="90">
        <v>43861</v>
      </c>
      <c r="B18" s="78">
        <v>100.9</v>
      </c>
      <c r="C18" s="78">
        <v>99.43</v>
      </c>
      <c r="D18" s="78">
        <v>105.21</v>
      </c>
      <c r="E18" s="78">
        <v>101.62</v>
      </c>
      <c r="F18" s="78">
        <v>100.53</v>
      </c>
      <c r="G18" s="78">
        <v>99.77</v>
      </c>
      <c r="H18" s="78">
        <v>101.62</v>
      </c>
    </row>
    <row r="19" spans="1:8" ht="14.25">
      <c r="A19" s="90">
        <v>43862</v>
      </c>
      <c r="B19" s="78">
        <v>100.77</v>
      </c>
      <c r="C19" s="78">
        <v>99.43</v>
      </c>
      <c r="D19" s="78">
        <v>105.21</v>
      </c>
      <c r="E19" s="78">
        <v>101.64</v>
      </c>
      <c r="F19" s="78">
        <v>100.53</v>
      </c>
      <c r="G19" s="78">
        <v>99.8</v>
      </c>
      <c r="H19" s="78">
        <v>101.78</v>
      </c>
    </row>
    <row r="20" spans="1:8" ht="14.25">
      <c r="A20" s="90">
        <v>43864</v>
      </c>
      <c r="B20" s="78">
        <v>100.77</v>
      </c>
      <c r="C20" s="78">
        <v>99.86</v>
      </c>
      <c r="D20" s="78">
        <v>105.67</v>
      </c>
      <c r="E20" s="78">
        <v>101.64</v>
      </c>
      <c r="F20" s="78">
        <v>100.55</v>
      </c>
      <c r="G20" s="78">
        <v>99.82</v>
      </c>
      <c r="H20" s="78">
        <v>103.03</v>
      </c>
    </row>
    <row r="21" spans="1:8" ht="14.25">
      <c r="A21" s="90">
        <v>43865</v>
      </c>
      <c r="B21" s="78">
        <v>100.55</v>
      </c>
      <c r="C21" s="78">
        <v>99.57</v>
      </c>
      <c r="D21" s="78">
        <v>105.9</v>
      </c>
      <c r="E21" s="78">
        <v>102.12</v>
      </c>
      <c r="F21" s="78">
        <v>100.59</v>
      </c>
      <c r="G21" s="78">
        <v>99.81</v>
      </c>
      <c r="H21" s="78">
        <v>102.26</v>
      </c>
    </row>
    <row r="22" spans="1:8" ht="14.25">
      <c r="A22" s="90">
        <v>43866</v>
      </c>
      <c r="B22" s="78">
        <v>99.74</v>
      </c>
      <c r="C22" s="78">
        <v>99.29</v>
      </c>
      <c r="D22" s="78">
        <v>104.92</v>
      </c>
      <c r="E22" s="78">
        <v>102.11</v>
      </c>
      <c r="F22" s="78">
        <v>100.53</v>
      </c>
      <c r="G22" s="78">
        <v>99.8</v>
      </c>
      <c r="H22" s="78">
        <v>101.84</v>
      </c>
    </row>
    <row r="23" spans="1:8" ht="14.25">
      <c r="A23" s="90">
        <v>43867</v>
      </c>
      <c r="B23" s="78">
        <v>99.65</v>
      </c>
      <c r="C23" s="78">
        <v>99.05</v>
      </c>
      <c r="D23" s="78">
        <v>104.69</v>
      </c>
      <c r="E23" s="78">
        <v>102.4</v>
      </c>
      <c r="F23" s="78">
        <v>100.6</v>
      </c>
      <c r="G23" s="78">
        <v>99.82</v>
      </c>
      <c r="H23" s="78">
        <v>101.24</v>
      </c>
    </row>
    <row r="24" spans="1:8" ht="14.25">
      <c r="A24" s="90">
        <v>43868</v>
      </c>
      <c r="B24" s="78">
        <v>99.77</v>
      </c>
      <c r="C24" s="78">
        <v>99.25</v>
      </c>
      <c r="D24" s="78">
        <v>103.77</v>
      </c>
      <c r="E24" s="78">
        <v>102.75</v>
      </c>
      <c r="F24" s="78">
        <v>100.64</v>
      </c>
      <c r="G24" s="78">
        <v>99.74</v>
      </c>
      <c r="H24" s="78">
        <v>102.32</v>
      </c>
    </row>
    <row r="25" spans="1:8" ht="14.25">
      <c r="A25" s="90">
        <v>43871</v>
      </c>
      <c r="B25" s="78">
        <v>99.83</v>
      </c>
      <c r="C25" s="78">
        <v>99.44</v>
      </c>
      <c r="D25" s="78">
        <v>103.59</v>
      </c>
      <c r="E25" s="78">
        <v>103.45</v>
      </c>
      <c r="F25" s="78">
        <v>100.63</v>
      </c>
      <c r="G25" s="78">
        <v>99.85</v>
      </c>
      <c r="H25" s="78">
        <v>102.8</v>
      </c>
    </row>
    <row r="26" spans="1:8" ht="14.25">
      <c r="A26" s="90">
        <v>43872</v>
      </c>
      <c r="B26" s="78">
        <v>99.98</v>
      </c>
      <c r="C26" s="78">
        <v>99.22</v>
      </c>
      <c r="D26" s="78">
        <v>103.52</v>
      </c>
      <c r="E26" s="78">
        <v>103.86</v>
      </c>
      <c r="F26" s="78">
        <v>100.92</v>
      </c>
      <c r="G26" s="78">
        <v>99.86</v>
      </c>
      <c r="H26" s="78">
        <v>103.09</v>
      </c>
    </row>
    <row r="27" spans="1:8" ht="14.25">
      <c r="A27" s="90">
        <v>43873</v>
      </c>
      <c r="B27" s="78">
        <v>100.07</v>
      </c>
      <c r="C27" s="78">
        <v>98.69</v>
      </c>
      <c r="D27" s="78">
        <v>103.11</v>
      </c>
      <c r="E27" s="78">
        <v>104.22</v>
      </c>
      <c r="F27" s="78">
        <v>101.46</v>
      </c>
      <c r="G27" s="78">
        <v>99.91</v>
      </c>
      <c r="H27" s="78">
        <v>101.64</v>
      </c>
    </row>
    <row r="28" spans="1:8" ht="14.25">
      <c r="A28" s="90">
        <v>43874</v>
      </c>
      <c r="B28" s="78">
        <v>100.03</v>
      </c>
      <c r="C28" s="78">
        <v>98.75</v>
      </c>
      <c r="D28" s="78">
        <v>103.42</v>
      </c>
      <c r="E28" s="78">
        <v>104.2</v>
      </c>
      <c r="F28" s="78">
        <v>101.37</v>
      </c>
      <c r="G28" s="78">
        <v>99.88</v>
      </c>
      <c r="H28" s="78">
        <v>102.53</v>
      </c>
    </row>
    <row r="29" spans="1:8" ht="14.25">
      <c r="A29" s="90">
        <v>43875</v>
      </c>
      <c r="B29" s="78">
        <v>100.22</v>
      </c>
      <c r="C29" s="78">
        <v>98.95</v>
      </c>
      <c r="D29" s="78">
        <v>103.35</v>
      </c>
      <c r="E29" s="78">
        <v>104.59</v>
      </c>
      <c r="F29" s="78">
        <v>101.78</v>
      </c>
      <c r="G29" s="78">
        <v>99.86</v>
      </c>
      <c r="H29" s="78">
        <v>102.29</v>
      </c>
    </row>
    <row r="30" spans="1:8" ht="14.25">
      <c r="A30" s="90">
        <v>43878</v>
      </c>
      <c r="B30" s="78">
        <v>100.14</v>
      </c>
      <c r="C30" s="78">
        <v>98.84</v>
      </c>
      <c r="D30" s="78">
        <v>103.21</v>
      </c>
      <c r="E30" s="78">
        <v>104.52</v>
      </c>
      <c r="F30" s="78">
        <v>101.8</v>
      </c>
      <c r="G30" s="78">
        <v>99.86</v>
      </c>
      <c r="H30" s="78">
        <v>102.06</v>
      </c>
    </row>
    <row r="31" spans="1:8" ht="14.25">
      <c r="A31" s="90">
        <v>43879</v>
      </c>
      <c r="B31" s="78">
        <v>100</v>
      </c>
      <c r="C31" s="78">
        <v>98.86</v>
      </c>
      <c r="D31" s="78">
        <v>103.21</v>
      </c>
      <c r="E31" s="78">
        <v>104.32</v>
      </c>
      <c r="F31" s="78">
        <v>101.6</v>
      </c>
      <c r="G31" s="78">
        <v>99.84</v>
      </c>
      <c r="H31" s="78">
        <v>102.8</v>
      </c>
    </row>
    <row r="32" spans="1:8" ht="14.25">
      <c r="A32" s="90">
        <v>43880</v>
      </c>
      <c r="B32" s="78">
        <v>99.84</v>
      </c>
      <c r="C32" s="78">
        <v>98.93</v>
      </c>
      <c r="D32" s="78">
        <v>103.2</v>
      </c>
      <c r="E32" s="78">
        <v>104.73</v>
      </c>
      <c r="F32" s="78">
        <v>101.98</v>
      </c>
      <c r="G32" s="78">
        <v>99.78</v>
      </c>
      <c r="H32" s="78">
        <v>102.67</v>
      </c>
    </row>
    <row r="33" spans="1:8" ht="14.25">
      <c r="A33" s="90">
        <v>43881</v>
      </c>
      <c r="B33" s="78">
        <v>99.11</v>
      </c>
      <c r="C33" s="78">
        <v>98.68</v>
      </c>
      <c r="D33" s="78">
        <v>103.53</v>
      </c>
      <c r="E33" s="78">
        <v>104.77</v>
      </c>
      <c r="F33" s="78">
        <v>101.98</v>
      </c>
      <c r="G33" s="78">
        <v>99.72</v>
      </c>
      <c r="H33" s="78">
        <v>102.76</v>
      </c>
    </row>
    <row r="34" spans="1:8" ht="14.25">
      <c r="A34" s="90">
        <v>43882</v>
      </c>
      <c r="B34" s="78">
        <v>98.56</v>
      </c>
      <c r="C34" s="78">
        <v>98.61</v>
      </c>
      <c r="D34" s="78">
        <v>103.34</v>
      </c>
      <c r="E34" s="78">
        <v>104.81</v>
      </c>
      <c r="F34" s="78">
        <v>102.39</v>
      </c>
      <c r="G34" s="78">
        <v>99.72</v>
      </c>
      <c r="H34" s="78">
        <v>103.66</v>
      </c>
    </row>
    <row r="35" spans="1:8" ht="14.25">
      <c r="A35" s="90">
        <v>43885</v>
      </c>
      <c r="B35" s="78">
        <v>98.68</v>
      </c>
      <c r="C35" s="78">
        <v>98.75</v>
      </c>
      <c r="D35" s="78">
        <v>103.24</v>
      </c>
      <c r="E35" s="78">
        <v>105.15</v>
      </c>
      <c r="F35" s="78">
        <v>102.73</v>
      </c>
      <c r="G35" s="78">
        <v>99.73</v>
      </c>
      <c r="H35" s="78">
        <v>103.66</v>
      </c>
    </row>
    <row r="36" spans="1:8" ht="14.25">
      <c r="A36" s="90">
        <v>43886</v>
      </c>
      <c r="B36" s="78">
        <v>97.91</v>
      </c>
      <c r="C36" s="78">
        <v>98.83</v>
      </c>
      <c r="D36" s="78">
        <v>103.43</v>
      </c>
      <c r="E36" s="78">
        <v>105.75</v>
      </c>
      <c r="F36" s="78">
        <v>103.33</v>
      </c>
      <c r="G36" s="78">
        <v>99.71</v>
      </c>
      <c r="H36" s="78">
        <v>104.66</v>
      </c>
    </row>
    <row r="37" spans="1:8" ht="14.25">
      <c r="A37" s="90">
        <v>43887</v>
      </c>
      <c r="B37" s="78">
        <v>97.45</v>
      </c>
      <c r="C37" s="78">
        <v>99.26</v>
      </c>
      <c r="D37" s="78">
        <v>103.57</v>
      </c>
      <c r="E37" s="78">
        <v>105.86</v>
      </c>
      <c r="F37" s="78">
        <v>103.06</v>
      </c>
      <c r="G37" s="78">
        <v>99.73</v>
      </c>
      <c r="H37" s="78">
        <v>105.62</v>
      </c>
    </row>
    <row r="38" spans="1:8" ht="14.25">
      <c r="A38" s="90">
        <v>43888</v>
      </c>
      <c r="B38" s="78">
        <v>97.39</v>
      </c>
      <c r="C38" s="78">
        <v>99.62</v>
      </c>
      <c r="D38" s="78">
        <v>104.06</v>
      </c>
      <c r="E38" s="78">
        <v>106.38</v>
      </c>
      <c r="F38" s="78">
        <v>103.47</v>
      </c>
      <c r="G38" s="78">
        <v>99.75</v>
      </c>
      <c r="H38" s="78">
        <v>105.77</v>
      </c>
    </row>
    <row r="39" spans="1:8" ht="14.25">
      <c r="A39" s="90">
        <v>43889</v>
      </c>
      <c r="B39" s="78">
        <v>97.79</v>
      </c>
      <c r="C39" s="78">
        <v>99.98</v>
      </c>
      <c r="D39" s="78">
        <v>103.69</v>
      </c>
      <c r="E39" s="78">
        <v>106.2</v>
      </c>
      <c r="F39" s="78">
        <v>103.69</v>
      </c>
      <c r="G39" s="78">
        <v>99.77</v>
      </c>
      <c r="H39" s="78">
        <v>107.99</v>
      </c>
    </row>
    <row r="40" spans="1:8" ht="14.25">
      <c r="A40" s="90">
        <v>43892</v>
      </c>
      <c r="B40" s="78">
        <v>97.31</v>
      </c>
      <c r="C40" s="78">
        <v>100.01</v>
      </c>
      <c r="D40" s="78">
        <v>103.82</v>
      </c>
      <c r="E40" s="78">
        <v>106.44</v>
      </c>
      <c r="F40" s="78">
        <v>104.81</v>
      </c>
      <c r="G40" s="78">
        <v>99.81</v>
      </c>
      <c r="H40" s="78">
        <v>106.93</v>
      </c>
    </row>
    <row r="41" spans="1:8" ht="14.25">
      <c r="A41" s="90">
        <v>43893</v>
      </c>
      <c r="B41" s="78">
        <v>97.06</v>
      </c>
      <c r="C41" s="78">
        <v>99.76</v>
      </c>
      <c r="D41" s="78">
        <v>104.78</v>
      </c>
      <c r="E41" s="78">
        <v>106.21</v>
      </c>
      <c r="F41" s="78">
        <v>104.7</v>
      </c>
      <c r="G41" s="78">
        <v>99.83</v>
      </c>
      <c r="H41" s="78">
        <v>107.11</v>
      </c>
    </row>
    <row r="42" spans="1:8" ht="14.25">
      <c r="A42" s="90">
        <v>43894</v>
      </c>
      <c r="B42" s="78">
        <v>97.06</v>
      </c>
      <c r="C42" s="78">
        <v>99.55</v>
      </c>
      <c r="D42" s="78">
        <v>105.29</v>
      </c>
      <c r="E42" s="78">
        <v>106.26</v>
      </c>
      <c r="F42" s="78">
        <v>104.28</v>
      </c>
      <c r="G42" s="78">
        <v>99.88</v>
      </c>
      <c r="H42" s="78">
        <v>106.52</v>
      </c>
    </row>
    <row r="43" spans="1:8" ht="14.25">
      <c r="A43" s="90">
        <v>43895</v>
      </c>
      <c r="B43" s="78">
        <v>97.15</v>
      </c>
      <c r="C43" s="78">
        <v>99.83</v>
      </c>
      <c r="D43" s="78">
        <v>105.09</v>
      </c>
      <c r="E43" s="78">
        <v>106.06</v>
      </c>
      <c r="F43" s="78">
        <v>102.53</v>
      </c>
      <c r="G43" s="78">
        <v>99.98</v>
      </c>
      <c r="H43" s="78">
        <v>106.7</v>
      </c>
    </row>
    <row r="44" spans="1:8" ht="14.25">
      <c r="A44" s="90">
        <v>43896</v>
      </c>
      <c r="B44" s="78">
        <v>96.72</v>
      </c>
      <c r="C44" s="78">
        <v>100.23</v>
      </c>
      <c r="D44" s="78">
        <v>104.45</v>
      </c>
      <c r="E44" s="78">
        <v>106.28</v>
      </c>
      <c r="F44" s="78">
        <v>102.31</v>
      </c>
      <c r="G44" s="78">
        <v>100.03</v>
      </c>
      <c r="H44" s="78">
        <v>108.84</v>
      </c>
    </row>
    <row r="45" spans="1:8" ht="14.25">
      <c r="A45" s="90">
        <v>43899</v>
      </c>
      <c r="B45" s="78">
        <v>96.76</v>
      </c>
      <c r="C45" s="78">
        <v>100.23</v>
      </c>
      <c r="D45" s="78">
        <v>104.45</v>
      </c>
      <c r="E45" s="78">
        <v>106.47</v>
      </c>
      <c r="F45" s="78">
        <v>102.39</v>
      </c>
      <c r="G45" s="78">
        <v>100.16</v>
      </c>
      <c r="H45" s="78">
        <v>108.84</v>
      </c>
    </row>
    <row r="46" spans="1:8" ht="14.25">
      <c r="A46" s="90">
        <v>43900</v>
      </c>
      <c r="B46" s="78">
        <v>97.51</v>
      </c>
      <c r="C46" s="78">
        <v>103.26</v>
      </c>
      <c r="D46" s="78">
        <v>105.22</v>
      </c>
      <c r="E46" s="78">
        <v>111.8</v>
      </c>
      <c r="F46" s="78">
        <v>102.86</v>
      </c>
      <c r="G46" s="78">
        <v>100.5</v>
      </c>
      <c r="H46" s="78">
        <v>116.1</v>
      </c>
    </row>
    <row r="47" spans="1:8" ht="14.25">
      <c r="A47" s="90">
        <v>43901</v>
      </c>
      <c r="B47" s="78">
        <v>99.25</v>
      </c>
      <c r="C47" s="78">
        <v>103.52</v>
      </c>
      <c r="D47" s="78">
        <v>106.87</v>
      </c>
      <c r="E47" s="78">
        <v>110.33</v>
      </c>
      <c r="F47" s="78">
        <v>102.94</v>
      </c>
      <c r="G47" s="78">
        <v>100.69</v>
      </c>
      <c r="H47" s="78">
        <v>115.22</v>
      </c>
    </row>
    <row r="48" spans="1:8" ht="14.25">
      <c r="A48" s="90">
        <v>43902</v>
      </c>
      <c r="B48" s="78">
        <v>100.4</v>
      </c>
      <c r="C48" s="78">
        <v>104.74</v>
      </c>
      <c r="D48" s="78">
        <v>108.18</v>
      </c>
      <c r="E48" s="78">
        <v>110.01</v>
      </c>
      <c r="F48" s="78">
        <v>103.54</v>
      </c>
      <c r="G48" s="78">
        <v>100.97</v>
      </c>
      <c r="H48" s="78">
        <v>119.34</v>
      </c>
    </row>
    <row r="49" spans="1:8" ht="14.25">
      <c r="A49" s="90">
        <v>43903</v>
      </c>
      <c r="B49" s="78">
        <v>102.85</v>
      </c>
      <c r="C49" s="78">
        <v>106.37</v>
      </c>
      <c r="D49" s="78">
        <v>109.17</v>
      </c>
      <c r="E49" s="78">
        <v>111.59</v>
      </c>
      <c r="F49" s="78">
        <v>104.82</v>
      </c>
      <c r="G49" s="78">
        <v>101.7</v>
      </c>
      <c r="H49" s="78">
        <v>117.99</v>
      </c>
    </row>
    <row r="50" spans="1:8" ht="14.25">
      <c r="A50" s="90">
        <v>43906</v>
      </c>
      <c r="B50" s="78">
        <v>104.41</v>
      </c>
      <c r="C50" s="78">
        <v>114.01</v>
      </c>
      <c r="D50" s="78">
        <v>110.14</v>
      </c>
      <c r="E50" s="78">
        <v>111.25</v>
      </c>
      <c r="F50" s="78">
        <v>105.57</v>
      </c>
      <c r="G50" s="78">
        <v>102.11</v>
      </c>
      <c r="H50" s="78">
        <v>119.5</v>
      </c>
    </row>
    <row r="51" spans="1:8" ht="14.25">
      <c r="A51" s="90">
        <v>43907</v>
      </c>
      <c r="B51" s="78">
        <v>105.02</v>
      </c>
      <c r="C51" s="78">
        <v>114.34</v>
      </c>
      <c r="D51" s="78">
        <v>111.98</v>
      </c>
      <c r="E51" s="78">
        <v>112.36</v>
      </c>
      <c r="F51" s="78">
        <v>107.11</v>
      </c>
      <c r="G51" s="78">
        <v>102.31</v>
      </c>
      <c r="H51" s="78">
        <v>119.12</v>
      </c>
    </row>
    <row r="52" spans="1:8" ht="14.25">
      <c r="A52" s="90">
        <v>43908</v>
      </c>
      <c r="B52" s="78">
        <v>107.43</v>
      </c>
      <c r="C52" s="78">
        <v>115.25</v>
      </c>
      <c r="D52" s="78">
        <v>114.23</v>
      </c>
      <c r="E52" s="78">
        <v>112.54</v>
      </c>
      <c r="F52" s="78">
        <v>108.63</v>
      </c>
      <c r="G52" s="78">
        <v>102.26</v>
      </c>
      <c r="H52" s="78">
        <v>124.47</v>
      </c>
    </row>
    <row r="53" spans="1:8" ht="14.25">
      <c r="A53" s="90">
        <v>43909</v>
      </c>
      <c r="B53" s="78">
        <v>110.9</v>
      </c>
      <c r="C53" s="78">
        <v>117.66</v>
      </c>
      <c r="D53" s="78">
        <v>115.12</v>
      </c>
      <c r="E53" s="78">
        <v>116.05</v>
      </c>
      <c r="F53" s="78">
        <v>108.6</v>
      </c>
      <c r="G53" s="78">
        <v>102.61</v>
      </c>
      <c r="H53" s="78">
        <v>129.22</v>
      </c>
    </row>
    <row r="54" spans="1:8" ht="14.25">
      <c r="A54" s="90">
        <v>43910</v>
      </c>
      <c r="B54" s="78">
        <v>110.08</v>
      </c>
      <c r="C54" s="78">
        <v>116.69</v>
      </c>
      <c r="D54" s="78">
        <v>117.38</v>
      </c>
      <c r="E54" s="78">
        <v>120.81</v>
      </c>
      <c r="F54" s="78">
        <v>109.68</v>
      </c>
      <c r="G54" s="78">
        <v>102.89</v>
      </c>
      <c r="H54" s="78">
        <v>125.81</v>
      </c>
    </row>
    <row r="55" spans="1:8" ht="14.25">
      <c r="A55" s="90">
        <v>43913</v>
      </c>
      <c r="B55" s="78">
        <v>111.17</v>
      </c>
      <c r="C55" s="78">
        <v>116.69</v>
      </c>
      <c r="D55" s="78">
        <v>117.11</v>
      </c>
      <c r="E55" s="78">
        <v>121.65</v>
      </c>
      <c r="F55" s="78">
        <v>109.15</v>
      </c>
      <c r="G55" s="78">
        <v>103.19</v>
      </c>
      <c r="H55" s="78">
        <v>130.38999999999999</v>
      </c>
    </row>
  </sheetData>
  <hyperlinks>
    <hyperlink ref="A1" location="List!A1" display="List!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10" zoomScale="160" zoomScaleNormal="160" workbookViewId="0">
      <selection activeCell="I13" sqref="I13"/>
    </sheetView>
  </sheetViews>
  <sheetFormatPr defaultRowHeight="13.5"/>
  <cols>
    <col min="1" max="16384" width="8.88671875" style="1"/>
  </cols>
  <sheetData>
    <row r="1" spans="1:3" ht="14.25">
      <c r="A1" s="179" t="s">
        <v>535</v>
      </c>
      <c r="B1" s="18" t="s">
        <v>112</v>
      </c>
      <c r="C1" s="18">
        <v>2020</v>
      </c>
    </row>
    <row r="2" spans="1:3" ht="14.25">
      <c r="A2" s="18" t="s">
        <v>308</v>
      </c>
      <c r="B2" s="1">
        <v>12.75</v>
      </c>
      <c r="C2" s="1">
        <v>-0.25</v>
      </c>
    </row>
    <row r="3" spans="1:3" ht="14.25">
      <c r="A3" s="18"/>
    </row>
    <row r="4" spans="1:3" ht="14.25">
      <c r="A4" s="18" t="s">
        <v>309</v>
      </c>
      <c r="B4" s="78">
        <v>11.5</v>
      </c>
      <c r="C4" s="78">
        <v>0</v>
      </c>
    </row>
    <row r="5" spans="1:3" ht="14.25">
      <c r="A5" s="18"/>
    </row>
    <row r="6" spans="1:3" ht="14.25">
      <c r="A6" s="18" t="s">
        <v>310</v>
      </c>
      <c r="B6" s="78">
        <v>3.5</v>
      </c>
      <c r="C6" s="78">
        <v>0</v>
      </c>
    </row>
    <row r="7" spans="1:3" ht="14.25">
      <c r="A7" s="18"/>
    </row>
    <row r="8" spans="1:3" ht="14.25">
      <c r="A8" s="18" t="s">
        <v>311</v>
      </c>
      <c r="B8" s="78">
        <v>23.5</v>
      </c>
      <c r="C8" s="78">
        <v>-1</v>
      </c>
    </row>
    <row r="9" spans="1:3" ht="14.25">
      <c r="A9" s="18"/>
    </row>
    <row r="10" spans="1:3" ht="14.25">
      <c r="A10" s="18" t="s">
        <v>312</v>
      </c>
      <c r="B10" s="78">
        <v>11.5</v>
      </c>
      <c r="C10" s="78">
        <v>2.75</v>
      </c>
    </row>
    <row r="11" spans="1:3" ht="14.25">
      <c r="A11" s="18"/>
    </row>
    <row r="12" spans="1:3" ht="14.25">
      <c r="A12" s="18" t="s">
        <v>313</v>
      </c>
      <c r="B12" s="78">
        <v>5.5</v>
      </c>
      <c r="C12" s="78">
        <v>-1</v>
      </c>
    </row>
    <row r="13" spans="1:3" ht="14.25">
      <c r="A13" s="18"/>
    </row>
    <row r="14" spans="1:3" ht="14.25">
      <c r="A14" s="18" t="s">
        <v>314</v>
      </c>
      <c r="B14" s="78">
        <v>5</v>
      </c>
      <c r="C14" s="78">
        <v>0</v>
      </c>
    </row>
    <row r="15" spans="1:3" ht="14.25">
      <c r="A15" s="18"/>
    </row>
    <row r="16" spans="1:3" ht="14.25">
      <c r="A16" s="18" t="s">
        <v>315</v>
      </c>
      <c r="B16" s="78">
        <v>5</v>
      </c>
      <c r="C16" s="78">
        <v>0.75</v>
      </c>
    </row>
  </sheetData>
  <hyperlinks>
    <hyperlink ref="A1" location="List!A1" display="List!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130" zoomScaleNormal="130" workbookViewId="0">
      <selection activeCell="J13" sqref="J13"/>
    </sheetView>
  </sheetViews>
  <sheetFormatPr defaultColWidth="8.88671875" defaultRowHeight="14.25"/>
  <cols>
    <col min="1" max="1" width="8.88671875" style="18"/>
    <col min="2" max="16384" width="8.88671875" style="1"/>
  </cols>
  <sheetData>
    <row r="1" spans="1:5" s="18" customFormat="1">
      <c r="A1" s="181" t="s">
        <v>535</v>
      </c>
      <c r="B1" s="17" t="s">
        <v>282</v>
      </c>
      <c r="C1" s="17" t="s">
        <v>316</v>
      </c>
      <c r="D1" s="17" t="s">
        <v>309</v>
      </c>
    </row>
    <row r="2" spans="1:5">
      <c r="A2" s="46" t="s">
        <v>115</v>
      </c>
      <c r="B2" s="78">
        <v>1.6030474400000001</v>
      </c>
      <c r="C2" s="78">
        <v>1.8936171900000001</v>
      </c>
      <c r="D2" s="78">
        <v>-0.28937162599999999</v>
      </c>
      <c r="E2" s="41"/>
    </row>
    <row r="3" spans="1:5">
      <c r="A3" s="46" t="s">
        <v>81</v>
      </c>
      <c r="B3" s="78">
        <v>1.33372976</v>
      </c>
      <c r="C3" s="78">
        <v>1.7797887699999999</v>
      </c>
      <c r="D3" s="78">
        <v>0.34197804700000001</v>
      </c>
      <c r="E3" s="41"/>
    </row>
    <row r="4" spans="1:5">
      <c r="A4" s="46" t="s">
        <v>78</v>
      </c>
      <c r="B4" s="78">
        <v>1.5449917099999999</v>
      </c>
      <c r="C4" s="78">
        <v>1.7570330000000001</v>
      </c>
      <c r="D4" s="78">
        <v>0.25982410900000003</v>
      </c>
      <c r="E4" s="41"/>
    </row>
    <row r="5" spans="1:5">
      <c r="A5" s="46" t="s">
        <v>79</v>
      </c>
      <c r="B5" s="78">
        <v>2.0134927399999998</v>
      </c>
      <c r="C5" s="78">
        <v>2.0853609799999999</v>
      </c>
      <c r="D5" s="78">
        <v>0.96871865300000004</v>
      </c>
      <c r="E5" s="41"/>
    </row>
    <row r="6" spans="1:5">
      <c r="A6" s="46" t="s">
        <v>116</v>
      </c>
      <c r="B6" s="78">
        <v>2.0771783500000001</v>
      </c>
      <c r="C6" s="78">
        <v>2.1456349499999998</v>
      </c>
      <c r="D6" s="78">
        <v>1.5248231299999999</v>
      </c>
      <c r="E6" s="41"/>
    </row>
    <row r="7" spans="1:5">
      <c r="A7" s="46" t="s">
        <v>81</v>
      </c>
      <c r="B7" s="78">
        <v>2.1402708100000001</v>
      </c>
      <c r="C7" s="78">
        <v>2.5727653199999998</v>
      </c>
      <c r="D7" s="78">
        <v>2.44464368</v>
      </c>
      <c r="E7" s="41"/>
    </row>
    <row r="8" spans="1:5">
      <c r="A8" s="46" t="s">
        <v>78</v>
      </c>
      <c r="B8" s="78">
        <v>2.3873864600000001</v>
      </c>
      <c r="C8" s="78">
        <v>2.90535247</v>
      </c>
      <c r="D8" s="78">
        <v>2.1886328000000002</v>
      </c>
      <c r="E8" s="41"/>
    </row>
    <row r="9" spans="1:5">
      <c r="A9" s="46" t="s">
        <v>79</v>
      </c>
      <c r="B9" s="78">
        <v>2.7572728299999998</v>
      </c>
      <c r="C9" s="78">
        <v>2.9314149500000002</v>
      </c>
      <c r="D9" s="78">
        <v>0.46759079399999998</v>
      </c>
      <c r="E9" s="41"/>
    </row>
    <row r="10" spans="1:5">
      <c r="A10" s="46" t="s">
        <v>117</v>
      </c>
      <c r="B10" s="78">
        <v>2.8216900200000001</v>
      </c>
      <c r="C10" s="78">
        <v>2.5380319600000001</v>
      </c>
      <c r="D10" s="78">
        <v>1.8720504</v>
      </c>
      <c r="E10" s="41"/>
    </row>
    <row r="11" spans="1:5">
      <c r="A11" s="46" t="s">
        <v>81</v>
      </c>
      <c r="B11" s="78">
        <v>3.1521680399999998</v>
      </c>
      <c r="C11" s="78">
        <v>2.1810144199999999</v>
      </c>
      <c r="D11" s="78">
        <v>2.0317111400000001</v>
      </c>
      <c r="E11" s="41"/>
    </row>
    <row r="12" spans="1:5">
      <c r="A12" s="46" t="s">
        <v>78</v>
      </c>
      <c r="B12" s="78">
        <v>3.0851068399999999</v>
      </c>
      <c r="C12" s="78">
        <v>1.6115597500000001</v>
      </c>
      <c r="D12" s="78">
        <v>2.09601704</v>
      </c>
      <c r="E12" s="41"/>
    </row>
    <row r="13" spans="1:5">
      <c r="A13" s="46" t="s">
        <v>79</v>
      </c>
      <c r="B13" s="78">
        <v>2.4849012099999999</v>
      </c>
      <c r="C13" s="78">
        <v>1.1760952899999999</v>
      </c>
      <c r="D13" s="78">
        <v>2.7922655399999998</v>
      </c>
      <c r="E13" s="41"/>
    </row>
    <row r="14" spans="1:5">
      <c r="A14" s="46" t="s">
        <v>118</v>
      </c>
      <c r="B14" s="78">
        <v>2.61753013</v>
      </c>
      <c r="C14" s="78">
        <v>1.35564748</v>
      </c>
      <c r="D14" s="78">
        <v>0.59623280400000001</v>
      </c>
      <c r="E14" s="41"/>
    </row>
    <row r="15" spans="1:5">
      <c r="A15" s="46" t="s">
        <v>81</v>
      </c>
      <c r="B15" s="78">
        <v>2.2531522000000002</v>
      </c>
      <c r="C15" s="78">
        <v>1.1544712500000001</v>
      </c>
      <c r="D15" s="78">
        <v>0.83909829700000005</v>
      </c>
      <c r="E15" s="41"/>
    </row>
    <row r="16" spans="1:5">
      <c r="A16" s="46" t="s">
        <v>78</v>
      </c>
      <c r="B16" s="78">
        <v>2.0521777499999998</v>
      </c>
      <c r="C16" s="78">
        <v>1.2216835399999999</v>
      </c>
      <c r="D16" s="78">
        <v>1.6414899300000001</v>
      </c>
      <c r="E16" s="41"/>
    </row>
    <row r="17" spans="1:5">
      <c r="A17" s="46" t="s">
        <v>79</v>
      </c>
      <c r="B17" s="78">
        <v>2.29621728</v>
      </c>
      <c r="C17" s="78">
        <v>0.97121740499999998</v>
      </c>
      <c r="D17" s="78">
        <v>2.0495626200000001</v>
      </c>
      <c r="E17" s="41"/>
    </row>
    <row r="18" spans="1:5">
      <c r="A18" s="46" t="s">
        <v>119</v>
      </c>
      <c r="B18" s="78">
        <v>1.24101006</v>
      </c>
      <c r="C18" s="78">
        <v>0.54280537600000001</v>
      </c>
      <c r="D18" s="78">
        <v>1.0524328000000001</v>
      </c>
      <c r="E18" s="41"/>
    </row>
    <row r="19" spans="1:5">
      <c r="A19" s="46" t="s">
        <v>81</v>
      </c>
      <c r="B19" s="78">
        <v>-5.0109489799999997E-2</v>
      </c>
      <c r="C19" s="78">
        <v>-0.52340308599999996</v>
      </c>
      <c r="D19" s="78">
        <v>0.13097737100000001</v>
      </c>
      <c r="E19" s="41"/>
    </row>
    <row r="20" spans="1:5">
      <c r="A20" s="46" t="s">
        <v>78</v>
      </c>
      <c r="B20" s="78">
        <v>0.13718419400000001</v>
      </c>
      <c r="C20" s="78">
        <v>-0.25636213699999999</v>
      </c>
      <c r="D20" s="78">
        <v>-0.45885539600000003</v>
      </c>
      <c r="E20" s="41"/>
    </row>
    <row r="21" spans="1:5">
      <c r="A21" s="46" t="s">
        <v>79</v>
      </c>
      <c r="B21" s="78">
        <v>0.77762153599999995</v>
      </c>
      <c r="C21" s="78">
        <v>0.13255497999999999</v>
      </c>
      <c r="D21" s="78">
        <v>-0.72564583699999996</v>
      </c>
      <c r="E21" s="41"/>
    </row>
    <row r="22" spans="1:5">
      <c r="A22" s="46" t="s">
        <v>120</v>
      </c>
      <c r="B22" s="78">
        <v>1.98105003</v>
      </c>
      <c r="C22" s="78">
        <v>0.57048050299999997</v>
      </c>
      <c r="D22" s="78">
        <v>0.74791001199999996</v>
      </c>
      <c r="E22" s="41"/>
    </row>
    <row r="23" spans="1:5">
      <c r="A23" s="46" t="s">
        <v>81</v>
      </c>
      <c r="B23" s="78">
        <v>3.4522343000000002</v>
      </c>
      <c r="C23" s="78">
        <v>1.9348242200000001</v>
      </c>
      <c r="D23" s="78">
        <v>1.0185850400000001</v>
      </c>
      <c r="E23" s="41"/>
    </row>
    <row r="24" spans="1:5">
      <c r="A24" s="46" t="s">
        <v>78</v>
      </c>
      <c r="B24" s="78">
        <v>3.3096117399999998</v>
      </c>
      <c r="C24" s="78">
        <v>1.8660193700000001</v>
      </c>
      <c r="D24" s="78">
        <v>0.95931893400000001</v>
      </c>
      <c r="E24" s="41"/>
    </row>
    <row r="25" spans="1:5">
      <c r="A25" s="46" t="s">
        <v>79</v>
      </c>
      <c r="B25" s="78">
        <v>2.6694279299999999</v>
      </c>
      <c r="C25" s="78">
        <v>1.8499059200000001</v>
      </c>
      <c r="D25" s="78">
        <v>1.17724878</v>
      </c>
      <c r="E25" s="41"/>
    </row>
    <row r="26" spans="1:5">
      <c r="A26" s="46" t="s">
        <v>121</v>
      </c>
      <c r="B26" s="78">
        <v>2.26066587</v>
      </c>
      <c r="C26" s="78">
        <v>1.8207986899999999</v>
      </c>
      <c r="D26" s="78">
        <v>1.3315995199999999</v>
      </c>
      <c r="E26" s="41"/>
    </row>
    <row r="27" spans="1:5">
      <c r="A27" s="46" t="s">
        <v>81</v>
      </c>
      <c r="B27" s="78">
        <v>2.0726139400000001</v>
      </c>
      <c r="C27" s="78">
        <v>1.7599264699999999</v>
      </c>
      <c r="D27" s="78">
        <v>1.4718154999999999</v>
      </c>
      <c r="E27" s="41"/>
    </row>
    <row r="28" spans="1:5">
      <c r="A28" s="46" t="s">
        <v>78</v>
      </c>
      <c r="B28" s="78">
        <v>1.99581546</v>
      </c>
      <c r="C28" s="78">
        <v>1.6624564399999999</v>
      </c>
      <c r="D28" s="78">
        <v>1.6018744899999999</v>
      </c>
      <c r="E28" s="41"/>
    </row>
  </sheetData>
  <hyperlinks>
    <hyperlink ref="A1" location="List!A1" display="List!A1"/>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130" zoomScaleNormal="130" workbookViewId="0">
      <selection activeCell="J16" sqref="J16"/>
    </sheetView>
  </sheetViews>
  <sheetFormatPr defaultColWidth="8.88671875" defaultRowHeight="14.25"/>
  <cols>
    <col min="1" max="1" width="8.88671875" style="18"/>
    <col min="2" max="16384" width="8.88671875" style="1"/>
  </cols>
  <sheetData>
    <row r="1" spans="1:5" s="18" customFormat="1">
      <c r="A1" s="181" t="s">
        <v>535</v>
      </c>
      <c r="B1" s="17" t="s">
        <v>282</v>
      </c>
      <c r="C1" s="17" t="s">
        <v>316</v>
      </c>
      <c r="D1" s="17" t="s">
        <v>309</v>
      </c>
    </row>
    <row r="2" spans="1:5" hidden="1">
      <c r="A2" s="46" t="s">
        <v>113</v>
      </c>
      <c r="B2" s="67">
        <v>1.40786206</v>
      </c>
      <c r="C2" s="67">
        <v>0.70405208399999997</v>
      </c>
      <c r="D2" s="67">
        <v>6.15934574</v>
      </c>
    </row>
    <row r="3" spans="1:5" hidden="1">
      <c r="A3" s="46" t="s">
        <v>81</v>
      </c>
      <c r="B3" s="67">
        <v>2.0321517999999998</v>
      </c>
      <c r="C3" s="67">
        <v>0.55813011599999995</v>
      </c>
      <c r="D3" s="67">
        <v>7.2684198899999997</v>
      </c>
    </row>
    <row r="4" spans="1:5" hidden="1">
      <c r="A4" s="46" t="s">
        <v>78</v>
      </c>
      <c r="B4" s="67">
        <v>1.7749233499999999</v>
      </c>
      <c r="C4" s="67">
        <v>0.324894197</v>
      </c>
      <c r="D4" s="67">
        <v>7.4752827000000002</v>
      </c>
    </row>
    <row r="5" spans="1:5" hidden="1">
      <c r="A5" s="46" t="s">
        <v>79</v>
      </c>
      <c r="B5" s="67">
        <v>1.21799682</v>
      </c>
      <c r="C5" s="67">
        <v>0.15135146199999999</v>
      </c>
      <c r="D5" s="67">
        <v>9.1583397200000007</v>
      </c>
    </row>
    <row r="6" spans="1:5">
      <c r="A6" s="46" t="s">
        <v>114</v>
      </c>
      <c r="B6" s="78">
        <v>-6.2239707900000003E-2</v>
      </c>
      <c r="C6" s="78">
        <v>-0.27780681899999998</v>
      </c>
      <c r="D6" s="78">
        <v>14.9557477</v>
      </c>
      <c r="E6" s="41"/>
    </row>
    <row r="7" spans="1:5">
      <c r="A7" s="46" t="s">
        <v>81</v>
      </c>
      <c r="B7" s="78">
        <v>-3.4703785299999998E-2</v>
      </c>
      <c r="C7" s="78">
        <v>0.18498911900000001</v>
      </c>
      <c r="D7" s="78">
        <v>14.712325099999999</v>
      </c>
      <c r="E7" s="41"/>
    </row>
    <row r="8" spans="1:5">
      <c r="A8" s="46" t="s">
        <v>78</v>
      </c>
      <c r="B8" s="78">
        <v>0.132339916</v>
      </c>
      <c r="C8" s="78">
        <v>6.0770359199999999E-2</v>
      </c>
      <c r="D8" s="78">
        <v>14.6129765</v>
      </c>
      <c r="E8" s="41"/>
    </row>
    <row r="9" spans="1:5">
      <c r="A9" s="46" t="s">
        <v>79</v>
      </c>
      <c r="B9" s="78">
        <v>0.443621353</v>
      </c>
      <c r="C9" s="78">
        <v>0.165939261</v>
      </c>
      <c r="D9" s="78">
        <v>13.462684299999999</v>
      </c>
      <c r="E9" s="41"/>
    </row>
    <row r="10" spans="1:5">
      <c r="A10" s="46" t="s">
        <v>115</v>
      </c>
      <c r="B10" s="78">
        <v>1.0628595700000001</v>
      </c>
      <c r="C10" s="78">
        <v>8.0045981599999996E-2</v>
      </c>
      <c r="D10" s="78">
        <v>8.0618037600000001</v>
      </c>
      <c r="E10" s="41"/>
    </row>
    <row r="11" spans="1:5">
      <c r="A11" s="46" t="s">
        <v>81</v>
      </c>
      <c r="B11" s="78">
        <v>1.04861268</v>
      </c>
      <c r="C11" s="78">
        <v>-9.8200804000000003E-2</v>
      </c>
      <c r="D11" s="78">
        <v>7.1331755699999997</v>
      </c>
      <c r="E11" s="41"/>
    </row>
    <row r="12" spans="1:5">
      <c r="A12" s="46" t="s">
        <v>78</v>
      </c>
      <c r="B12" s="78">
        <v>1.1427054800000001</v>
      </c>
      <c r="C12" s="78">
        <v>0.25038907100000002</v>
      </c>
      <c r="D12" s="78">
        <v>6.5535122100000001</v>
      </c>
      <c r="E12" s="41"/>
    </row>
    <row r="13" spans="1:5">
      <c r="A13" s="46" t="s">
        <v>79</v>
      </c>
      <c r="B13" s="78">
        <v>1.76391144</v>
      </c>
      <c r="C13" s="78">
        <v>0.73518747500000003</v>
      </c>
      <c r="D13" s="78">
        <v>5.5102311500000001</v>
      </c>
      <c r="E13" s="41"/>
    </row>
    <row r="14" spans="1:5">
      <c r="A14" s="46" t="s">
        <v>116</v>
      </c>
      <c r="B14" s="78">
        <v>2.48309778</v>
      </c>
      <c r="C14" s="78">
        <v>1.77781513</v>
      </c>
      <c r="D14" s="78">
        <v>4.5910353800000001</v>
      </c>
      <c r="E14" s="41"/>
    </row>
    <row r="15" spans="1:5">
      <c r="A15" s="46" t="s">
        <v>81</v>
      </c>
      <c r="B15" s="78">
        <v>1.89239987</v>
      </c>
      <c r="C15" s="78">
        <v>1.4960974</v>
      </c>
      <c r="D15" s="78">
        <v>4.1639892400000003</v>
      </c>
      <c r="E15" s="41"/>
    </row>
    <row r="16" spans="1:5">
      <c r="A16" s="46" t="s">
        <v>78</v>
      </c>
      <c r="B16" s="78">
        <v>1.9863426799999999</v>
      </c>
      <c r="C16" s="78">
        <v>1.4203329</v>
      </c>
      <c r="D16" s="78">
        <v>3.2367740999999999</v>
      </c>
      <c r="E16" s="41"/>
    </row>
    <row r="17" spans="1:5">
      <c r="A17" s="46" t="s">
        <v>79</v>
      </c>
      <c r="B17" s="78">
        <v>2.0770784</v>
      </c>
      <c r="C17" s="78">
        <v>1.41551132</v>
      </c>
      <c r="D17" s="78">
        <v>2.4984850600000001</v>
      </c>
      <c r="E17" s="41"/>
    </row>
    <row r="18" spans="1:5">
      <c r="A18" s="46" t="s">
        <v>117</v>
      </c>
      <c r="B18" s="78">
        <v>2.16562359</v>
      </c>
      <c r="C18" s="78">
        <v>1.10096555</v>
      </c>
      <c r="D18" s="78">
        <v>2.32063759</v>
      </c>
      <c r="E18" s="41"/>
    </row>
    <row r="19" spans="1:5">
      <c r="A19" s="46" t="s">
        <v>81</v>
      </c>
      <c r="B19" s="78">
        <v>2.6845864399999999</v>
      </c>
      <c r="C19" s="78">
        <v>1.765536</v>
      </c>
      <c r="D19" s="78">
        <v>2.36489825</v>
      </c>
      <c r="E19" s="41"/>
    </row>
    <row r="20" spans="1:5">
      <c r="A20" s="46" t="s">
        <v>78</v>
      </c>
      <c r="B20" s="78">
        <v>2.6284180400000001</v>
      </c>
      <c r="C20" s="78">
        <v>2.2458832599999998</v>
      </c>
      <c r="D20" s="78">
        <v>2.8917614700000001</v>
      </c>
      <c r="E20" s="41"/>
    </row>
    <row r="21" spans="1:5">
      <c r="A21" s="46" t="s">
        <v>79</v>
      </c>
      <c r="B21" s="78">
        <v>2.1698029499999998</v>
      </c>
      <c r="C21" s="78">
        <v>1.81799778</v>
      </c>
      <c r="D21" s="78">
        <v>3.8097287299999998</v>
      </c>
      <c r="E21" s="41"/>
    </row>
    <row r="22" spans="1:5">
      <c r="A22" s="46" t="s">
        <v>118</v>
      </c>
      <c r="B22" s="78">
        <v>1.6154557199999999</v>
      </c>
      <c r="C22" s="78">
        <v>1.4186316699999999</v>
      </c>
      <c r="D22" s="78">
        <v>5.0737603800000004</v>
      </c>
      <c r="E22" s="41"/>
    </row>
    <row r="23" spans="1:5">
      <c r="A23" s="46" t="s">
        <v>81</v>
      </c>
      <c r="B23" s="78">
        <v>1.80275052</v>
      </c>
      <c r="C23" s="78">
        <v>1.3929601199999999</v>
      </c>
      <c r="D23" s="78">
        <v>4.8690583299999997</v>
      </c>
      <c r="E23" s="41"/>
    </row>
    <row r="24" spans="1:5">
      <c r="A24" s="46" t="s">
        <v>78</v>
      </c>
      <c r="B24" s="78">
        <v>1.75054032</v>
      </c>
      <c r="C24" s="78">
        <v>0.93878664199999995</v>
      </c>
      <c r="D24" s="78">
        <v>4.1888839000000004</v>
      </c>
      <c r="E24" s="41"/>
    </row>
    <row r="25" spans="1:5">
      <c r="A25" s="46" t="s">
        <v>79</v>
      </c>
      <c r="B25" s="78">
        <v>2.0067510099999999</v>
      </c>
      <c r="C25" s="78">
        <v>1.0066455999999999</v>
      </c>
      <c r="D25" s="78">
        <v>3.4019447500000002</v>
      </c>
      <c r="E25" s="41"/>
    </row>
    <row r="26" spans="1:5">
      <c r="A26" s="46" t="s">
        <v>119</v>
      </c>
      <c r="B26" s="78">
        <v>2.0174397499999999</v>
      </c>
      <c r="C26" s="78">
        <v>1.0910025299999999</v>
      </c>
      <c r="D26" s="78">
        <v>2.46477272</v>
      </c>
      <c r="E26" s="41"/>
    </row>
    <row r="27" spans="1:5">
      <c r="A27" s="46" t="s">
        <v>81</v>
      </c>
      <c r="B27" s="78">
        <v>1.6388133199999999</v>
      </c>
      <c r="C27" s="78">
        <v>0.621377972</v>
      </c>
      <c r="D27" s="78">
        <v>2.42576948</v>
      </c>
      <c r="E27" s="41"/>
    </row>
    <row r="28" spans="1:5">
      <c r="A28" s="46" t="s">
        <v>78</v>
      </c>
      <c r="B28" s="78">
        <v>1.6680379700000001</v>
      </c>
      <c r="C28" s="78">
        <v>0.536608109</v>
      </c>
      <c r="D28" s="78">
        <v>2.7566095000000002</v>
      </c>
      <c r="E28" s="41"/>
    </row>
    <row r="29" spans="1:5">
      <c r="A29" s="46" t="s">
        <v>79</v>
      </c>
      <c r="B29" s="78">
        <v>1.43578662</v>
      </c>
      <c r="C29" s="78">
        <v>0.509857958</v>
      </c>
      <c r="D29" s="78">
        <v>3.1927335999999999</v>
      </c>
      <c r="E29" s="41"/>
    </row>
    <row r="30" spans="1:5">
      <c r="A30" s="46" t="s">
        <v>120</v>
      </c>
      <c r="B30" s="78">
        <v>1.4706039</v>
      </c>
      <c r="C30" s="78">
        <v>0.56309538699999995</v>
      </c>
      <c r="D30" s="78">
        <v>3.5085148799999999</v>
      </c>
      <c r="E30" s="41"/>
    </row>
    <row r="31" spans="1:5">
      <c r="A31" s="46" t="s">
        <v>81</v>
      </c>
      <c r="B31" s="78">
        <v>1.4530563700000001</v>
      </c>
      <c r="C31" s="78">
        <v>0.69450227499999995</v>
      </c>
      <c r="D31" s="78">
        <v>3.6813097199999998</v>
      </c>
      <c r="E31" s="41"/>
    </row>
    <row r="32" spans="1:5">
      <c r="A32" s="46" t="s">
        <v>78</v>
      </c>
      <c r="B32" s="78">
        <v>1.33154672</v>
      </c>
      <c r="C32" s="78">
        <v>0.84011123899999995</v>
      </c>
      <c r="D32" s="78">
        <v>3.7804680300000002</v>
      </c>
      <c r="E32" s="41"/>
    </row>
    <row r="33" spans="1:7">
      <c r="A33" s="46" t="s">
        <v>79</v>
      </c>
      <c r="B33" s="78">
        <v>1.3836293900000001</v>
      </c>
      <c r="C33" s="78">
        <v>1.0118744399999999</v>
      </c>
      <c r="D33" s="78">
        <v>3.8167757600000001</v>
      </c>
      <c r="E33" s="41"/>
    </row>
    <row r="34" spans="1:7">
      <c r="A34" s="46" t="s">
        <v>121</v>
      </c>
      <c r="B34" s="78">
        <v>1.51067632</v>
      </c>
      <c r="C34" s="78">
        <v>1.1333656700000001</v>
      </c>
      <c r="D34" s="78">
        <v>3.8151370500000001</v>
      </c>
      <c r="E34" s="41"/>
    </row>
    <row r="35" spans="1:7">
      <c r="A35" s="46" t="s">
        <v>81</v>
      </c>
      <c r="B35" s="78">
        <v>1.6905308699999999</v>
      </c>
      <c r="C35" s="78">
        <v>1.23389294</v>
      </c>
      <c r="D35" s="78">
        <v>3.7933444600000001</v>
      </c>
      <c r="E35" s="41"/>
    </row>
    <row r="36" spans="1:7">
      <c r="A36" s="46" t="s">
        <v>78</v>
      </c>
      <c r="B36" s="78">
        <v>1.8086922400000001</v>
      </c>
      <c r="C36" s="78">
        <v>1.3198599499999999</v>
      </c>
      <c r="D36" s="78">
        <v>3.7636056999999998</v>
      </c>
      <c r="E36" s="41"/>
      <c r="G36" s="182"/>
    </row>
  </sheetData>
  <hyperlinks>
    <hyperlink ref="A1" location="List!A1" display="List!A1"/>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30" zoomScaleNormal="130" workbookViewId="0">
      <selection activeCell="J5" sqref="J5"/>
    </sheetView>
  </sheetViews>
  <sheetFormatPr defaultColWidth="8.88671875" defaultRowHeight="14.25"/>
  <cols>
    <col min="1" max="1" width="8.88671875" style="18"/>
    <col min="2" max="16384" width="8.88671875" style="1"/>
  </cols>
  <sheetData>
    <row r="1" spans="1:5" s="18" customFormat="1">
      <c r="A1" s="181" t="s">
        <v>535</v>
      </c>
      <c r="B1" s="17" t="s">
        <v>317</v>
      </c>
      <c r="C1" s="17" t="s">
        <v>318</v>
      </c>
      <c r="D1" s="17" t="s">
        <v>319</v>
      </c>
    </row>
    <row r="2" spans="1:5">
      <c r="A2" s="46" t="s">
        <v>115</v>
      </c>
      <c r="B2" s="78">
        <v>34.185668</v>
      </c>
      <c r="C2" s="78">
        <v>4670.3468000000003</v>
      </c>
      <c r="D2" s="78">
        <v>149.933761</v>
      </c>
    </row>
    <row r="3" spans="1:5">
      <c r="A3" s="46" t="s">
        <v>81</v>
      </c>
      <c r="B3" s="78">
        <v>45.873539899999997</v>
      </c>
      <c r="C3" s="78">
        <v>4735.3949199999997</v>
      </c>
      <c r="D3" s="78">
        <v>157.74893299999999</v>
      </c>
    </row>
    <row r="4" spans="1:5">
      <c r="A4" s="46" t="s">
        <v>78</v>
      </c>
      <c r="B4" s="78">
        <v>45.797071000000003</v>
      </c>
      <c r="C4" s="78">
        <v>4779.1961499999998</v>
      </c>
      <c r="D4" s="78">
        <v>166.63039000000001</v>
      </c>
    </row>
    <row r="5" spans="1:5">
      <c r="A5" s="46" t="s">
        <v>79</v>
      </c>
      <c r="B5" s="78">
        <v>49.983003199999999</v>
      </c>
      <c r="C5" s="78">
        <v>5265.3862499999996</v>
      </c>
      <c r="D5" s="78">
        <v>171.457615</v>
      </c>
    </row>
    <row r="6" spans="1:5">
      <c r="A6" s="46" t="s">
        <v>116</v>
      </c>
      <c r="B6" s="78">
        <v>54.0945556</v>
      </c>
      <c r="C6" s="78">
        <v>5839.52891</v>
      </c>
      <c r="D6" s="78">
        <v>173.89854</v>
      </c>
      <c r="E6" s="67"/>
    </row>
    <row r="7" spans="1:5">
      <c r="A7" s="46" t="s">
        <v>81</v>
      </c>
      <c r="B7" s="78">
        <v>50.211200900000001</v>
      </c>
      <c r="C7" s="78">
        <v>5667.5154499999999</v>
      </c>
      <c r="D7" s="78">
        <v>172.38641999999999</v>
      </c>
      <c r="E7" s="67"/>
    </row>
    <row r="8" spans="1:5">
      <c r="A8" s="46" t="s">
        <v>78</v>
      </c>
      <c r="B8" s="78">
        <v>51.675845899999999</v>
      </c>
      <c r="C8" s="78">
        <v>6343.8761999999997</v>
      </c>
      <c r="D8" s="78">
        <v>178.26559399999999</v>
      </c>
      <c r="E8" s="67"/>
    </row>
    <row r="9" spans="1:5">
      <c r="A9" s="46" t="s">
        <v>79</v>
      </c>
      <c r="B9" s="78">
        <v>61.4017421</v>
      </c>
      <c r="C9" s="78">
        <v>6822.6710000000003</v>
      </c>
      <c r="D9" s="78">
        <v>173.727464</v>
      </c>
      <c r="E9" s="67"/>
    </row>
    <row r="10" spans="1:5">
      <c r="A10" s="46" t="s">
        <v>117</v>
      </c>
      <c r="B10" s="78">
        <v>66.936637200000007</v>
      </c>
      <c r="C10" s="78">
        <v>6956.2381100000002</v>
      </c>
      <c r="D10" s="78">
        <v>171.004133</v>
      </c>
      <c r="E10" s="67"/>
    </row>
    <row r="11" spans="1:5">
      <c r="A11" s="46" t="s">
        <v>81</v>
      </c>
      <c r="B11" s="78">
        <v>74.459891400000004</v>
      </c>
      <c r="C11" s="78">
        <v>6880.6102499999997</v>
      </c>
      <c r="D11" s="78">
        <v>174.175027</v>
      </c>
      <c r="E11" s="67"/>
    </row>
    <row r="12" spans="1:5">
      <c r="A12" s="46" t="s">
        <v>78</v>
      </c>
      <c r="B12" s="78">
        <v>75.437317500000006</v>
      </c>
      <c r="C12" s="78">
        <v>6116.79979</v>
      </c>
      <c r="D12" s="78">
        <v>166.47861499999999</v>
      </c>
      <c r="E12" s="67"/>
    </row>
    <row r="13" spans="1:5">
      <c r="A13" s="46" t="s">
        <v>79</v>
      </c>
      <c r="B13" s="78">
        <v>66.6511323</v>
      </c>
      <c r="C13" s="78">
        <v>6163.2848299999996</v>
      </c>
      <c r="D13" s="78">
        <v>162.14166800000001</v>
      </c>
      <c r="E13" s="67"/>
    </row>
    <row r="14" spans="1:5">
      <c r="A14" s="46" t="s">
        <v>118</v>
      </c>
      <c r="B14" s="78">
        <v>63.198952800000001</v>
      </c>
      <c r="C14" s="78">
        <v>6222.7373600000001</v>
      </c>
      <c r="D14" s="78">
        <v>166.15872300000001</v>
      </c>
      <c r="E14" s="67"/>
    </row>
    <row r="15" spans="1:5">
      <c r="A15" s="46" t="s">
        <v>81</v>
      </c>
      <c r="B15" s="78">
        <v>68.247360999999998</v>
      </c>
      <c r="C15" s="78">
        <v>6108.3053900000004</v>
      </c>
      <c r="D15" s="78">
        <v>172.56142800000001</v>
      </c>
      <c r="E15" s="67"/>
    </row>
    <row r="16" spans="1:5">
      <c r="A16" s="46" t="s">
        <v>78</v>
      </c>
      <c r="B16" s="78">
        <v>61.8284679</v>
      </c>
      <c r="C16" s="78">
        <v>5802.4473099999996</v>
      </c>
      <c r="D16" s="78">
        <v>170.19658100000001</v>
      </c>
      <c r="E16" s="67"/>
    </row>
    <row r="17" spans="1:5">
      <c r="A17" s="46" t="s">
        <v>79</v>
      </c>
      <c r="B17" s="78">
        <v>62.597325900000001</v>
      </c>
      <c r="C17" s="78">
        <v>5896.6058400000002</v>
      </c>
      <c r="D17" s="78">
        <v>176.626678</v>
      </c>
      <c r="E17" s="67"/>
    </row>
    <row r="18" spans="1:5">
      <c r="A18" s="46" t="s">
        <v>119</v>
      </c>
      <c r="B18" s="78">
        <v>52.0455884</v>
      </c>
      <c r="C18" s="78">
        <v>5744.6812900000004</v>
      </c>
      <c r="D18" s="78">
        <v>181.295423</v>
      </c>
      <c r="E18" s="67"/>
    </row>
    <row r="19" spans="1:5">
      <c r="A19" s="46" t="s">
        <v>81</v>
      </c>
      <c r="B19" s="78">
        <v>35.184879700000003</v>
      </c>
      <c r="C19" s="78">
        <v>5076.7533999999996</v>
      </c>
      <c r="D19" s="78">
        <v>182.22772699999999</v>
      </c>
      <c r="E19" s="67"/>
    </row>
    <row r="20" spans="1:5">
      <c r="A20" s="46" t="s">
        <v>78</v>
      </c>
      <c r="B20" s="78">
        <v>35.527557999999999</v>
      </c>
      <c r="C20" s="78">
        <v>5058.4974499999998</v>
      </c>
      <c r="D20" s="78">
        <v>179.468783</v>
      </c>
      <c r="E20" s="67"/>
    </row>
    <row r="21" spans="1:5">
      <c r="A21" s="46" t="s">
        <v>79</v>
      </c>
      <c r="B21" s="78">
        <v>38.558384599999997</v>
      </c>
      <c r="C21" s="78">
        <v>5241.7783200000003</v>
      </c>
      <c r="D21" s="78">
        <v>178.198409</v>
      </c>
      <c r="E21" s="67"/>
    </row>
    <row r="22" spans="1:5">
      <c r="A22" s="46" t="s">
        <v>120</v>
      </c>
      <c r="B22" s="78">
        <v>40.487387699999999</v>
      </c>
      <c r="C22" s="78">
        <v>5342.6780500000004</v>
      </c>
      <c r="D22" s="78">
        <v>177.66559599999999</v>
      </c>
      <c r="E22" s="67"/>
    </row>
    <row r="23" spans="1:5">
      <c r="A23" s="46" t="s">
        <v>81</v>
      </c>
      <c r="B23" s="78">
        <v>41.7266263</v>
      </c>
      <c r="C23" s="78">
        <v>5397.63706</v>
      </c>
      <c r="D23" s="78">
        <v>177.68125699999999</v>
      </c>
      <c r="E23" s="67"/>
    </row>
    <row r="24" spans="1:5">
      <c r="A24" s="46" t="s">
        <v>78</v>
      </c>
      <c r="B24" s="78">
        <v>42.600826099999999</v>
      </c>
      <c r="C24" s="78">
        <v>5433.6001999999999</v>
      </c>
      <c r="D24" s="78">
        <v>178.18374900000001</v>
      </c>
      <c r="E24" s="67"/>
    </row>
    <row r="25" spans="1:5">
      <c r="A25" s="46" t="s">
        <v>79</v>
      </c>
      <c r="B25" s="78">
        <v>43.2593453</v>
      </c>
      <c r="C25" s="78">
        <v>5459.9955</v>
      </c>
      <c r="D25" s="78">
        <v>178.95329799999999</v>
      </c>
    </row>
    <row r="26" spans="1:5">
      <c r="A26" s="46" t="s">
        <v>121</v>
      </c>
      <c r="B26" s="78">
        <v>43.789517799999999</v>
      </c>
      <c r="C26" s="78">
        <v>5482.5247399999998</v>
      </c>
      <c r="D26" s="78">
        <v>179.88621599999999</v>
      </c>
    </row>
    <row r="27" spans="1:5">
      <c r="A27" s="46" t="s">
        <v>81</v>
      </c>
      <c r="B27" s="78">
        <v>44.237523500000002</v>
      </c>
      <c r="C27" s="78">
        <v>5503.8007299999999</v>
      </c>
      <c r="D27" s="78">
        <v>180.906295</v>
      </c>
    </row>
    <row r="28" spans="1:5">
      <c r="A28" s="46" t="s">
        <v>78</v>
      </c>
      <c r="B28" s="78">
        <v>44.633068199999997</v>
      </c>
      <c r="C28" s="78">
        <v>5525.3783599999997</v>
      </c>
      <c r="D28" s="78">
        <v>181.97461699999999</v>
      </c>
    </row>
    <row r="29" spans="1:5">
      <c r="D29" s="41"/>
    </row>
  </sheetData>
  <hyperlinks>
    <hyperlink ref="A1" location="List!A1" display="List!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130" zoomScaleNormal="130" workbookViewId="0">
      <selection sqref="A1:XFD1048576"/>
    </sheetView>
  </sheetViews>
  <sheetFormatPr defaultRowHeight="13.5"/>
  <cols>
    <col min="1" max="1" width="10" style="1" bestFit="1" customWidth="1"/>
    <col min="2" max="16384" width="8.88671875" style="1"/>
  </cols>
  <sheetData>
    <row r="1" spans="1:9" ht="14.25">
      <c r="A1" s="181" t="s">
        <v>535</v>
      </c>
      <c r="B1" s="18" t="s">
        <v>320</v>
      </c>
    </row>
    <row r="2" spans="1:9" ht="14.25">
      <c r="A2" s="101">
        <v>43864</v>
      </c>
      <c r="B2" s="78">
        <v>0</v>
      </c>
    </row>
    <row r="3" spans="1:9" ht="14.25">
      <c r="A3" s="101">
        <v>43865</v>
      </c>
      <c r="B3" s="78">
        <v>0</v>
      </c>
    </row>
    <row r="4" spans="1:9" ht="14.25">
      <c r="A4" s="101">
        <v>43866</v>
      </c>
      <c r="B4" s="78">
        <v>0</v>
      </c>
    </row>
    <row r="5" spans="1:9" ht="14.25">
      <c r="A5" s="101">
        <v>43867</v>
      </c>
      <c r="B5" s="78">
        <v>0</v>
      </c>
    </row>
    <row r="6" spans="1:9" ht="14.25">
      <c r="A6" s="101">
        <v>43868</v>
      </c>
      <c r="B6" s="78">
        <v>0</v>
      </c>
    </row>
    <row r="7" spans="1:9" ht="14.25">
      <c r="A7" s="101">
        <v>43871</v>
      </c>
      <c r="B7" s="78">
        <v>0</v>
      </c>
      <c r="E7" s="18"/>
    </row>
    <row r="8" spans="1:9" ht="14.25">
      <c r="A8" s="101">
        <v>43872</v>
      </c>
      <c r="B8" s="78">
        <v>0</v>
      </c>
      <c r="I8" s="182"/>
    </row>
    <row r="9" spans="1:9" ht="14.25">
      <c r="A9" s="101">
        <v>43875</v>
      </c>
      <c r="B9" s="78">
        <v>0</v>
      </c>
    </row>
    <row r="10" spans="1:9" ht="14.25">
      <c r="A10" s="101">
        <v>43879</v>
      </c>
      <c r="B10" s="78">
        <v>0</v>
      </c>
    </row>
    <row r="11" spans="1:9" ht="14.25">
      <c r="A11" s="101">
        <v>43880</v>
      </c>
      <c r="B11" s="78">
        <v>0</v>
      </c>
    </row>
    <row r="12" spans="1:9" ht="14.25">
      <c r="A12" s="101">
        <v>43885</v>
      </c>
      <c r="B12" s="78">
        <v>0</v>
      </c>
    </row>
    <row r="13" spans="1:9" ht="14.25">
      <c r="A13" s="101">
        <v>43886</v>
      </c>
      <c r="B13" s="78">
        <v>0</v>
      </c>
    </row>
    <row r="14" spans="1:9" ht="14.25">
      <c r="A14" s="101">
        <v>43887</v>
      </c>
      <c r="B14" s="78">
        <v>0</v>
      </c>
    </row>
    <row r="15" spans="1:9" ht="14.25">
      <c r="A15" s="101">
        <v>43888</v>
      </c>
      <c r="B15" s="78">
        <v>0</v>
      </c>
    </row>
    <row r="16" spans="1:9" ht="14.25">
      <c r="A16" s="101">
        <v>43889</v>
      </c>
      <c r="B16" s="78">
        <v>0</v>
      </c>
    </row>
    <row r="17" spans="1:5" ht="14.25">
      <c r="A17" s="101">
        <v>43890</v>
      </c>
      <c r="B17" s="78">
        <v>0</v>
      </c>
    </row>
    <row r="18" spans="1:5" ht="14.25">
      <c r="A18" s="101">
        <v>43891</v>
      </c>
      <c r="B18" s="78">
        <v>0</v>
      </c>
    </row>
    <row r="19" spans="1:5" ht="14.25">
      <c r="A19" s="101">
        <v>43892</v>
      </c>
      <c r="B19" s="78">
        <v>1</v>
      </c>
    </row>
    <row r="20" spans="1:5" ht="14.25">
      <c r="A20" s="101">
        <v>43893</v>
      </c>
      <c r="B20" s="78">
        <v>1</v>
      </c>
    </row>
    <row r="21" spans="1:5" ht="14.25">
      <c r="A21" s="101">
        <v>43894</v>
      </c>
      <c r="B21" s="78">
        <v>1</v>
      </c>
      <c r="E21" s="1" t="s">
        <v>216</v>
      </c>
    </row>
    <row r="22" spans="1:5" ht="14.25">
      <c r="A22" s="101">
        <v>43895</v>
      </c>
      <c r="B22" s="78">
        <v>1</v>
      </c>
    </row>
    <row r="23" spans="1:5" ht="14.25">
      <c r="A23" s="101">
        <v>43896</v>
      </c>
      <c r="B23" s="78">
        <v>1</v>
      </c>
    </row>
    <row r="24" spans="1:5" ht="14.25">
      <c r="A24" s="101">
        <v>43897</v>
      </c>
      <c r="B24" s="78">
        <v>1</v>
      </c>
    </row>
    <row r="25" spans="1:5" ht="14.25">
      <c r="A25" s="101">
        <v>43898</v>
      </c>
      <c r="B25" s="78">
        <v>1</v>
      </c>
    </row>
    <row r="26" spans="1:5" ht="14.25">
      <c r="A26" s="101">
        <v>43899</v>
      </c>
      <c r="B26" s="78">
        <v>1</v>
      </c>
    </row>
    <row r="27" spans="1:5" ht="14.25">
      <c r="A27" s="101">
        <v>43900</v>
      </c>
      <c r="B27" s="78">
        <v>1</v>
      </c>
    </row>
    <row r="28" spans="1:5" ht="14.25">
      <c r="A28" s="101">
        <v>43901</v>
      </c>
      <c r="B28" s="78">
        <v>1</v>
      </c>
    </row>
    <row r="29" spans="1:5" ht="14.25">
      <c r="A29" s="101">
        <v>43902</v>
      </c>
      <c r="B29" s="78">
        <v>4</v>
      </c>
    </row>
    <row r="30" spans="1:5" ht="14.25">
      <c r="A30" s="101">
        <v>43903</v>
      </c>
      <c r="B30" s="78">
        <v>6</v>
      </c>
    </row>
    <row r="31" spans="1:5" ht="14.25">
      <c r="A31" s="101">
        <v>43904</v>
      </c>
      <c r="B31" s="78">
        <v>13</v>
      </c>
    </row>
    <row r="32" spans="1:5" ht="14.25">
      <c r="A32" s="101">
        <v>43905</v>
      </c>
      <c r="B32" s="78">
        <v>20</v>
      </c>
    </row>
    <row r="33" spans="1:2" ht="14.25">
      <c r="A33" s="101">
        <v>43906</v>
      </c>
      <c r="B33" s="78">
        <v>28</v>
      </c>
    </row>
    <row r="34" spans="1:2" ht="14.25">
      <c r="A34" s="101">
        <v>43907</v>
      </c>
      <c r="B34" s="78">
        <v>45</v>
      </c>
    </row>
    <row r="35" spans="1:2" ht="14.25">
      <c r="A35" s="101">
        <v>43908</v>
      </c>
      <c r="B35" s="78">
        <v>78</v>
      </c>
    </row>
    <row r="36" spans="1:2" ht="14.25">
      <c r="A36" s="101">
        <v>43909</v>
      </c>
      <c r="B36" s="78">
        <v>110</v>
      </c>
    </row>
    <row r="37" spans="1:2" ht="14.25">
      <c r="A37" s="101">
        <v>43910</v>
      </c>
      <c r="B37" s="78">
        <v>136</v>
      </c>
    </row>
    <row r="38" spans="1:2" ht="14.25">
      <c r="A38" s="101">
        <v>43911</v>
      </c>
      <c r="B38" s="78">
        <v>160</v>
      </c>
    </row>
    <row r="39" spans="1:2" ht="14.25">
      <c r="A39" s="101">
        <v>43912</v>
      </c>
      <c r="B39" s="78">
        <v>190</v>
      </c>
    </row>
    <row r="40" spans="1:2" ht="14.25">
      <c r="A40" s="101">
        <v>43913</v>
      </c>
      <c r="B40" s="78">
        <v>194</v>
      </c>
    </row>
    <row r="41" spans="1:2" ht="14.25">
      <c r="A41" s="101">
        <v>43914</v>
      </c>
      <c r="B41" s="78">
        <v>235</v>
      </c>
    </row>
    <row r="42" spans="1:2">
      <c r="A42" s="183"/>
    </row>
    <row r="43" spans="1:2">
      <c r="A43" s="183"/>
    </row>
    <row r="44" spans="1:2">
      <c r="A44" s="183"/>
    </row>
    <row r="45" spans="1:2">
      <c r="A45" s="183"/>
    </row>
    <row r="46" spans="1:2">
      <c r="A46" s="183"/>
    </row>
  </sheetData>
  <hyperlinks>
    <hyperlink ref="A1" location="List!A1" display="List!A1"/>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145" zoomScaleNormal="145" workbookViewId="0">
      <selection activeCell="B1" sqref="B1"/>
    </sheetView>
  </sheetViews>
  <sheetFormatPr defaultRowHeight="13.5"/>
  <cols>
    <col min="1" max="16384" width="8.88671875" style="1"/>
  </cols>
  <sheetData>
    <row r="1" spans="1:6" ht="14.25">
      <c r="A1" s="181" t="s">
        <v>535</v>
      </c>
      <c r="B1" s="93" t="s">
        <v>321</v>
      </c>
      <c r="C1" s="94" t="s">
        <v>215</v>
      </c>
    </row>
    <row r="2" spans="1:6" ht="14.25">
      <c r="A2" s="56">
        <v>2.7397260273972603E-3</v>
      </c>
      <c r="B2" s="92">
        <v>5.5408999999999997</v>
      </c>
      <c r="C2" s="92">
        <v>5.5202</v>
      </c>
    </row>
    <row r="3" spans="1:6" ht="14.25">
      <c r="A3" s="56">
        <v>8.3333333333333329E-2</v>
      </c>
      <c r="B3" s="92">
        <v>5.5602</v>
      </c>
      <c r="C3" s="92">
        <v>5.5380000000000003</v>
      </c>
    </row>
    <row r="4" spans="1:6" ht="14.25">
      <c r="A4" s="56">
        <v>0.25</v>
      </c>
      <c r="B4" s="92">
        <v>5.6</v>
      </c>
      <c r="C4" s="92">
        <v>5.5746000000000002</v>
      </c>
    </row>
    <row r="5" spans="1:6" ht="14.25">
      <c r="A5" s="56">
        <v>0.5</v>
      </c>
      <c r="B5" s="92">
        <v>5.6600999999999999</v>
      </c>
      <c r="C5" s="92">
        <v>5.6332000000000004</v>
      </c>
    </row>
    <row r="6" spans="1:6" ht="14.25">
      <c r="A6" s="56">
        <v>0.75</v>
      </c>
      <c r="B6" s="92">
        <v>5.7211999999999996</v>
      </c>
      <c r="C6" s="92">
        <v>5.7083000000000004</v>
      </c>
      <c r="F6" s="18"/>
    </row>
    <row r="7" spans="1:6" ht="14.25">
      <c r="A7" s="56">
        <v>1</v>
      </c>
      <c r="B7" s="92">
        <v>5.7816999999999998</v>
      </c>
      <c r="C7" s="92">
        <v>5.7785000000000002</v>
      </c>
    </row>
    <row r="8" spans="1:6" ht="14.25">
      <c r="A8" s="56">
        <v>2</v>
      </c>
      <c r="B8" s="92">
        <v>6.0235000000000003</v>
      </c>
      <c r="C8" s="92">
        <v>6.0593000000000004</v>
      </c>
    </row>
    <row r="9" spans="1:6" ht="14.25">
      <c r="A9" s="56">
        <v>3</v>
      </c>
      <c r="B9" s="92">
        <v>6.2723000000000004</v>
      </c>
      <c r="C9" s="92">
        <v>6.3905000000000003</v>
      </c>
    </row>
    <row r="10" spans="1:6" ht="14.25">
      <c r="A10" s="56">
        <v>4</v>
      </c>
      <c r="B10" s="92">
        <v>6.4923999999999999</v>
      </c>
      <c r="C10" s="92">
        <v>6.7058999999999997</v>
      </c>
    </row>
    <row r="11" spans="1:6" ht="14.25">
      <c r="A11" s="56">
        <v>5</v>
      </c>
      <c r="B11" s="92">
        <v>6.7001999999999997</v>
      </c>
      <c r="C11" s="92">
        <v>7.0007000000000001</v>
      </c>
    </row>
    <row r="12" spans="1:6" ht="14.25">
      <c r="A12" s="56">
        <v>7</v>
      </c>
      <c r="B12" s="92">
        <v>7.1132999999999997</v>
      </c>
      <c r="C12" s="92">
        <v>7.5861000000000001</v>
      </c>
    </row>
    <row r="13" spans="1:6" ht="14.25">
      <c r="A13" s="56">
        <v>10</v>
      </c>
      <c r="B13" s="92">
        <v>7.7184999999999997</v>
      </c>
      <c r="C13" s="92">
        <v>8.4047999999999998</v>
      </c>
    </row>
    <row r="14" spans="1:6" ht="14.25">
      <c r="A14" s="56">
        <v>15</v>
      </c>
      <c r="B14" s="92">
        <v>8.3813999999999993</v>
      </c>
      <c r="C14" s="92">
        <v>9.1234999999999999</v>
      </c>
    </row>
    <row r="15" spans="1:6" ht="14.25">
      <c r="A15" s="57">
        <v>20</v>
      </c>
      <c r="B15" s="92">
        <v>8.8394999999999992</v>
      </c>
      <c r="C15" s="92">
        <v>9.5523000000000007</v>
      </c>
    </row>
    <row r="16" spans="1:6" ht="14.25">
      <c r="A16" s="57">
        <v>30</v>
      </c>
      <c r="B16" s="92">
        <v>9.5503999999999998</v>
      </c>
      <c r="C16" s="92">
        <v>10.136900000000001</v>
      </c>
    </row>
  </sheetData>
  <hyperlinks>
    <hyperlink ref="A1" location="List!A1" display="List!A1"/>
  </hyperlinks>
  <pageMargins left="0.7" right="0.7" top="0.75" bottom="0.75" header="0.3" footer="0.3"/>
  <pageSetup paperSize="9" orientation="portrait" verticalDpi="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5"/>
  <sheetViews>
    <sheetView topLeftCell="O1" zoomScale="85" zoomScaleNormal="85" workbookViewId="0">
      <selection activeCell="U29" sqref="U29"/>
    </sheetView>
  </sheetViews>
  <sheetFormatPr defaultColWidth="8.88671875" defaultRowHeight="14.25"/>
  <cols>
    <col min="1" max="1" width="8.44140625" style="18" customWidth="1"/>
    <col min="2" max="4" width="7.6640625" style="1" customWidth="1"/>
    <col min="5" max="19" width="8.88671875" style="1"/>
    <col min="20" max="22" width="8.88671875" style="1" customWidth="1"/>
    <col min="23" max="23" width="14.88671875" style="1" customWidth="1"/>
    <col min="24" max="16384" width="8.88671875" style="1"/>
  </cols>
  <sheetData>
    <row r="1" spans="1:30" s="18" customFormat="1" ht="15">
      <c r="A1" s="87" t="s">
        <v>535</v>
      </c>
      <c r="B1" s="59" t="s">
        <v>0</v>
      </c>
      <c r="C1" s="59" t="s">
        <v>1</v>
      </c>
      <c r="D1" s="59" t="s">
        <v>2</v>
      </c>
      <c r="E1" s="59" t="s">
        <v>3</v>
      </c>
      <c r="F1" s="59" t="s">
        <v>4</v>
      </c>
      <c r="G1" s="59" t="s">
        <v>5</v>
      </c>
      <c r="H1" s="59" t="s">
        <v>6</v>
      </c>
      <c r="I1" s="59" t="s">
        <v>7</v>
      </c>
      <c r="J1" s="59" t="s">
        <v>8</v>
      </c>
      <c r="K1" s="59" t="s">
        <v>9</v>
      </c>
      <c r="L1" s="59" t="s">
        <v>10</v>
      </c>
      <c r="M1" s="59" t="s">
        <v>11</v>
      </c>
      <c r="N1" s="59" t="s">
        <v>12</v>
      </c>
      <c r="O1" s="59" t="s">
        <v>13</v>
      </c>
      <c r="P1" s="59" t="s">
        <v>14</v>
      </c>
      <c r="Q1" s="59" t="s">
        <v>15</v>
      </c>
      <c r="R1" s="59" t="s">
        <v>16</v>
      </c>
      <c r="S1" s="59" t="s">
        <v>17</v>
      </c>
      <c r="T1" s="61" t="s">
        <v>18</v>
      </c>
      <c r="U1" s="61" t="s">
        <v>19</v>
      </c>
      <c r="V1" s="61" t="s">
        <v>20</v>
      </c>
      <c r="W1" s="61" t="s">
        <v>327</v>
      </c>
      <c r="X1" s="61" t="s">
        <v>322</v>
      </c>
      <c r="Y1" s="61" t="s">
        <v>323</v>
      </c>
      <c r="Z1" s="61" t="s">
        <v>324</v>
      </c>
      <c r="AA1" s="61" t="s">
        <v>325</v>
      </c>
      <c r="AB1" s="61" t="s">
        <v>326</v>
      </c>
      <c r="AC1" s="61" t="s">
        <v>21</v>
      </c>
      <c r="AD1" s="18" t="s">
        <v>22</v>
      </c>
    </row>
    <row r="2" spans="1:30" hidden="1">
      <c r="A2" s="28" t="s">
        <v>23</v>
      </c>
      <c r="B2" s="62">
        <v>3.7</v>
      </c>
      <c r="C2" s="62">
        <v>0</v>
      </c>
      <c r="D2" s="62">
        <v>0</v>
      </c>
      <c r="E2" s="63">
        <v>0</v>
      </c>
      <c r="F2" s="63">
        <v>0</v>
      </c>
      <c r="G2" s="63">
        <v>0</v>
      </c>
      <c r="H2" s="63">
        <v>0</v>
      </c>
      <c r="I2" s="63">
        <v>0</v>
      </c>
      <c r="J2" s="63">
        <v>0</v>
      </c>
      <c r="K2" s="63">
        <v>0</v>
      </c>
      <c r="L2" s="63">
        <v>0</v>
      </c>
      <c r="M2" s="63">
        <v>0</v>
      </c>
      <c r="N2" s="63">
        <v>0</v>
      </c>
      <c r="O2" s="63">
        <v>0</v>
      </c>
      <c r="P2" s="63">
        <v>0</v>
      </c>
      <c r="Q2" s="63">
        <v>0</v>
      </c>
      <c r="R2" s="63">
        <v>0</v>
      </c>
      <c r="S2" s="63">
        <v>0</v>
      </c>
      <c r="T2" s="63">
        <v>4</v>
      </c>
      <c r="U2" s="63">
        <v>5.5</v>
      </c>
      <c r="V2" s="63">
        <v>2.5</v>
      </c>
      <c r="W2" s="63">
        <v>3.7</v>
      </c>
      <c r="X2" s="63">
        <v>3.7</v>
      </c>
      <c r="Y2" s="63">
        <v>3.7</v>
      </c>
      <c r="Z2" s="63"/>
      <c r="AA2" s="63"/>
      <c r="AB2" s="63"/>
      <c r="AC2" s="63">
        <f>8</f>
        <v>8</v>
      </c>
      <c r="AD2" s="89"/>
    </row>
    <row r="3" spans="1:30" hidden="1">
      <c r="A3" s="28" t="s">
        <v>24</v>
      </c>
      <c r="B3" s="62">
        <v>6.5</v>
      </c>
      <c r="C3" s="62">
        <v>0</v>
      </c>
      <c r="D3" s="62">
        <v>0</v>
      </c>
      <c r="E3" s="63">
        <v>0</v>
      </c>
      <c r="F3" s="63">
        <v>0</v>
      </c>
      <c r="G3" s="63">
        <v>0</v>
      </c>
      <c r="H3" s="63">
        <v>0</v>
      </c>
      <c r="I3" s="63">
        <v>0</v>
      </c>
      <c r="J3" s="63">
        <v>0</v>
      </c>
      <c r="K3" s="63">
        <v>0</v>
      </c>
      <c r="L3" s="63">
        <v>0</v>
      </c>
      <c r="M3" s="63">
        <v>0</v>
      </c>
      <c r="N3" s="63">
        <v>0</v>
      </c>
      <c r="O3" s="63">
        <v>0</v>
      </c>
      <c r="P3" s="63">
        <v>0</v>
      </c>
      <c r="Q3" s="63">
        <v>0</v>
      </c>
      <c r="R3" s="63">
        <v>0</v>
      </c>
      <c r="S3" s="63">
        <v>0</v>
      </c>
      <c r="T3" s="63">
        <v>4</v>
      </c>
      <c r="U3" s="63">
        <v>5.5</v>
      </c>
      <c r="V3" s="63">
        <v>2.5</v>
      </c>
      <c r="W3" s="63">
        <v>6.5</v>
      </c>
      <c r="X3" s="63">
        <v>6.5</v>
      </c>
      <c r="Y3" s="63">
        <v>6.5</v>
      </c>
      <c r="Z3" s="63"/>
      <c r="AA3" s="63"/>
      <c r="AB3" s="63"/>
      <c r="AC3" s="63">
        <f>8</f>
        <v>8</v>
      </c>
      <c r="AD3" s="89"/>
    </row>
    <row r="4" spans="1:30" hidden="1">
      <c r="A4" s="28" t="s">
        <v>25</v>
      </c>
      <c r="B4" s="62">
        <v>8.8000000000000007</v>
      </c>
      <c r="C4" s="62">
        <v>0</v>
      </c>
      <c r="D4" s="62">
        <v>0</v>
      </c>
      <c r="E4" s="63">
        <v>0</v>
      </c>
      <c r="F4" s="63">
        <v>0</v>
      </c>
      <c r="G4" s="63">
        <v>0</v>
      </c>
      <c r="H4" s="63">
        <v>0</v>
      </c>
      <c r="I4" s="63">
        <v>0</v>
      </c>
      <c r="J4" s="63">
        <v>0</v>
      </c>
      <c r="K4" s="63">
        <v>0</v>
      </c>
      <c r="L4" s="63">
        <v>0</v>
      </c>
      <c r="M4" s="63">
        <v>0</v>
      </c>
      <c r="N4" s="63">
        <v>0</v>
      </c>
      <c r="O4" s="63">
        <v>0</v>
      </c>
      <c r="P4" s="63">
        <v>0</v>
      </c>
      <c r="Q4" s="63">
        <v>0</v>
      </c>
      <c r="R4" s="63">
        <v>0</v>
      </c>
      <c r="S4" s="63">
        <v>0</v>
      </c>
      <c r="T4" s="63">
        <v>4</v>
      </c>
      <c r="U4" s="63">
        <v>5.5</v>
      </c>
      <c r="V4" s="63">
        <v>2.5</v>
      </c>
      <c r="W4" s="63">
        <v>8.8000000000000007</v>
      </c>
      <c r="X4" s="63">
        <v>8.8000000000000007</v>
      </c>
      <c r="Y4" s="63">
        <v>8.8000000000000007</v>
      </c>
      <c r="Z4" s="63"/>
      <c r="AA4" s="63"/>
      <c r="AB4" s="63"/>
      <c r="AC4" s="63">
        <f>8</f>
        <v>8</v>
      </c>
      <c r="AD4" s="89"/>
    </row>
    <row r="5" spans="1:30" hidden="1">
      <c r="A5" s="28" t="s">
        <v>26</v>
      </c>
      <c r="B5" s="62">
        <v>5.8</v>
      </c>
      <c r="C5" s="62">
        <v>0</v>
      </c>
      <c r="D5" s="62">
        <v>0</v>
      </c>
      <c r="E5" s="63">
        <v>0</v>
      </c>
      <c r="F5" s="63">
        <v>0</v>
      </c>
      <c r="G5" s="63">
        <v>0</v>
      </c>
      <c r="H5" s="63">
        <v>0</v>
      </c>
      <c r="I5" s="63">
        <v>0</v>
      </c>
      <c r="J5" s="63">
        <v>0</v>
      </c>
      <c r="K5" s="63">
        <v>0</v>
      </c>
      <c r="L5" s="63">
        <v>0</v>
      </c>
      <c r="M5" s="63">
        <v>0</v>
      </c>
      <c r="N5" s="63">
        <v>0</v>
      </c>
      <c r="O5" s="63">
        <v>0</v>
      </c>
      <c r="P5" s="63">
        <v>0</v>
      </c>
      <c r="Q5" s="63">
        <v>0</v>
      </c>
      <c r="R5" s="63">
        <v>0</v>
      </c>
      <c r="S5" s="63">
        <v>0</v>
      </c>
      <c r="T5" s="63">
        <v>4</v>
      </c>
      <c r="U5" s="63">
        <v>5.5</v>
      </c>
      <c r="V5" s="63">
        <v>2.5</v>
      </c>
      <c r="W5" s="63">
        <v>5.8</v>
      </c>
      <c r="X5" s="63">
        <v>5.8</v>
      </c>
      <c r="Y5" s="63">
        <v>5.8</v>
      </c>
      <c r="Z5" s="63"/>
      <c r="AA5" s="63"/>
      <c r="AB5" s="63"/>
      <c r="AC5" s="63">
        <f>8</f>
        <v>8</v>
      </c>
      <c r="AD5" s="89"/>
    </row>
    <row r="6" spans="1:30" hidden="1">
      <c r="A6" s="18" t="s">
        <v>27</v>
      </c>
      <c r="B6" s="63">
        <v>8.6</v>
      </c>
      <c r="C6" s="63">
        <v>0</v>
      </c>
      <c r="D6" s="63">
        <v>0</v>
      </c>
      <c r="E6" s="63">
        <v>0</v>
      </c>
      <c r="F6" s="63">
        <v>0</v>
      </c>
      <c r="G6" s="63">
        <v>0</v>
      </c>
      <c r="H6" s="63">
        <v>0</v>
      </c>
      <c r="I6" s="63">
        <v>0</v>
      </c>
      <c r="J6" s="63">
        <v>0</v>
      </c>
      <c r="K6" s="63">
        <v>0</v>
      </c>
      <c r="L6" s="63">
        <v>0</v>
      </c>
      <c r="M6" s="63">
        <v>0</v>
      </c>
      <c r="N6" s="63">
        <v>0</v>
      </c>
      <c r="O6" s="63">
        <v>0</v>
      </c>
      <c r="P6" s="63">
        <v>0</v>
      </c>
      <c r="Q6" s="63">
        <v>0</v>
      </c>
      <c r="R6" s="63">
        <v>0</v>
      </c>
      <c r="S6" s="63">
        <v>0</v>
      </c>
      <c r="T6" s="63">
        <v>4</v>
      </c>
      <c r="U6" s="63">
        <v>5.5</v>
      </c>
      <c r="V6" s="63">
        <v>2.5</v>
      </c>
      <c r="W6" s="63">
        <v>8.6</v>
      </c>
      <c r="X6" s="63">
        <v>8.6</v>
      </c>
      <c r="Y6" s="63">
        <v>8.6</v>
      </c>
      <c r="Z6" s="63"/>
      <c r="AA6" s="63"/>
      <c r="AB6" s="63"/>
      <c r="AC6" s="63">
        <f>8</f>
        <v>8</v>
      </c>
      <c r="AD6" s="89"/>
    </row>
    <row r="7" spans="1:30" hidden="1">
      <c r="A7" s="18" t="s">
        <v>28</v>
      </c>
      <c r="B7" s="63">
        <v>9.4</v>
      </c>
      <c r="C7" s="63">
        <v>0</v>
      </c>
      <c r="D7" s="63">
        <v>0</v>
      </c>
      <c r="E7" s="63">
        <v>0</v>
      </c>
      <c r="F7" s="63">
        <v>0</v>
      </c>
      <c r="G7" s="63">
        <v>0</v>
      </c>
      <c r="H7" s="63">
        <v>0</v>
      </c>
      <c r="I7" s="63">
        <v>0</v>
      </c>
      <c r="J7" s="63">
        <v>0</v>
      </c>
      <c r="K7" s="63">
        <v>0</v>
      </c>
      <c r="L7" s="63">
        <v>0</v>
      </c>
      <c r="M7" s="63">
        <v>0</v>
      </c>
      <c r="N7" s="63">
        <v>0</v>
      </c>
      <c r="O7" s="63">
        <v>0</v>
      </c>
      <c r="P7" s="63">
        <v>0</v>
      </c>
      <c r="Q7" s="63">
        <v>0</v>
      </c>
      <c r="R7" s="63">
        <v>0</v>
      </c>
      <c r="S7" s="63">
        <v>0</v>
      </c>
      <c r="T7" s="63">
        <v>4</v>
      </c>
      <c r="U7" s="63">
        <v>5.5</v>
      </c>
      <c r="V7" s="63">
        <v>2.5</v>
      </c>
      <c r="W7" s="63">
        <v>9.4</v>
      </c>
      <c r="X7" s="63">
        <v>9.4</v>
      </c>
      <c r="Y7" s="63">
        <v>9.4</v>
      </c>
      <c r="Z7" s="63"/>
      <c r="AA7" s="63"/>
      <c r="AB7" s="63"/>
      <c r="AC7" s="63">
        <f>8</f>
        <v>8</v>
      </c>
      <c r="AD7" s="89"/>
    </row>
    <row r="8" spans="1:30" hidden="1">
      <c r="A8" s="18" t="s">
        <v>29</v>
      </c>
      <c r="B8" s="63">
        <v>11.55</v>
      </c>
      <c r="C8" s="63">
        <v>0</v>
      </c>
      <c r="D8" s="63">
        <v>0</v>
      </c>
      <c r="E8" s="63">
        <v>0</v>
      </c>
      <c r="F8" s="63">
        <v>0</v>
      </c>
      <c r="G8" s="63">
        <v>0</v>
      </c>
      <c r="H8" s="63">
        <v>0</v>
      </c>
      <c r="I8" s="63">
        <v>0</v>
      </c>
      <c r="J8" s="63">
        <v>0</v>
      </c>
      <c r="K8" s="63">
        <v>0</v>
      </c>
      <c r="L8" s="63">
        <v>0</v>
      </c>
      <c r="M8" s="63">
        <v>0</v>
      </c>
      <c r="N8" s="63">
        <v>0</v>
      </c>
      <c r="O8" s="63">
        <v>0</v>
      </c>
      <c r="P8" s="63">
        <v>0</v>
      </c>
      <c r="Q8" s="63">
        <v>0</v>
      </c>
      <c r="R8" s="63">
        <v>0</v>
      </c>
      <c r="S8" s="63">
        <v>0</v>
      </c>
      <c r="T8" s="63">
        <v>4</v>
      </c>
      <c r="U8" s="63">
        <v>5.5</v>
      </c>
      <c r="V8" s="63">
        <v>2.5</v>
      </c>
      <c r="W8" s="63">
        <v>11.55</v>
      </c>
      <c r="X8" s="63">
        <v>11.55</v>
      </c>
      <c r="Y8" s="63">
        <v>11.55</v>
      </c>
      <c r="Z8" s="63"/>
      <c r="AA8" s="63"/>
      <c r="AB8" s="63"/>
      <c r="AC8" s="63">
        <f>8</f>
        <v>8</v>
      </c>
      <c r="AD8" s="89"/>
    </row>
    <row r="9" spans="1:30" hidden="1">
      <c r="A9" s="18" t="s">
        <v>30</v>
      </c>
      <c r="B9" s="63">
        <v>8.5</v>
      </c>
      <c r="C9" s="63">
        <v>0</v>
      </c>
      <c r="D9" s="63">
        <v>0</v>
      </c>
      <c r="E9" s="63">
        <v>0</v>
      </c>
      <c r="F9" s="63">
        <v>0</v>
      </c>
      <c r="G9" s="63">
        <v>0</v>
      </c>
      <c r="H9" s="63">
        <v>0</v>
      </c>
      <c r="I9" s="63">
        <v>0</v>
      </c>
      <c r="J9" s="63">
        <v>0</v>
      </c>
      <c r="K9" s="63">
        <v>0</v>
      </c>
      <c r="L9" s="63">
        <v>0</v>
      </c>
      <c r="M9" s="63">
        <v>0</v>
      </c>
      <c r="N9" s="63">
        <v>0</v>
      </c>
      <c r="O9" s="63">
        <v>0</v>
      </c>
      <c r="P9" s="63">
        <v>0</v>
      </c>
      <c r="Q9" s="63">
        <v>0</v>
      </c>
      <c r="R9" s="63">
        <v>0</v>
      </c>
      <c r="S9" s="63">
        <v>0</v>
      </c>
      <c r="T9" s="63">
        <v>4</v>
      </c>
      <c r="U9" s="63">
        <v>5.5</v>
      </c>
      <c r="V9" s="63">
        <v>2.5</v>
      </c>
      <c r="W9" s="63">
        <v>8.5</v>
      </c>
      <c r="X9" s="63">
        <v>8.5</v>
      </c>
      <c r="Y9" s="63">
        <v>8.5</v>
      </c>
      <c r="Z9" s="63"/>
      <c r="AA9" s="63"/>
      <c r="AB9" s="63"/>
      <c r="AC9" s="63">
        <f>8</f>
        <v>8</v>
      </c>
      <c r="AD9" s="89"/>
    </row>
    <row r="10" spans="1:30" hidden="1">
      <c r="A10" s="18" t="s">
        <v>31</v>
      </c>
      <c r="B10" s="63">
        <v>6.2</v>
      </c>
      <c r="C10" s="63">
        <v>0</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4</v>
      </c>
      <c r="U10" s="63">
        <v>5.5</v>
      </c>
      <c r="V10" s="63">
        <v>2.5</v>
      </c>
      <c r="W10" s="63">
        <v>6.2</v>
      </c>
      <c r="X10" s="63">
        <v>6.2</v>
      </c>
      <c r="Y10" s="63">
        <v>6.2</v>
      </c>
      <c r="Z10" s="63"/>
      <c r="AA10" s="63"/>
      <c r="AB10" s="63"/>
      <c r="AC10" s="63">
        <f>8</f>
        <v>8</v>
      </c>
      <c r="AD10" s="89"/>
    </row>
    <row r="11" spans="1:30" hidden="1">
      <c r="A11" s="18" t="s">
        <v>32</v>
      </c>
      <c r="B11" s="63">
        <v>4.7</v>
      </c>
      <c r="C11" s="63">
        <v>0</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4</v>
      </c>
      <c r="U11" s="63">
        <v>5.5</v>
      </c>
      <c r="V11" s="63">
        <v>2.5</v>
      </c>
      <c r="W11" s="63">
        <v>4.7</v>
      </c>
      <c r="X11" s="63">
        <v>4.7</v>
      </c>
      <c r="Y11" s="63">
        <v>4.7</v>
      </c>
      <c r="Z11" s="63"/>
      <c r="AA11" s="63"/>
      <c r="AB11" s="63"/>
      <c r="AC11" s="63">
        <f>8</f>
        <v>8</v>
      </c>
      <c r="AD11" s="89"/>
    </row>
    <row r="12" spans="1:30" hidden="1">
      <c r="A12" s="18" t="s">
        <v>33</v>
      </c>
      <c r="B12" s="63">
        <v>2.2000000000000002</v>
      </c>
      <c r="C12" s="63">
        <v>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4</v>
      </c>
      <c r="U12" s="63">
        <v>5.5</v>
      </c>
      <c r="V12" s="63">
        <v>2.5</v>
      </c>
      <c r="W12" s="63">
        <v>2.2000000000000002</v>
      </c>
      <c r="X12" s="63">
        <v>2.2000000000000002</v>
      </c>
      <c r="Y12" s="63">
        <v>2.2000000000000002</v>
      </c>
      <c r="Z12" s="63"/>
      <c r="AA12" s="63"/>
      <c r="AB12" s="63"/>
      <c r="AC12" s="63">
        <f>8</f>
        <v>8</v>
      </c>
      <c r="AD12" s="89"/>
    </row>
    <row r="13" spans="1:30" hidden="1">
      <c r="A13" s="18" t="s">
        <v>34</v>
      </c>
      <c r="B13" s="63">
        <v>0.7</v>
      </c>
      <c r="C13" s="63">
        <v>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4</v>
      </c>
      <c r="U13" s="63">
        <v>5.5</v>
      </c>
      <c r="V13" s="63">
        <v>2.5</v>
      </c>
      <c r="W13" s="63">
        <v>0.7</v>
      </c>
      <c r="X13" s="63">
        <v>0.7</v>
      </c>
      <c r="Y13" s="63">
        <v>0.7</v>
      </c>
      <c r="Z13" s="63"/>
      <c r="AA13" s="63"/>
      <c r="AB13" s="63"/>
      <c r="AC13" s="63">
        <f>8</f>
        <v>8</v>
      </c>
      <c r="AD13" s="89"/>
    </row>
    <row r="14" spans="1:30" hidden="1">
      <c r="A14" s="18" t="s">
        <v>35</v>
      </c>
      <c r="B14" s="64">
        <v>2.5</v>
      </c>
      <c r="C14" s="63">
        <v>0</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4</v>
      </c>
      <c r="U14" s="63">
        <v>5.5</v>
      </c>
      <c r="V14" s="63">
        <v>2.5</v>
      </c>
      <c r="W14" s="63">
        <v>2.5</v>
      </c>
      <c r="X14" s="63">
        <v>2.5</v>
      </c>
      <c r="Y14" s="63">
        <v>2.5</v>
      </c>
      <c r="Z14" s="63"/>
      <c r="AA14" s="63"/>
      <c r="AB14" s="63"/>
      <c r="AC14" s="63">
        <f>8</f>
        <v>8</v>
      </c>
      <c r="AD14" s="89"/>
    </row>
    <row r="15" spans="1:30" hidden="1">
      <c r="A15" s="18" t="s">
        <v>36</v>
      </c>
      <c r="B15" s="64">
        <v>3.2</v>
      </c>
      <c r="C15" s="63">
        <v>0</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4</v>
      </c>
      <c r="U15" s="63">
        <v>5.5</v>
      </c>
      <c r="V15" s="63">
        <v>2.5</v>
      </c>
      <c r="W15" s="63">
        <v>3.2</v>
      </c>
      <c r="X15" s="63">
        <v>3.2</v>
      </c>
      <c r="Y15" s="63">
        <v>3.2</v>
      </c>
      <c r="Z15" s="63"/>
      <c r="AA15" s="63"/>
      <c r="AB15" s="63"/>
      <c r="AC15" s="63">
        <f>8</f>
        <v>8</v>
      </c>
      <c r="AD15" s="89"/>
    </row>
    <row r="16" spans="1:30" hidden="1">
      <c r="A16" s="18" t="s">
        <v>37</v>
      </c>
      <c r="B16" s="64">
        <v>3.4</v>
      </c>
      <c r="C16" s="63">
        <v>0</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4</v>
      </c>
      <c r="U16" s="63">
        <v>5.5</v>
      </c>
      <c r="V16" s="63">
        <v>2.5</v>
      </c>
      <c r="W16" s="63">
        <v>3.4</v>
      </c>
      <c r="X16" s="63">
        <v>3.4</v>
      </c>
      <c r="Y16" s="63">
        <v>3.4</v>
      </c>
      <c r="Z16" s="63"/>
      <c r="AA16" s="63"/>
      <c r="AB16" s="63"/>
      <c r="AC16" s="63">
        <f>8</f>
        <v>8</v>
      </c>
      <c r="AD16" s="89"/>
    </row>
    <row r="17" spans="1:1023 1025:2048 2050:3050 3073:4075 4098:5100 5123:6125 6148:7150 7173:8175 8198:9200 9223:10225 10248:11250 11273:12275 12298:13300 13323:14325 14348:15350 15373:16375" hidden="1">
      <c r="A17" s="18" t="s">
        <v>38</v>
      </c>
      <c r="B17" s="64">
        <v>6.5</v>
      </c>
      <c r="C17" s="63">
        <v>0</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4</v>
      </c>
      <c r="U17" s="63">
        <v>5.5</v>
      </c>
      <c r="V17" s="63">
        <v>2.5</v>
      </c>
      <c r="W17" s="63">
        <v>6.5</v>
      </c>
      <c r="X17" s="63">
        <v>6.5</v>
      </c>
      <c r="Y17" s="63">
        <v>6.5</v>
      </c>
      <c r="Z17" s="63"/>
      <c r="AA17" s="63"/>
      <c r="AB17" s="63"/>
      <c r="AC17" s="63">
        <f>8</f>
        <v>8</v>
      </c>
      <c r="AD17" s="89"/>
      <c r="AV17" s="42"/>
      <c r="AX17" s="67"/>
      <c r="BU17" s="42"/>
      <c r="BW17" s="67"/>
      <c r="CT17" s="42"/>
      <c r="CV17" s="67"/>
      <c r="DS17" s="42"/>
      <c r="DU17" s="67"/>
      <c r="ER17" s="42"/>
      <c r="ET17" s="67"/>
      <c r="FQ17" s="42"/>
      <c r="FS17" s="67"/>
      <c r="GP17" s="42"/>
      <c r="GR17" s="67"/>
      <c r="HO17" s="42"/>
      <c r="HQ17" s="67"/>
      <c r="IN17" s="42"/>
      <c r="IP17" s="67"/>
      <c r="JM17" s="42"/>
      <c r="JO17" s="67"/>
      <c r="KL17" s="42"/>
      <c r="KN17" s="67"/>
      <c r="LK17" s="42"/>
      <c r="LM17" s="67"/>
      <c r="MJ17" s="42"/>
      <c r="ML17" s="67"/>
      <c r="NI17" s="42"/>
      <c r="NK17" s="67"/>
      <c r="OH17" s="42"/>
      <c r="OJ17" s="67"/>
      <c r="PG17" s="42"/>
      <c r="PI17" s="67"/>
      <c r="QF17" s="42"/>
      <c r="QH17" s="67"/>
      <c r="RE17" s="42"/>
      <c r="RG17" s="67"/>
      <c r="SD17" s="42"/>
      <c r="SF17" s="67"/>
      <c r="TC17" s="42"/>
      <c r="TE17" s="67"/>
      <c r="UB17" s="42"/>
      <c r="UD17" s="67"/>
      <c r="VA17" s="42"/>
      <c r="VC17" s="67"/>
      <c r="VZ17" s="42"/>
      <c r="WB17" s="67"/>
      <c r="WY17" s="42"/>
      <c r="XA17" s="67"/>
      <c r="XX17" s="42"/>
      <c r="XZ17" s="67"/>
      <c r="YW17" s="42"/>
      <c r="YY17" s="67"/>
      <c r="ZV17" s="42"/>
      <c r="ZX17" s="67"/>
      <c r="AAU17" s="42"/>
      <c r="AAW17" s="67"/>
      <c r="ABT17" s="42"/>
      <c r="ABV17" s="67"/>
      <c r="ACS17" s="42"/>
      <c r="ACU17" s="67"/>
      <c r="ADR17" s="42"/>
      <c r="ADT17" s="67"/>
      <c r="AEQ17" s="42"/>
      <c r="AES17" s="67"/>
      <c r="AFP17" s="42"/>
      <c r="AFR17" s="67"/>
      <c r="AGO17" s="42"/>
      <c r="AGQ17" s="67"/>
      <c r="AHN17" s="42"/>
      <c r="AHP17" s="67"/>
      <c r="AIM17" s="42"/>
      <c r="AIO17" s="67"/>
      <c r="AJL17" s="42"/>
      <c r="AJN17" s="67"/>
      <c r="AKK17" s="42"/>
      <c r="AKM17" s="67"/>
      <c r="ALJ17" s="42"/>
      <c r="ALL17" s="67"/>
      <c r="AMI17" s="42"/>
      <c r="AMK17" s="67"/>
      <c r="ANH17" s="42"/>
      <c r="ANJ17" s="67"/>
      <c r="AOG17" s="42"/>
      <c r="AOI17" s="67"/>
      <c r="APF17" s="42"/>
      <c r="APH17" s="67"/>
      <c r="AQE17" s="42"/>
      <c r="AQG17" s="67"/>
      <c r="ARD17" s="42"/>
      <c r="ARF17" s="67"/>
      <c r="ASC17" s="42"/>
      <c r="ASE17" s="67"/>
      <c r="ATB17" s="42"/>
      <c r="ATD17" s="67"/>
      <c r="AUA17" s="42"/>
      <c r="AUC17" s="67"/>
      <c r="AUZ17" s="42"/>
      <c r="AVB17" s="67"/>
      <c r="AVY17" s="42"/>
      <c r="AWA17" s="67"/>
      <c r="AWX17" s="42"/>
      <c r="AWZ17" s="67"/>
      <c r="AXW17" s="42"/>
      <c r="AXY17" s="67"/>
      <c r="AYV17" s="42"/>
      <c r="AYX17" s="67"/>
      <c r="AZU17" s="42"/>
      <c r="AZW17" s="67"/>
      <c r="BAT17" s="42"/>
      <c r="BAV17" s="67"/>
      <c r="BBS17" s="42"/>
      <c r="BBU17" s="67"/>
      <c r="BCR17" s="42"/>
      <c r="BCT17" s="67"/>
      <c r="BDQ17" s="42"/>
      <c r="BDS17" s="67"/>
      <c r="BEP17" s="42"/>
      <c r="BER17" s="67"/>
      <c r="BFO17" s="42"/>
      <c r="BFQ17" s="67"/>
      <c r="BGN17" s="42"/>
      <c r="BGP17" s="67"/>
      <c r="BHM17" s="42"/>
      <c r="BHO17" s="67"/>
      <c r="BIL17" s="42"/>
      <c r="BIN17" s="67"/>
      <c r="BJK17" s="42"/>
      <c r="BJM17" s="67"/>
      <c r="BKJ17" s="42"/>
      <c r="BKL17" s="67"/>
      <c r="BLI17" s="42"/>
      <c r="BLK17" s="67"/>
      <c r="BMH17" s="42"/>
      <c r="BMJ17" s="67"/>
      <c r="BNG17" s="42"/>
      <c r="BNI17" s="67"/>
      <c r="BOF17" s="42"/>
      <c r="BOH17" s="67"/>
      <c r="BPE17" s="42"/>
      <c r="BPG17" s="67"/>
      <c r="BQD17" s="42"/>
      <c r="BQF17" s="67"/>
      <c r="BRC17" s="42"/>
      <c r="BRE17" s="67"/>
      <c r="BSB17" s="42"/>
      <c r="BSD17" s="67"/>
      <c r="BTA17" s="42"/>
      <c r="BTC17" s="67"/>
      <c r="BTZ17" s="42"/>
      <c r="BUB17" s="67"/>
      <c r="BUY17" s="42"/>
      <c r="BVA17" s="67"/>
      <c r="BVX17" s="42"/>
      <c r="BVZ17" s="67"/>
      <c r="BWW17" s="42"/>
      <c r="BWY17" s="67"/>
      <c r="BXV17" s="42"/>
      <c r="BXX17" s="67"/>
      <c r="BYU17" s="42"/>
      <c r="BYW17" s="67"/>
      <c r="BZT17" s="42"/>
      <c r="BZV17" s="67"/>
      <c r="CAS17" s="42"/>
      <c r="CAU17" s="67"/>
      <c r="CBR17" s="42"/>
      <c r="CBT17" s="67"/>
      <c r="CCQ17" s="42"/>
      <c r="CCS17" s="67"/>
      <c r="CDP17" s="42"/>
      <c r="CDR17" s="67"/>
      <c r="CEO17" s="42"/>
      <c r="CEQ17" s="67"/>
      <c r="CFN17" s="42"/>
      <c r="CFP17" s="67"/>
      <c r="CGM17" s="42"/>
      <c r="CGO17" s="67"/>
      <c r="CHL17" s="42"/>
      <c r="CHN17" s="67"/>
      <c r="CIK17" s="42"/>
      <c r="CIM17" s="67"/>
      <c r="CJJ17" s="42"/>
      <c r="CJL17" s="67"/>
      <c r="CKI17" s="42"/>
      <c r="CKK17" s="67"/>
      <c r="CLH17" s="42"/>
      <c r="CLJ17" s="67"/>
      <c r="CMG17" s="42"/>
      <c r="CMI17" s="67"/>
      <c r="CNF17" s="42"/>
      <c r="CNH17" s="67"/>
      <c r="COE17" s="42"/>
      <c r="COG17" s="67"/>
      <c r="CPD17" s="42"/>
      <c r="CPF17" s="67"/>
      <c r="CQC17" s="42"/>
      <c r="CQE17" s="67"/>
      <c r="CRB17" s="42"/>
      <c r="CRD17" s="67"/>
      <c r="CSA17" s="42"/>
      <c r="CSC17" s="67"/>
      <c r="CSZ17" s="42"/>
      <c r="CTB17" s="67"/>
      <c r="CTY17" s="42"/>
      <c r="CUA17" s="67"/>
      <c r="CUX17" s="42"/>
      <c r="CUZ17" s="67"/>
      <c r="CVW17" s="42"/>
      <c r="CVY17" s="67"/>
      <c r="CWV17" s="42"/>
      <c r="CWX17" s="67"/>
      <c r="CXU17" s="42"/>
      <c r="CXW17" s="67"/>
      <c r="CYT17" s="42"/>
      <c r="CYV17" s="67"/>
      <c r="CZS17" s="42"/>
      <c r="CZU17" s="67"/>
      <c r="DAR17" s="42"/>
      <c r="DAT17" s="67"/>
      <c r="DBQ17" s="42"/>
      <c r="DBS17" s="67"/>
      <c r="DCP17" s="42"/>
      <c r="DCR17" s="67"/>
      <c r="DDO17" s="42"/>
      <c r="DDQ17" s="67"/>
      <c r="DEN17" s="42"/>
      <c r="DEP17" s="67"/>
      <c r="DFM17" s="42"/>
      <c r="DFO17" s="67"/>
      <c r="DGL17" s="42"/>
      <c r="DGN17" s="67"/>
      <c r="DHK17" s="42"/>
      <c r="DHM17" s="67"/>
      <c r="DIJ17" s="42"/>
      <c r="DIL17" s="67"/>
      <c r="DJI17" s="42"/>
      <c r="DJK17" s="67"/>
      <c r="DKH17" s="42"/>
      <c r="DKJ17" s="67"/>
      <c r="DLG17" s="42"/>
      <c r="DLI17" s="67"/>
      <c r="DMF17" s="42"/>
      <c r="DMH17" s="67"/>
      <c r="DNE17" s="42"/>
      <c r="DNG17" s="67"/>
      <c r="DOD17" s="42"/>
      <c r="DOF17" s="67"/>
      <c r="DPC17" s="42"/>
      <c r="DPE17" s="67"/>
      <c r="DQB17" s="42"/>
      <c r="DQD17" s="67"/>
      <c r="DRA17" s="42"/>
      <c r="DRC17" s="67"/>
      <c r="DRZ17" s="42"/>
      <c r="DSB17" s="67"/>
      <c r="DSY17" s="42"/>
      <c r="DTA17" s="67"/>
      <c r="DTX17" s="42"/>
      <c r="DTZ17" s="67"/>
      <c r="DUW17" s="42"/>
      <c r="DUY17" s="67"/>
      <c r="DVV17" s="42"/>
      <c r="DVX17" s="67"/>
      <c r="DWU17" s="42"/>
      <c r="DWW17" s="67"/>
      <c r="DXT17" s="42"/>
      <c r="DXV17" s="67"/>
      <c r="DYS17" s="42"/>
      <c r="DYU17" s="67"/>
      <c r="DZR17" s="42"/>
      <c r="DZT17" s="67"/>
      <c r="EAQ17" s="42"/>
      <c r="EAS17" s="67"/>
      <c r="EBP17" s="42"/>
      <c r="EBR17" s="67"/>
      <c r="ECO17" s="42"/>
      <c r="ECQ17" s="67"/>
      <c r="EDN17" s="42"/>
      <c r="EDP17" s="67"/>
      <c r="EEM17" s="42"/>
      <c r="EEO17" s="67"/>
      <c r="EFL17" s="42"/>
      <c r="EFN17" s="67"/>
      <c r="EGK17" s="42"/>
      <c r="EGM17" s="67"/>
      <c r="EHJ17" s="42"/>
      <c r="EHL17" s="67"/>
      <c r="EII17" s="42"/>
      <c r="EIK17" s="67"/>
      <c r="EJH17" s="42"/>
      <c r="EJJ17" s="67"/>
      <c r="EKG17" s="42"/>
      <c r="EKI17" s="67"/>
      <c r="ELF17" s="42"/>
      <c r="ELH17" s="67"/>
      <c r="EME17" s="42"/>
      <c r="EMG17" s="67"/>
      <c r="END17" s="42"/>
      <c r="ENF17" s="67"/>
      <c r="EOC17" s="42"/>
      <c r="EOE17" s="67"/>
      <c r="EPB17" s="42"/>
      <c r="EPD17" s="67"/>
      <c r="EQA17" s="42"/>
      <c r="EQC17" s="67"/>
      <c r="EQZ17" s="42"/>
      <c r="ERB17" s="67"/>
      <c r="ERY17" s="42"/>
      <c r="ESA17" s="67"/>
      <c r="ESX17" s="42"/>
      <c r="ESZ17" s="67"/>
      <c r="ETW17" s="42"/>
      <c r="ETY17" s="67"/>
      <c r="EUV17" s="42"/>
      <c r="EUX17" s="67"/>
      <c r="EVU17" s="42"/>
      <c r="EVW17" s="67"/>
      <c r="EWT17" s="42"/>
      <c r="EWV17" s="67"/>
      <c r="EXS17" s="42"/>
      <c r="EXU17" s="67"/>
      <c r="EYR17" s="42"/>
      <c r="EYT17" s="67"/>
      <c r="EZQ17" s="42"/>
      <c r="EZS17" s="67"/>
      <c r="FAP17" s="42"/>
      <c r="FAR17" s="67"/>
      <c r="FBO17" s="42"/>
      <c r="FBQ17" s="67"/>
      <c r="FCN17" s="42"/>
      <c r="FCP17" s="67"/>
      <c r="FDM17" s="42"/>
      <c r="FDO17" s="67"/>
      <c r="FEL17" s="42"/>
      <c r="FEN17" s="67"/>
      <c r="FFK17" s="42"/>
      <c r="FFM17" s="67"/>
      <c r="FGJ17" s="42"/>
      <c r="FGL17" s="67"/>
      <c r="FHI17" s="42"/>
      <c r="FHK17" s="67"/>
      <c r="FIH17" s="42"/>
      <c r="FIJ17" s="67"/>
      <c r="FJG17" s="42"/>
      <c r="FJI17" s="67"/>
      <c r="FKF17" s="42"/>
      <c r="FKH17" s="67"/>
      <c r="FLE17" s="42"/>
      <c r="FLG17" s="67"/>
      <c r="FMD17" s="42"/>
      <c r="FMF17" s="67"/>
      <c r="FNC17" s="42"/>
      <c r="FNE17" s="67"/>
      <c r="FOB17" s="42"/>
      <c r="FOD17" s="67"/>
      <c r="FPA17" s="42"/>
      <c r="FPC17" s="67"/>
      <c r="FPZ17" s="42"/>
      <c r="FQB17" s="67"/>
      <c r="FQY17" s="42"/>
      <c r="FRA17" s="67"/>
      <c r="FRX17" s="42"/>
      <c r="FRZ17" s="67"/>
      <c r="FSW17" s="42"/>
      <c r="FSY17" s="67"/>
      <c r="FTV17" s="42"/>
      <c r="FTX17" s="67"/>
      <c r="FUU17" s="42"/>
      <c r="FUW17" s="67"/>
      <c r="FVT17" s="42"/>
      <c r="FVV17" s="67"/>
      <c r="FWS17" s="42"/>
      <c r="FWU17" s="67"/>
      <c r="FXR17" s="42"/>
      <c r="FXT17" s="67"/>
      <c r="FYQ17" s="42"/>
      <c r="FYS17" s="67"/>
      <c r="FZP17" s="42"/>
      <c r="FZR17" s="67"/>
      <c r="GAO17" s="42"/>
      <c r="GAQ17" s="67"/>
      <c r="GBN17" s="42"/>
      <c r="GBP17" s="67"/>
      <c r="GCM17" s="42"/>
      <c r="GCO17" s="67"/>
      <c r="GDL17" s="42"/>
      <c r="GDN17" s="67"/>
      <c r="GEK17" s="42"/>
      <c r="GEM17" s="67"/>
      <c r="GFJ17" s="42"/>
      <c r="GFL17" s="67"/>
      <c r="GGI17" s="42"/>
      <c r="GGK17" s="67"/>
      <c r="GHH17" s="42"/>
      <c r="GHJ17" s="67"/>
      <c r="GIG17" s="42"/>
      <c r="GII17" s="67"/>
      <c r="GJF17" s="42"/>
      <c r="GJH17" s="67"/>
      <c r="GKE17" s="42"/>
      <c r="GKG17" s="67"/>
      <c r="GLD17" s="42"/>
      <c r="GLF17" s="67"/>
      <c r="GMC17" s="42"/>
      <c r="GME17" s="67"/>
      <c r="GNB17" s="42"/>
      <c r="GND17" s="67"/>
      <c r="GOA17" s="42"/>
      <c r="GOC17" s="67"/>
      <c r="GOZ17" s="42"/>
      <c r="GPB17" s="67"/>
      <c r="GPY17" s="42"/>
      <c r="GQA17" s="67"/>
      <c r="GQX17" s="42"/>
      <c r="GQZ17" s="67"/>
      <c r="GRW17" s="42"/>
      <c r="GRY17" s="67"/>
      <c r="GSV17" s="42"/>
      <c r="GSX17" s="67"/>
      <c r="GTU17" s="42"/>
      <c r="GTW17" s="67"/>
      <c r="GUT17" s="42"/>
      <c r="GUV17" s="67"/>
      <c r="GVS17" s="42"/>
      <c r="GVU17" s="67"/>
      <c r="GWR17" s="42"/>
      <c r="GWT17" s="67"/>
      <c r="GXQ17" s="42"/>
      <c r="GXS17" s="67"/>
      <c r="GYP17" s="42"/>
      <c r="GYR17" s="67"/>
      <c r="GZO17" s="42"/>
      <c r="GZQ17" s="67"/>
      <c r="HAN17" s="42"/>
      <c r="HAP17" s="67"/>
      <c r="HBM17" s="42"/>
      <c r="HBO17" s="67"/>
      <c r="HCL17" s="42"/>
      <c r="HCN17" s="67"/>
      <c r="HDK17" s="42"/>
      <c r="HDM17" s="67"/>
      <c r="HEJ17" s="42"/>
      <c r="HEL17" s="67"/>
      <c r="HFI17" s="42"/>
      <c r="HFK17" s="67"/>
      <c r="HGH17" s="42"/>
      <c r="HGJ17" s="67"/>
      <c r="HHG17" s="42"/>
      <c r="HHI17" s="67"/>
      <c r="HIF17" s="42"/>
      <c r="HIH17" s="67"/>
      <c r="HJE17" s="42"/>
      <c r="HJG17" s="67"/>
      <c r="HKD17" s="42"/>
      <c r="HKF17" s="67"/>
      <c r="HLC17" s="42"/>
      <c r="HLE17" s="67"/>
      <c r="HMB17" s="42"/>
      <c r="HMD17" s="67"/>
      <c r="HNA17" s="42"/>
      <c r="HNC17" s="67"/>
      <c r="HNZ17" s="42"/>
      <c r="HOB17" s="67"/>
      <c r="HOY17" s="42"/>
      <c r="HPA17" s="67"/>
      <c r="HPX17" s="42"/>
      <c r="HPZ17" s="67"/>
      <c r="HQW17" s="42"/>
      <c r="HQY17" s="67"/>
      <c r="HRV17" s="42"/>
      <c r="HRX17" s="67"/>
      <c r="HSU17" s="42"/>
      <c r="HSW17" s="67"/>
      <c r="HTT17" s="42"/>
      <c r="HTV17" s="67"/>
      <c r="HUS17" s="42"/>
      <c r="HUU17" s="67"/>
      <c r="HVR17" s="42"/>
      <c r="HVT17" s="67"/>
      <c r="HWQ17" s="42"/>
      <c r="HWS17" s="67"/>
      <c r="HXP17" s="42"/>
      <c r="HXR17" s="67"/>
      <c r="HYO17" s="42"/>
      <c r="HYQ17" s="67"/>
      <c r="HZN17" s="42"/>
      <c r="HZP17" s="67"/>
      <c r="IAM17" s="42"/>
      <c r="IAO17" s="67"/>
      <c r="IBL17" s="42"/>
      <c r="IBN17" s="67"/>
      <c r="ICK17" s="42"/>
      <c r="ICM17" s="67"/>
      <c r="IDJ17" s="42"/>
      <c r="IDL17" s="67"/>
      <c r="IEI17" s="42"/>
      <c r="IEK17" s="67"/>
      <c r="IFH17" s="42"/>
      <c r="IFJ17" s="67"/>
      <c r="IGG17" s="42"/>
      <c r="IGI17" s="67"/>
      <c r="IHF17" s="42"/>
      <c r="IHH17" s="67"/>
      <c r="IIE17" s="42"/>
      <c r="IIG17" s="67"/>
      <c r="IJD17" s="42"/>
      <c r="IJF17" s="67"/>
      <c r="IKC17" s="42"/>
      <c r="IKE17" s="67"/>
      <c r="ILB17" s="42"/>
      <c r="ILD17" s="67"/>
      <c r="IMA17" s="42"/>
      <c r="IMC17" s="67"/>
      <c r="IMZ17" s="42"/>
      <c r="INB17" s="67"/>
      <c r="INY17" s="42"/>
      <c r="IOA17" s="67"/>
      <c r="IOX17" s="42"/>
      <c r="IOZ17" s="67"/>
      <c r="IPW17" s="42"/>
      <c r="IPY17" s="67"/>
      <c r="IQV17" s="42"/>
      <c r="IQX17" s="67"/>
      <c r="IRU17" s="42"/>
      <c r="IRW17" s="67"/>
      <c r="IST17" s="42"/>
      <c r="ISV17" s="67"/>
      <c r="ITS17" s="42"/>
      <c r="ITU17" s="67"/>
      <c r="IUR17" s="42"/>
      <c r="IUT17" s="67"/>
      <c r="IVQ17" s="42"/>
      <c r="IVS17" s="67"/>
      <c r="IWP17" s="42"/>
      <c r="IWR17" s="67"/>
      <c r="IXO17" s="42"/>
      <c r="IXQ17" s="67"/>
      <c r="IYN17" s="42"/>
      <c r="IYP17" s="67"/>
      <c r="IZM17" s="42"/>
      <c r="IZO17" s="67"/>
      <c r="JAL17" s="42"/>
      <c r="JAN17" s="67"/>
      <c r="JBK17" s="42"/>
      <c r="JBM17" s="67"/>
      <c r="JCJ17" s="42"/>
      <c r="JCL17" s="67"/>
      <c r="JDI17" s="42"/>
      <c r="JDK17" s="67"/>
      <c r="JEH17" s="42"/>
      <c r="JEJ17" s="67"/>
      <c r="JFG17" s="42"/>
      <c r="JFI17" s="67"/>
      <c r="JGF17" s="42"/>
      <c r="JGH17" s="67"/>
      <c r="JHE17" s="42"/>
      <c r="JHG17" s="67"/>
      <c r="JID17" s="42"/>
      <c r="JIF17" s="67"/>
      <c r="JJC17" s="42"/>
      <c r="JJE17" s="67"/>
      <c r="JKB17" s="42"/>
      <c r="JKD17" s="67"/>
      <c r="JLA17" s="42"/>
      <c r="JLC17" s="67"/>
      <c r="JLZ17" s="42"/>
      <c r="JMB17" s="67"/>
      <c r="JMY17" s="42"/>
      <c r="JNA17" s="67"/>
      <c r="JNX17" s="42"/>
      <c r="JNZ17" s="67"/>
      <c r="JOW17" s="42"/>
      <c r="JOY17" s="67"/>
      <c r="JPV17" s="42"/>
      <c r="JPX17" s="67"/>
      <c r="JQU17" s="42"/>
      <c r="JQW17" s="67"/>
      <c r="JRT17" s="42"/>
      <c r="JRV17" s="67"/>
      <c r="JSS17" s="42"/>
      <c r="JSU17" s="67"/>
      <c r="JTR17" s="42"/>
      <c r="JTT17" s="67"/>
      <c r="JUQ17" s="42"/>
      <c r="JUS17" s="67"/>
      <c r="JVP17" s="42"/>
      <c r="JVR17" s="67"/>
      <c r="JWO17" s="42"/>
      <c r="JWQ17" s="67"/>
      <c r="JXN17" s="42"/>
      <c r="JXP17" s="67"/>
      <c r="JYM17" s="42"/>
      <c r="JYO17" s="67"/>
      <c r="JZL17" s="42"/>
      <c r="JZN17" s="67"/>
      <c r="KAK17" s="42"/>
      <c r="KAM17" s="67"/>
      <c r="KBJ17" s="42"/>
      <c r="KBL17" s="67"/>
      <c r="KCI17" s="42"/>
      <c r="KCK17" s="67"/>
      <c r="KDH17" s="42"/>
      <c r="KDJ17" s="67"/>
      <c r="KEG17" s="42"/>
      <c r="KEI17" s="67"/>
      <c r="KFF17" s="42"/>
      <c r="KFH17" s="67"/>
      <c r="KGE17" s="42"/>
      <c r="KGG17" s="67"/>
      <c r="KHD17" s="42"/>
      <c r="KHF17" s="67"/>
      <c r="KIC17" s="42"/>
      <c r="KIE17" s="67"/>
      <c r="KJB17" s="42"/>
      <c r="KJD17" s="67"/>
      <c r="KKA17" s="42"/>
      <c r="KKC17" s="67"/>
      <c r="KKZ17" s="42"/>
      <c r="KLB17" s="67"/>
      <c r="KLY17" s="42"/>
      <c r="KMA17" s="67"/>
      <c r="KMX17" s="42"/>
      <c r="KMZ17" s="67"/>
      <c r="KNW17" s="42"/>
      <c r="KNY17" s="67"/>
      <c r="KOV17" s="42"/>
      <c r="KOX17" s="67"/>
      <c r="KPU17" s="42"/>
      <c r="KPW17" s="67"/>
      <c r="KQT17" s="42"/>
      <c r="KQV17" s="67"/>
      <c r="KRS17" s="42"/>
      <c r="KRU17" s="67"/>
      <c r="KSR17" s="42"/>
      <c r="KST17" s="67"/>
      <c r="KTQ17" s="42"/>
      <c r="KTS17" s="67"/>
      <c r="KUP17" s="42"/>
      <c r="KUR17" s="67"/>
      <c r="KVO17" s="42"/>
      <c r="KVQ17" s="67"/>
      <c r="KWN17" s="42"/>
      <c r="KWP17" s="67"/>
      <c r="KXM17" s="42"/>
      <c r="KXO17" s="67"/>
      <c r="KYL17" s="42"/>
      <c r="KYN17" s="67"/>
      <c r="KZK17" s="42"/>
      <c r="KZM17" s="67"/>
      <c r="LAJ17" s="42"/>
      <c r="LAL17" s="67"/>
      <c r="LBI17" s="42"/>
      <c r="LBK17" s="67"/>
      <c r="LCH17" s="42"/>
      <c r="LCJ17" s="67"/>
      <c r="LDG17" s="42"/>
      <c r="LDI17" s="67"/>
      <c r="LEF17" s="42"/>
      <c r="LEH17" s="67"/>
      <c r="LFE17" s="42"/>
      <c r="LFG17" s="67"/>
      <c r="LGD17" s="42"/>
      <c r="LGF17" s="67"/>
      <c r="LHC17" s="42"/>
      <c r="LHE17" s="67"/>
      <c r="LIB17" s="42"/>
      <c r="LID17" s="67"/>
      <c r="LJA17" s="42"/>
      <c r="LJC17" s="67"/>
      <c r="LJZ17" s="42"/>
      <c r="LKB17" s="67"/>
      <c r="LKY17" s="42"/>
      <c r="LLA17" s="67"/>
      <c r="LLX17" s="42"/>
      <c r="LLZ17" s="67"/>
      <c r="LMW17" s="42"/>
      <c r="LMY17" s="67"/>
      <c r="LNV17" s="42"/>
      <c r="LNX17" s="67"/>
      <c r="LOU17" s="42"/>
      <c r="LOW17" s="67"/>
      <c r="LPT17" s="42"/>
      <c r="LPV17" s="67"/>
      <c r="LQS17" s="42"/>
      <c r="LQU17" s="67"/>
      <c r="LRR17" s="42"/>
      <c r="LRT17" s="67"/>
      <c r="LSQ17" s="42"/>
      <c r="LSS17" s="67"/>
      <c r="LTP17" s="42"/>
      <c r="LTR17" s="67"/>
      <c r="LUO17" s="42"/>
      <c r="LUQ17" s="67"/>
      <c r="LVN17" s="42"/>
      <c r="LVP17" s="67"/>
      <c r="LWM17" s="42"/>
      <c r="LWO17" s="67"/>
      <c r="LXL17" s="42"/>
      <c r="LXN17" s="67"/>
      <c r="LYK17" s="42"/>
      <c r="LYM17" s="67"/>
      <c r="LZJ17" s="42"/>
      <c r="LZL17" s="67"/>
      <c r="MAI17" s="42"/>
      <c r="MAK17" s="67"/>
      <c r="MBH17" s="42"/>
      <c r="MBJ17" s="67"/>
      <c r="MCG17" s="42"/>
      <c r="MCI17" s="67"/>
      <c r="MDF17" s="42"/>
      <c r="MDH17" s="67"/>
      <c r="MEE17" s="42"/>
      <c r="MEG17" s="67"/>
      <c r="MFD17" s="42"/>
      <c r="MFF17" s="67"/>
      <c r="MGC17" s="42"/>
      <c r="MGE17" s="67"/>
      <c r="MHB17" s="42"/>
      <c r="MHD17" s="67"/>
      <c r="MIA17" s="42"/>
      <c r="MIC17" s="67"/>
      <c r="MIZ17" s="42"/>
      <c r="MJB17" s="67"/>
      <c r="MJY17" s="42"/>
      <c r="MKA17" s="67"/>
      <c r="MKX17" s="42"/>
      <c r="MKZ17" s="67"/>
      <c r="MLW17" s="42"/>
      <c r="MLY17" s="67"/>
      <c r="MMV17" s="42"/>
      <c r="MMX17" s="67"/>
      <c r="MNU17" s="42"/>
      <c r="MNW17" s="67"/>
      <c r="MOT17" s="42"/>
      <c r="MOV17" s="67"/>
      <c r="MPS17" s="42"/>
      <c r="MPU17" s="67"/>
      <c r="MQR17" s="42"/>
      <c r="MQT17" s="67"/>
      <c r="MRQ17" s="42"/>
      <c r="MRS17" s="67"/>
      <c r="MSP17" s="42"/>
      <c r="MSR17" s="67"/>
      <c r="MTO17" s="42"/>
      <c r="MTQ17" s="67"/>
      <c r="MUN17" s="42"/>
      <c r="MUP17" s="67"/>
      <c r="MVM17" s="42"/>
      <c r="MVO17" s="67"/>
      <c r="MWL17" s="42"/>
      <c r="MWN17" s="67"/>
      <c r="MXK17" s="42"/>
      <c r="MXM17" s="67"/>
      <c r="MYJ17" s="42"/>
      <c r="MYL17" s="67"/>
      <c r="MZI17" s="42"/>
      <c r="MZK17" s="67"/>
      <c r="NAH17" s="42"/>
      <c r="NAJ17" s="67"/>
      <c r="NBG17" s="42"/>
      <c r="NBI17" s="67"/>
      <c r="NCF17" s="42"/>
      <c r="NCH17" s="67"/>
      <c r="NDE17" s="42"/>
      <c r="NDG17" s="67"/>
      <c r="NED17" s="42"/>
      <c r="NEF17" s="67"/>
      <c r="NFC17" s="42"/>
      <c r="NFE17" s="67"/>
      <c r="NGB17" s="42"/>
      <c r="NGD17" s="67"/>
      <c r="NHA17" s="42"/>
      <c r="NHC17" s="67"/>
      <c r="NHZ17" s="42"/>
      <c r="NIB17" s="67"/>
      <c r="NIY17" s="42"/>
      <c r="NJA17" s="67"/>
      <c r="NJX17" s="42"/>
      <c r="NJZ17" s="67"/>
      <c r="NKW17" s="42"/>
      <c r="NKY17" s="67"/>
      <c r="NLV17" s="42"/>
      <c r="NLX17" s="67"/>
      <c r="NMU17" s="42"/>
      <c r="NMW17" s="67"/>
      <c r="NNT17" s="42"/>
      <c r="NNV17" s="67"/>
      <c r="NOS17" s="42"/>
      <c r="NOU17" s="67"/>
      <c r="NPR17" s="42"/>
      <c r="NPT17" s="67"/>
      <c r="NQQ17" s="42"/>
      <c r="NQS17" s="67"/>
      <c r="NRP17" s="42"/>
      <c r="NRR17" s="67"/>
      <c r="NSO17" s="42"/>
      <c r="NSQ17" s="67"/>
      <c r="NTN17" s="42"/>
      <c r="NTP17" s="67"/>
      <c r="NUM17" s="42"/>
      <c r="NUO17" s="67"/>
      <c r="NVL17" s="42"/>
      <c r="NVN17" s="67"/>
      <c r="NWK17" s="42"/>
      <c r="NWM17" s="67"/>
      <c r="NXJ17" s="42"/>
      <c r="NXL17" s="67"/>
      <c r="NYI17" s="42"/>
      <c r="NYK17" s="67"/>
      <c r="NZH17" s="42"/>
      <c r="NZJ17" s="67"/>
      <c r="OAG17" s="42"/>
      <c r="OAI17" s="67"/>
      <c r="OBF17" s="42"/>
      <c r="OBH17" s="67"/>
      <c r="OCE17" s="42"/>
      <c r="OCG17" s="67"/>
      <c r="ODD17" s="42"/>
      <c r="ODF17" s="67"/>
      <c r="OEC17" s="42"/>
      <c r="OEE17" s="67"/>
      <c r="OFB17" s="42"/>
      <c r="OFD17" s="67"/>
      <c r="OGA17" s="42"/>
      <c r="OGC17" s="67"/>
      <c r="OGZ17" s="42"/>
      <c r="OHB17" s="67"/>
      <c r="OHY17" s="42"/>
      <c r="OIA17" s="67"/>
      <c r="OIX17" s="42"/>
      <c r="OIZ17" s="67"/>
      <c r="OJW17" s="42"/>
      <c r="OJY17" s="67"/>
      <c r="OKV17" s="42"/>
      <c r="OKX17" s="67"/>
      <c r="OLU17" s="42"/>
      <c r="OLW17" s="67"/>
      <c r="OMT17" s="42"/>
      <c r="OMV17" s="67"/>
      <c r="ONS17" s="42"/>
      <c r="ONU17" s="67"/>
      <c r="OOR17" s="42"/>
      <c r="OOT17" s="67"/>
      <c r="OPQ17" s="42"/>
      <c r="OPS17" s="67"/>
      <c r="OQP17" s="42"/>
      <c r="OQR17" s="67"/>
      <c r="ORO17" s="42"/>
      <c r="ORQ17" s="67"/>
      <c r="OSN17" s="42"/>
      <c r="OSP17" s="67"/>
      <c r="OTM17" s="42"/>
      <c r="OTO17" s="67"/>
      <c r="OUL17" s="42"/>
      <c r="OUN17" s="67"/>
      <c r="OVK17" s="42"/>
      <c r="OVM17" s="67"/>
      <c r="OWJ17" s="42"/>
      <c r="OWL17" s="67"/>
      <c r="OXI17" s="42"/>
      <c r="OXK17" s="67"/>
      <c r="OYH17" s="42"/>
      <c r="OYJ17" s="67"/>
      <c r="OZG17" s="42"/>
      <c r="OZI17" s="67"/>
      <c r="PAF17" s="42"/>
      <c r="PAH17" s="67"/>
      <c r="PBE17" s="42"/>
      <c r="PBG17" s="67"/>
      <c r="PCD17" s="42"/>
      <c r="PCF17" s="67"/>
      <c r="PDC17" s="42"/>
      <c r="PDE17" s="67"/>
      <c r="PEB17" s="42"/>
      <c r="PED17" s="67"/>
      <c r="PFA17" s="42"/>
      <c r="PFC17" s="67"/>
      <c r="PFZ17" s="42"/>
      <c r="PGB17" s="67"/>
      <c r="PGY17" s="42"/>
      <c r="PHA17" s="67"/>
      <c r="PHX17" s="42"/>
      <c r="PHZ17" s="67"/>
      <c r="PIW17" s="42"/>
      <c r="PIY17" s="67"/>
      <c r="PJV17" s="42"/>
      <c r="PJX17" s="67"/>
      <c r="PKU17" s="42"/>
      <c r="PKW17" s="67"/>
      <c r="PLT17" s="42"/>
      <c r="PLV17" s="67"/>
      <c r="PMS17" s="42"/>
      <c r="PMU17" s="67"/>
      <c r="PNR17" s="42"/>
      <c r="PNT17" s="67"/>
      <c r="POQ17" s="42"/>
      <c r="POS17" s="67"/>
      <c r="PPP17" s="42"/>
      <c r="PPR17" s="67"/>
      <c r="PQO17" s="42"/>
      <c r="PQQ17" s="67"/>
      <c r="PRN17" s="42"/>
      <c r="PRP17" s="67"/>
      <c r="PSM17" s="42"/>
      <c r="PSO17" s="67"/>
      <c r="PTL17" s="42"/>
      <c r="PTN17" s="67"/>
      <c r="PUK17" s="42"/>
      <c r="PUM17" s="67"/>
      <c r="PVJ17" s="42"/>
      <c r="PVL17" s="67"/>
      <c r="PWI17" s="42"/>
      <c r="PWK17" s="67"/>
      <c r="PXH17" s="42"/>
      <c r="PXJ17" s="67"/>
      <c r="PYG17" s="42"/>
      <c r="PYI17" s="67"/>
      <c r="PZF17" s="42"/>
      <c r="PZH17" s="67"/>
      <c r="QAE17" s="42"/>
      <c r="QAG17" s="67"/>
      <c r="QBD17" s="42"/>
      <c r="QBF17" s="67"/>
      <c r="QCC17" s="42"/>
      <c r="QCE17" s="67"/>
      <c r="QDB17" s="42"/>
      <c r="QDD17" s="67"/>
      <c r="QEA17" s="42"/>
      <c r="QEC17" s="67"/>
      <c r="QEZ17" s="42"/>
      <c r="QFB17" s="67"/>
      <c r="QFY17" s="42"/>
      <c r="QGA17" s="67"/>
      <c r="QGX17" s="42"/>
      <c r="QGZ17" s="67"/>
      <c r="QHW17" s="42"/>
      <c r="QHY17" s="67"/>
      <c r="QIV17" s="42"/>
      <c r="QIX17" s="67"/>
      <c r="QJU17" s="42"/>
      <c r="QJW17" s="67"/>
      <c r="QKT17" s="42"/>
      <c r="QKV17" s="67"/>
      <c r="QLS17" s="42"/>
      <c r="QLU17" s="67"/>
      <c r="QMR17" s="42"/>
      <c r="QMT17" s="67"/>
      <c r="QNQ17" s="42"/>
      <c r="QNS17" s="67"/>
      <c r="QOP17" s="42"/>
      <c r="QOR17" s="67"/>
      <c r="QPO17" s="42"/>
      <c r="QPQ17" s="67"/>
      <c r="QQN17" s="42"/>
      <c r="QQP17" s="67"/>
      <c r="QRM17" s="42"/>
      <c r="QRO17" s="67"/>
      <c r="QSL17" s="42"/>
      <c r="QSN17" s="67"/>
      <c r="QTK17" s="42"/>
      <c r="QTM17" s="67"/>
      <c r="QUJ17" s="42"/>
      <c r="QUL17" s="67"/>
      <c r="QVI17" s="42"/>
      <c r="QVK17" s="67"/>
      <c r="QWH17" s="42"/>
      <c r="QWJ17" s="67"/>
      <c r="QXG17" s="42"/>
      <c r="QXI17" s="67"/>
      <c r="QYF17" s="42"/>
      <c r="QYH17" s="67"/>
      <c r="QZE17" s="42"/>
      <c r="QZG17" s="67"/>
      <c r="RAD17" s="42"/>
      <c r="RAF17" s="67"/>
      <c r="RBC17" s="42"/>
      <c r="RBE17" s="67"/>
      <c r="RCB17" s="42"/>
      <c r="RCD17" s="67"/>
      <c r="RDA17" s="42"/>
      <c r="RDC17" s="67"/>
      <c r="RDZ17" s="42"/>
      <c r="REB17" s="67"/>
      <c r="REY17" s="42"/>
      <c r="RFA17" s="67"/>
      <c r="RFX17" s="42"/>
      <c r="RFZ17" s="67"/>
      <c r="RGW17" s="42"/>
      <c r="RGY17" s="67"/>
      <c r="RHV17" s="42"/>
      <c r="RHX17" s="67"/>
      <c r="RIU17" s="42"/>
      <c r="RIW17" s="67"/>
      <c r="RJT17" s="42"/>
      <c r="RJV17" s="67"/>
      <c r="RKS17" s="42"/>
      <c r="RKU17" s="67"/>
      <c r="RLR17" s="42"/>
      <c r="RLT17" s="67"/>
      <c r="RMQ17" s="42"/>
      <c r="RMS17" s="67"/>
      <c r="RNP17" s="42"/>
      <c r="RNR17" s="67"/>
      <c r="ROO17" s="42"/>
      <c r="ROQ17" s="67"/>
      <c r="RPN17" s="42"/>
      <c r="RPP17" s="67"/>
      <c r="RQM17" s="42"/>
      <c r="RQO17" s="67"/>
      <c r="RRL17" s="42"/>
      <c r="RRN17" s="67"/>
      <c r="RSK17" s="42"/>
      <c r="RSM17" s="67"/>
      <c r="RTJ17" s="42"/>
      <c r="RTL17" s="67"/>
      <c r="RUI17" s="42"/>
      <c r="RUK17" s="67"/>
      <c r="RVH17" s="42"/>
      <c r="RVJ17" s="67"/>
      <c r="RWG17" s="42"/>
      <c r="RWI17" s="67"/>
      <c r="RXF17" s="42"/>
      <c r="RXH17" s="67"/>
      <c r="RYE17" s="42"/>
      <c r="RYG17" s="67"/>
      <c r="RZD17" s="42"/>
      <c r="RZF17" s="67"/>
      <c r="SAC17" s="42"/>
      <c r="SAE17" s="67"/>
      <c r="SBB17" s="42"/>
      <c r="SBD17" s="67"/>
      <c r="SCA17" s="42"/>
      <c r="SCC17" s="67"/>
      <c r="SCZ17" s="42"/>
      <c r="SDB17" s="67"/>
      <c r="SDY17" s="42"/>
      <c r="SEA17" s="67"/>
      <c r="SEX17" s="42"/>
      <c r="SEZ17" s="67"/>
      <c r="SFW17" s="42"/>
      <c r="SFY17" s="67"/>
      <c r="SGV17" s="42"/>
      <c r="SGX17" s="67"/>
      <c r="SHU17" s="42"/>
      <c r="SHW17" s="67"/>
      <c r="SIT17" s="42"/>
      <c r="SIV17" s="67"/>
      <c r="SJS17" s="42"/>
      <c r="SJU17" s="67"/>
      <c r="SKR17" s="42"/>
      <c r="SKT17" s="67"/>
      <c r="SLQ17" s="42"/>
      <c r="SLS17" s="67"/>
      <c r="SMP17" s="42"/>
      <c r="SMR17" s="67"/>
      <c r="SNO17" s="42"/>
      <c r="SNQ17" s="67"/>
      <c r="SON17" s="42"/>
      <c r="SOP17" s="67"/>
      <c r="SPM17" s="42"/>
      <c r="SPO17" s="67"/>
      <c r="SQL17" s="42"/>
      <c r="SQN17" s="67"/>
      <c r="SRK17" s="42"/>
      <c r="SRM17" s="67"/>
      <c r="SSJ17" s="42"/>
      <c r="SSL17" s="67"/>
      <c r="STI17" s="42"/>
      <c r="STK17" s="67"/>
      <c r="SUH17" s="42"/>
      <c r="SUJ17" s="67"/>
      <c r="SVG17" s="42"/>
      <c r="SVI17" s="67"/>
      <c r="SWF17" s="42"/>
      <c r="SWH17" s="67"/>
      <c r="SXE17" s="42"/>
      <c r="SXG17" s="67"/>
      <c r="SYD17" s="42"/>
      <c r="SYF17" s="67"/>
      <c r="SZC17" s="42"/>
      <c r="SZE17" s="67"/>
      <c r="TAB17" s="42"/>
      <c r="TAD17" s="67"/>
      <c r="TBA17" s="42"/>
      <c r="TBC17" s="67"/>
      <c r="TBZ17" s="42"/>
      <c r="TCB17" s="67"/>
      <c r="TCY17" s="42"/>
      <c r="TDA17" s="67"/>
      <c r="TDX17" s="42"/>
      <c r="TDZ17" s="67"/>
      <c r="TEW17" s="42"/>
      <c r="TEY17" s="67"/>
      <c r="TFV17" s="42"/>
      <c r="TFX17" s="67"/>
      <c r="TGU17" s="42"/>
      <c r="TGW17" s="67"/>
      <c r="THT17" s="42"/>
      <c r="THV17" s="67"/>
      <c r="TIS17" s="42"/>
      <c r="TIU17" s="67"/>
      <c r="TJR17" s="42"/>
      <c r="TJT17" s="67"/>
      <c r="TKQ17" s="42"/>
      <c r="TKS17" s="67"/>
      <c r="TLP17" s="42"/>
      <c r="TLR17" s="67"/>
      <c r="TMO17" s="42"/>
      <c r="TMQ17" s="67"/>
      <c r="TNN17" s="42"/>
      <c r="TNP17" s="67"/>
      <c r="TOM17" s="42"/>
      <c r="TOO17" s="67"/>
      <c r="TPL17" s="42"/>
      <c r="TPN17" s="67"/>
      <c r="TQK17" s="42"/>
      <c r="TQM17" s="67"/>
      <c r="TRJ17" s="42"/>
      <c r="TRL17" s="67"/>
      <c r="TSI17" s="42"/>
      <c r="TSK17" s="67"/>
      <c r="TTH17" s="42"/>
      <c r="TTJ17" s="67"/>
      <c r="TUG17" s="42"/>
      <c r="TUI17" s="67"/>
      <c r="TVF17" s="42"/>
      <c r="TVH17" s="67"/>
      <c r="TWE17" s="42"/>
      <c r="TWG17" s="67"/>
      <c r="TXD17" s="42"/>
      <c r="TXF17" s="67"/>
      <c r="TYC17" s="42"/>
      <c r="TYE17" s="67"/>
      <c r="TZB17" s="42"/>
      <c r="TZD17" s="67"/>
      <c r="UAA17" s="42"/>
      <c r="UAC17" s="67"/>
      <c r="UAZ17" s="42"/>
      <c r="UBB17" s="67"/>
      <c r="UBY17" s="42"/>
      <c r="UCA17" s="67"/>
      <c r="UCX17" s="42"/>
      <c r="UCZ17" s="67"/>
      <c r="UDW17" s="42"/>
      <c r="UDY17" s="67"/>
      <c r="UEV17" s="42"/>
      <c r="UEX17" s="67"/>
      <c r="UFU17" s="42"/>
      <c r="UFW17" s="67"/>
      <c r="UGT17" s="42"/>
      <c r="UGV17" s="67"/>
      <c r="UHS17" s="42"/>
      <c r="UHU17" s="67"/>
      <c r="UIR17" s="42"/>
      <c r="UIT17" s="67"/>
      <c r="UJQ17" s="42"/>
      <c r="UJS17" s="67"/>
      <c r="UKP17" s="42"/>
      <c r="UKR17" s="67"/>
      <c r="ULO17" s="42"/>
      <c r="ULQ17" s="67"/>
      <c r="UMN17" s="42"/>
      <c r="UMP17" s="67"/>
      <c r="UNM17" s="42"/>
      <c r="UNO17" s="67"/>
      <c r="UOL17" s="42"/>
      <c r="UON17" s="67"/>
      <c r="UPK17" s="42"/>
      <c r="UPM17" s="67"/>
      <c r="UQJ17" s="42"/>
      <c r="UQL17" s="67"/>
      <c r="URI17" s="42"/>
      <c r="URK17" s="67"/>
      <c r="USH17" s="42"/>
      <c r="USJ17" s="67"/>
      <c r="UTG17" s="42"/>
      <c r="UTI17" s="67"/>
      <c r="UUF17" s="42"/>
      <c r="UUH17" s="67"/>
      <c r="UVE17" s="42"/>
      <c r="UVG17" s="67"/>
      <c r="UWD17" s="42"/>
      <c r="UWF17" s="67"/>
      <c r="UXC17" s="42"/>
      <c r="UXE17" s="67"/>
      <c r="UYB17" s="42"/>
      <c r="UYD17" s="67"/>
      <c r="UZA17" s="42"/>
      <c r="UZC17" s="67"/>
      <c r="UZZ17" s="42"/>
      <c r="VAB17" s="67"/>
      <c r="VAY17" s="42"/>
      <c r="VBA17" s="67"/>
      <c r="VBX17" s="42"/>
      <c r="VBZ17" s="67"/>
      <c r="VCW17" s="42"/>
      <c r="VCY17" s="67"/>
      <c r="VDV17" s="42"/>
      <c r="VDX17" s="67"/>
      <c r="VEU17" s="42"/>
      <c r="VEW17" s="67"/>
      <c r="VFT17" s="42"/>
      <c r="VFV17" s="67"/>
      <c r="VGS17" s="42"/>
      <c r="VGU17" s="67"/>
      <c r="VHR17" s="42"/>
      <c r="VHT17" s="67"/>
      <c r="VIQ17" s="42"/>
      <c r="VIS17" s="67"/>
      <c r="VJP17" s="42"/>
      <c r="VJR17" s="67"/>
      <c r="VKO17" s="42"/>
      <c r="VKQ17" s="67"/>
      <c r="VLN17" s="42"/>
      <c r="VLP17" s="67"/>
      <c r="VMM17" s="42"/>
      <c r="VMO17" s="67"/>
      <c r="VNL17" s="42"/>
      <c r="VNN17" s="67"/>
      <c r="VOK17" s="42"/>
      <c r="VOM17" s="67"/>
      <c r="VPJ17" s="42"/>
      <c r="VPL17" s="67"/>
      <c r="VQI17" s="42"/>
      <c r="VQK17" s="67"/>
      <c r="VRH17" s="42"/>
      <c r="VRJ17" s="67"/>
      <c r="VSG17" s="42"/>
      <c r="VSI17" s="67"/>
      <c r="VTF17" s="42"/>
      <c r="VTH17" s="67"/>
      <c r="VUE17" s="42"/>
      <c r="VUG17" s="67"/>
      <c r="VVD17" s="42"/>
      <c r="VVF17" s="67"/>
      <c r="VWC17" s="42"/>
      <c r="VWE17" s="67"/>
      <c r="VXB17" s="42"/>
      <c r="VXD17" s="67"/>
      <c r="VYA17" s="42"/>
      <c r="VYC17" s="67"/>
      <c r="VYZ17" s="42"/>
      <c r="VZB17" s="67"/>
      <c r="VZY17" s="42"/>
      <c r="WAA17" s="67"/>
      <c r="WAX17" s="42"/>
      <c r="WAZ17" s="67"/>
      <c r="WBW17" s="42"/>
      <c r="WBY17" s="67"/>
      <c r="WCV17" s="42"/>
      <c r="WCX17" s="67"/>
      <c r="WDU17" s="42"/>
      <c r="WDW17" s="67"/>
      <c r="WET17" s="42"/>
      <c r="WEV17" s="67"/>
      <c r="WFS17" s="42"/>
      <c r="WFU17" s="67"/>
      <c r="WGR17" s="42"/>
      <c r="WGT17" s="67"/>
      <c r="WHQ17" s="42"/>
      <c r="WHS17" s="67"/>
      <c r="WIP17" s="42"/>
      <c r="WIR17" s="67"/>
      <c r="WJO17" s="42"/>
      <c r="WJQ17" s="67"/>
      <c r="WKN17" s="42"/>
      <c r="WKP17" s="67"/>
      <c r="WLM17" s="42"/>
      <c r="WLO17" s="67"/>
      <c r="WML17" s="42"/>
      <c r="WMN17" s="67"/>
      <c r="WNK17" s="42"/>
      <c r="WNM17" s="67"/>
      <c r="WOJ17" s="42"/>
      <c r="WOL17" s="67"/>
      <c r="WPI17" s="42"/>
      <c r="WPK17" s="67"/>
      <c r="WQH17" s="42"/>
      <c r="WQJ17" s="67"/>
      <c r="WRG17" s="42"/>
      <c r="WRI17" s="67"/>
      <c r="WSF17" s="42"/>
      <c r="WSH17" s="67"/>
      <c r="WTE17" s="42"/>
      <c r="WTG17" s="67"/>
      <c r="WUD17" s="42"/>
      <c r="WUF17" s="67"/>
      <c r="WVC17" s="42"/>
      <c r="WVE17" s="67"/>
      <c r="WWB17" s="42"/>
      <c r="WWD17" s="67"/>
      <c r="WXA17" s="42"/>
      <c r="WXC17" s="67"/>
      <c r="WXZ17" s="42"/>
      <c r="WYB17" s="67"/>
      <c r="WYY17" s="42"/>
      <c r="WZA17" s="67"/>
      <c r="WZX17" s="42"/>
      <c r="WZZ17" s="67"/>
      <c r="XAW17" s="42"/>
      <c r="XAY17" s="67"/>
      <c r="XBV17" s="42"/>
      <c r="XBX17" s="67"/>
      <c r="XCU17" s="42"/>
      <c r="XCW17" s="67"/>
      <c r="XDT17" s="42"/>
      <c r="XDV17" s="67"/>
      <c r="XES17" s="42"/>
      <c r="XEU17" s="67"/>
    </row>
    <row r="18" spans="1:1023 1025:2048 2050:3050 3073:4075 4098:5100 5123:6125 6148:7150 7173:8175 8198:9200 9223:10225 10248:11250 11273:12275 12298:13300 13323:14325 14348:15350 15373:16375" hidden="1">
      <c r="A18" s="18" t="s">
        <v>39</v>
      </c>
      <c r="B18" s="64">
        <v>8.1999999999999993</v>
      </c>
      <c r="C18" s="63">
        <v>0</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4</v>
      </c>
      <c r="U18" s="63">
        <v>5.5</v>
      </c>
      <c r="V18" s="63">
        <v>2.5</v>
      </c>
      <c r="W18" s="63">
        <v>8.1999999999999993</v>
      </c>
      <c r="X18" s="63">
        <v>8.1999999999999993</v>
      </c>
      <c r="Y18" s="63">
        <v>8.1999999999999993</v>
      </c>
      <c r="Z18" s="63"/>
      <c r="AA18" s="63"/>
      <c r="AB18" s="63"/>
      <c r="AC18" s="63">
        <f>8</f>
        <v>8</v>
      </c>
      <c r="AD18" s="89"/>
      <c r="AV18" s="42"/>
      <c r="AX18" s="67"/>
      <c r="BU18" s="42"/>
      <c r="BW18" s="67"/>
      <c r="CT18" s="42"/>
      <c r="CV18" s="67"/>
      <c r="DS18" s="42"/>
      <c r="DU18" s="67"/>
      <c r="ER18" s="42"/>
      <c r="ET18" s="67"/>
      <c r="FQ18" s="42"/>
      <c r="FS18" s="67"/>
      <c r="GP18" s="42"/>
      <c r="GR18" s="67"/>
      <c r="HO18" s="42"/>
      <c r="HQ18" s="67"/>
      <c r="IN18" s="42"/>
      <c r="IP18" s="67"/>
      <c r="JM18" s="42"/>
      <c r="JO18" s="67"/>
      <c r="KL18" s="42"/>
      <c r="KN18" s="67"/>
      <c r="LK18" s="42"/>
      <c r="LM18" s="67"/>
      <c r="MJ18" s="42"/>
      <c r="ML18" s="67"/>
      <c r="NI18" s="42"/>
      <c r="NK18" s="67"/>
      <c r="OH18" s="42"/>
      <c r="OJ18" s="67"/>
      <c r="PG18" s="42"/>
      <c r="PI18" s="67"/>
      <c r="QF18" s="42"/>
      <c r="QH18" s="67"/>
      <c r="RE18" s="42"/>
      <c r="RG18" s="67"/>
      <c r="SD18" s="42"/>
      <c r="SF18" s="67"/>
      <c r="TC18" s="42"/>
      <c r="TE18" s="67"/>
      <c r="UB18" s="42"/>
      <c r="UD18" s="67"/>
      <c r="VA18" s="42"/>
      <c r="VC18" s="67"/>
      <c r="VZ18" s="42"/>
      <c r="WB18" s="67"/>
      <c r="WY18" s="42"/>
      <c r="XA18" s="67"/>
      <c r="XX18" s="42"/>
      <c r="XZ18" s="67"/>
      <c r="YW18" s="42"/>
      <c r="YY18" s="67"/>
      <c r="ZV18" s="42"/>
      <c r="ZX18" s="67"/>
      <c r="AAU18" s="42"/>
      <c r="AAW18" s="67"/>
      <c r="ABT18" s="42"/>
      <c r="ABV18" s="67"/>
      <c r="ACS18" s="42"/>
      <c r="ACU18" s="67"/>
      <c r="ADR18" s="42"/>
      <c r="ADT18" s="67"/>
      <c r="AEQ18" s="42"/>
      <c r="AES18" s="67"/>
      <c r="AFP18" s="42"/>
      <c r="AFR18" s="67"/>
      <c r="AGO18" s="42"/>
      <c r="AGQ18" s="67"/>
      <c r="AHN18" s="42"/>
      <c r="AHP18" s="67"/>
      <c r="AIM18" s="42"/>
      <c r="AIO18" s="67"/>
      <c r="AJL18" s="42"/>
      <c r="AJN18" s="67"/>
      <c r="AKK18" s="42"/>
      <c r="AKM18" s="67"/>
      <c r="ALJ18" s="42"/>
      <c r="ALL18" s="67"/>
      <c r="AMI18" s="42"/>
      <c r="AMK18" s="67"/>
      <c r="ANH18" s="42"/>
      <c r="ANJ18" s="67"/>
      <c r="AOG18" s="42"/>
      <c r="AOI18" s="67"/>
      <c r="APF18" s="42"/>
      <c r="APH18" s="67"/>
      <c r="AQE18" s="42"/>
      <c r="AQG18" s="67"/>
      <c r="ARD18" s="42"/>
      <c r="ARF18" s="67"/>
      <c r="ASC18" s="42"/>
      <c r="ASE18" s="67"/>
      <c r="ATB18" s="42"/>
      <c r="ATD18" s="67"/>
      <c r="AUA18" s="42"/>
      <c r="AUC18" s="67"/>
      <c r="AUZ18" s="42"/>
      <c r="AVB18" s="67"/>
      <c r="AVY18" s="42"/>
      <c r="AWA18" s="67"/>
      <c r="AWX18" s="42"/>
      <c r="AWZ18" s="67"/>
      <c r="AXW18" s="42"/>
      <c r="AXY18" s="67"/>
      <c r="AYV18" s="42"/>
      <c r="AYX18" s="67"/>
      <c r="AZU18" s="42"/>
      <c r="AZW18" s="67"/>
      <c r="BAT18" s="42"/>
      <c r="BAV18" s="67"/>
      <c r="BBS18" s="42"/>
      <c r="BBU18" s="67"/>
      <c r="BCR18" s="42"/>
      <c r="BCT18" s="67"/>
      <c r="BDQ18" s="42"/>
      <c r="BDS18" s="67"/>
      <c r="BEP18" s="42"/>
      <c r="BER18" s="67"/>
      <c r="BFO18" s="42"/>
      <c r="BFQ18" s="67"/>
      <c r="BGN18" s="42"/>
      <c r="BGP18" s="67"/>
      <c r="BHM18" s="42"/>
      <c r="BHO18" s="67"/>
      <c r="BIL18" s="42"/>
      <c r="BIN18" s="67"/>
      <c r="BJK18" s="42"/>
      <c r="BJM18" s="67"/>
      <c r="BKJ18" s="42"/>
      <c r="BKL18" s="67"/>
      <c r="BLI18" s="42"/>
      <c r="BLK18" s="67"/>
      <c r="BMH18" s="42"/>
      <c r="BMJ18" s="67"/>
      <c r="BNG18" s="42"/>
      <c r="BNI18" s="67"/>
      <c r="BOF18" s="42"/>
      <c r="BOH18" s="67"/>
      <c r="BPE18" s="42"/>
      <c r="BPG18" s="67"/>
      <c r="BQD18" s="42"/>
      <c r="BQF18" s="67"/>
      <c r="BRC18" s="42"/>
      <c r="BRE18" s="67"/>
      <c r="BSB18" s="42"/>
      <c r="BSD18" s="67"/>
      <c r="BTA18" s="42"/>
      <c r="BTC18" s="67"/>
      <c r="BTZ18" s="42"/>
      <c r="BUB18" s="67"/>
      <c r="BUY18" s="42"/>
      <c r="BVA18" s="67"/>
      <c r="BVX18" s="42"/>
      <c r="BVZ18" s="67"/>
      <c r="BWW18" s="42"/>
      <c r="BWY18" s="67"/>
      <c r="BXV18" s="42"/>
      <c r="BXX18" s="67"/>
      <c r="BYU18" s="42"/>
      <c r="BYW18" s="67"/>
      <c r="BZT18" s="42"/>
      <c r="BZV18" s="67"/>
      <c r="CAS18" s="42"/>
      <c r="CAU18" s="67"/>
      <c r="CBR18" s="42"/>
      <c r="CBT18" s="67"/>
      <c r="CCQ18" s="42"/>
      <c r="CCS18" s="67"/>
      <c r="CDP18" s="42"/>
      <c r="CDR18" s="67"/>
      <c r="CEO18" s="42"/>
      <c r="CEQ18" s="67"/>
      <c r="CFN18" s="42"/>
      <c r="CFP18" s="67"/>
      <c r="CGM18" s="42"/>
      <c r="CGO18" s="67"/>
      <c r="CHL18" s="42"/>
      <c r="CHN18" s="67"/>
      <c r="CIK18" s="42"/>
      <c r="CIM18" s="67"/>
      <c r="CJJ18" s="42"/>
      <c r="CJL18" s="67"/>
      <c r="CKI18" s="42"/>
      <c r="CKK18" s="67"/>
      <c r="CLH18" s="42"/>
      <c r="CLJ18" s="67"/>
      <c r="CMG18" s="42"/>
      <c r="CMI18" s="67"/>
      <c r="CNF18" s="42"/>
      <c r="CNH18" s="67"/>
      <c r="COE18" s="42"/>
      <c r="COG18" s="67"/>
      <c r="CPD18" s="42"/>
      <c r="CPF18" s="67"/>
      <c r="CQC18" s="42"/>
      <c r="CQE18" s="67"/>
      <c r="CRB18" s="42"/>
      <c r="CRD18" s="67"/>
      <c r="CSA18" s="42"/>
      <c r="CSC18" s="67"/>
      <c r="CSZ18" s="42"/>
      <c r="CTB18" s="67"/>
      <c r="CTY18" s="42"/>
      <c r="CUA18" s="67"/>
      <c r="CUX18" s="42"/>
      <c r="CUZ18" s="67"/>
      <c r="CVW18" s="42"/>
      <c r="CVY18" s="67"/>
      <c r="CWV18" s="42"/>
      <c r="CWX18" s="67"/>
      <c r="CXU18" s="42"/>
      <c r="CXW18" s="67"/>
      <c r="CYT18" s="42"/>
      <c r="CYV18" s="67"/>
      <c r="CZS18" s="42"/>
      <c r="CZU18" s="67"/>
      <c r="DAR18" s="42"/>
      <c r="DAT18" s="67"/>
      <c r="DBQ18" s="42"/>
      <c r="DBS18" s="67"/>
      <c r="DCP18" s="42"/>
      <c r="DCR18" s="67"/>
      <c r="DDO18" s="42"/>
      <c r="DDQ18" s="67"/>
      <c r="DEN18" s="42"/>
      <c r="DEP18" s="67"/>
      <c r="DFM18" s="42"/>
      <c r="DFO18" s="67"/>
      <c r="DGL18" s="42"/>
      <c r="DGN18" s="67"/>
      <c r="DHK18" s="42"/>
      <c r="DHM18" s="67"/>
      <c r="DIJ18" s="42"/>
      <c r="DIL18" s="67"/>
      <c r="DJI18" s="42"/>
      <c r="DJK18" s="67"/>
      <c r="DKH18" s="42"/>
      <c r="DKJ18" s="67"/>
      <c r="DLG18" s="42"/>
      <c r="DLI18" s="67"/>
      <c r="DMF18" s="42"/>
      <c r="DMH18" s="67"/>
      <c r="DNE18" s="42"/>
      <c r="DNG18" s="67"/>
      <c r="DOD18" s="42"/>
      <c r="DOF18" s="67"/>
      <c r="DPC18" s="42"/>
      <c r="DPE18" s="67"/>
      <c r="DQB18" s="42"/>
      <c r="DQD18" s="67"/>
      <c r="DRA18" s="42"/>
      <c r="DRC18" s="67"/>
      <c r="DRZ18" s="42"/>
      <c r="DSB18" s="67"/>
      <c r="DSY18" s="42"/>
      <c r="DTA18" s="67"/>
      <c r="DTX18" s="42"/>
      <c r="DTZ18" s="67"/>
      <c r="DUW18" s="42"/>
      <c r="DUY18" s="67"/>
      <c r="DVV18" s="42"/>
      <c r="DVX18" s="67"/>
      <c r="DWU18" s="42"/>
      <c r="DWW18" s="67"/>
      <c r="DXT18" s="42"/>
      <c r="DXV18" s="67"/>
      <c r="DYS18" s="42"/>
      <c r="DYU18" s="67"/>
      <c r="DZR18" s="42"/>
      <c r="DZT18" s="67"/>
      <c r="EAQ18" s="42"/>
      <c r="EAS18" s="67"/>
      <c r="EBP18" s="42"/>
      <c r="EBR18" s="67"/>
      <c r="ECO18" s="42"/>
      <c r="ECQ18" s="67"/>
      <c r="EDN18" s="42"/>
      <c r="EDP18" s="67"/>
      <c r="EEM18" s="42"/>
      <c r="EEO18" s="67"/>
      <c r="EFL18" s="42"/>
      <c r="EFN18" s="67"/>
      <c r="EGK18" s="42"/>
      <c r="EGM18" s="67"/>
      <c r="EHJ18" s="42"/>
      <c r="EHL18" s="67"/>
      <c r="EII18" s="42"/>
      <c r="EIK18" s="67"/>
      <c r="EJH18" s="42"/>
      <c r="EJJ18" s="67"/>
      <c r="EKG18" s="42"/>
      <c r="EKI18" s="67"/>
      <c r="ELF18" s="42"/>
      <c r="ELH18" s="67"/>
      <c r="EME18" s="42"/>
      <c r="EMG18" s="67"/>
      <c r="END18" s="42"/>
      <c r="ENF18" s="67"/>
      <c r="EOC18" s="42"/>
      <c r="EOE18" s="67"/>
      <c r="EPB18" s="42"/>
      <c r="EPD18" s="67"/>
      <c r="EQA18" s="42"/>
      <c r="EQC18" s="67"/>
      <c r="EQZ18" s="42"/>
      <c r="ERB18" s="67"/>
      <c r="ERY18" s="42"/>
      <c r="ESA18" s="67"/>
      <c r="ESX18" s="42"/>
      <c r="ESZ18" s="67"/>
      <c r="ETW18" s="42"/>
      <c r="ETY18" s="67"/>
      <c r="EUV18" s="42"/>
      <c r="EUX18" s="67"/>
      <c r="EVU18" s="42"/>
      <c r="EVW18" s="67"/>
      <c r="EWT18" s="42"/>
      <c r="EWV18" s="67"/>
      <c r="EXS18" s="42"/>
      <c r="EXU18" s="67"/>
      <c r="EYR18" s="42"/>
      <c r="EYT18" s="67"/>
      <c r="EZQ18" s="42"/>
      <c r="EZS18" s="67"/>
      <c r="FAP18" s="42"/>
      <c r="FAR18" s="67"/>
      <c r="FBO18" s="42"/>
      <c r="FBQ18" s="67"/>
      <c r="FCN18" s="42"/>
      <c r="FCP18" s="67"/>
      <c r="FDM18" s="42"/>
      <c r="FDO18" s="67"/>
      <c r="FEL18" s="42"/>
      <c r="FEN18" s="67"/>
      <c r="FFK18" s="42"/>
      <c r="FFM18" s="67"/>
      <c r="FGJ18" s="42"/>
      <c r="FGL18" s="67"/>
      <c r="FHI18" s="42"/>
      <c r="FHK18" s="67"/>
      <c r="FIH18" s="42"/>
      <c r="FIJ18" s="67"/>
      <c r="FJG18" s="42"/>
      <c r="FJI18" s="67"/>
      <c r="FKF18" s="42"/>
      <c r="FKH18" s="67"/>
      <c r="FLE18" s="42"/>
      <c r="FLG18" s="67"/>
      <c r="FMD18" s="42"/>
      <c r="FMF18" s="67"/>
      <c r="FNC18" s="42"/>
      <c r="FNE18" s="67"/>
      <c r="FOB18" s="42"/>
      <c r="FOD18" s="67"/>
      <c r="FPA18" s="42"/>
      <c r="FPC18" s="67"/>
      <c r="FPZ18" s="42"/>
      <c r="FQB18" s="67"/>
      <c r="FQY18" s="42"/>
      <c r="FRA18" s="67"/>
      <c r="FRX18" s="42"/>
      <c r="FRZ18" s="67"/>
      <c r="FSW18" s="42"/>
      <c r="FSY18" s="67"/>
      <c r="FTV18" s="42"/>
      <c r="FTX18" s="67"/>
      <c r="FUU18" s="42"/>
      <c r="FUW18" s="67"/>
      <c r="FVT18" s="42"/>
      <c r="FVV18" s="67"/>
      <c r="FWS18" s="42"/>
      <c r="FWU18" s="67"/>
      <c r="FXR18" s="42"/>
      <c r="FXT18" s="67"/>
      <c r="FYQ18" s="42"/>
      <c r="FYS18" s="67"/>
      <c r="FZP18" s="42"/>
      <c r="FZR18" s="67"/>
      <c r="GAO18" s="42"/>
      <c r="GAQ18" s="67"/>
      <c r="GBN18" s="42"/>
      <c r="GBP18" s="67"/>
      <c r="GCM18" s="42"/>
      <c r="GCO18" s="67"/>
      <c r="GDL18" s="42"/>
      <c r="GDN18" s="67"/>
      <c r="GEK18" s="42"/>
      <c r="GEM18" s="67"/>
      <c r="GFJ18" s="42"/>
      <c r="GFL18" s="67"/>
      <c r="GGI18" s="42"/>
      <c r="GGK18" s="67"/>
      <c r="GHH18" s="42"/>
      <c r="GHJ18" s="67"/>
      <c r="GIG18" s="42"/>
      <c r="GII18" s="67"/>
      <c r="GJF18" s="42"/>
      <c r="GJH18" s="67"/>
      <c r="GKE18" s="42"/>
      <c r="GKG18" s="67"/>
      <c r="GLD18" s="42"/>
      <c r="GLF18" s="67"/>
      <c r="GMC18" s="42"/>
      <c r="GME18" s="67"/>
      <c r="GNB18" s="42"/>
      <c r="GND18" s="67"/>
      <c r="GOA18" s="42"/>
      <c r="GOC18" s="67"/>
      <c r="GOZ18" s="42"/>
      <c r="GPB18" s="67"/>
      <c r="GPY18" s="42"/>
      <c r="GQA18" s="67"/>
      <c r="GQX18" s="42"/>
      <c r="GQZ18" s="67"/>
      <c r="GRW18" s="42"/>
      <c r="GRY18" s="67"/>
      <c r="GSV18" s="42"/>
      <c r="GSX18" s="67"/>
      <c r="GTU18" s="42"/>
      <c r="GTW18" s="67"/>
      <c r="GUT18" s="42"/>
      <c r="GUV18" s="67"/>
      <c r="GVS18" s="42"/>
      <c r="GVU18" s="67"/>
      <c r="GWR18" s="42"/>
      <c r="GWT18" s="67"/>
      <c r="GXQ18" s="42"/>
      <c r="GXS18" s="67"/>
      <c r="GYP18" s="42"/>
      <c r="GYR18" s="67"/>
      <c r="GZO18" s="42"/>
      <c r="GZQ18" s="67"/>
      <c r="HAN18" s="42"/>
      <c r="HAP18" s="67"/>
      <c r="HBM18" s="42"/>
      <c r="HBO18" s="67"/>
      <c r="HCL18" s="42"/>
      <c r="HCN18" s="67"/>
      <c r="HDK18" s="42"/>
      <c r="HDM18" s="67"/>
      <c r="HEJ18" s="42"/>
      <c r="HEL18" s="67"/>
      <c r="HFI18" s="42"/>
      <c r="HFK18" s="67"/>
      <c r="HGH18" s="42"/>
      <c r="HGJ18" s="67"/>
      <c r="HHG18" s="42"/>
      <c r="HHI18" s="67"/>
      <c r="HIF18" s="42"/>
      <c r="HIH18" s="67"/>
      <c r="HJE18" s="42"/>
      <c r="HJG18" s="67"/>
      <c r="HKD18" s="42"/>
      <c r="HKF18" s="67"/>
      <c r="HLC18" s="42"/>
      <c r="HLE18" s="67"/>
      <c r="HMB18" s="42"/>
      <c r="HMD18" s="67"/>
      <c r="HNA18" s="42"/>
      <c r="HNC18" s="67"/>
      <c r="HNZ18" s="42"/>
      <c r="HOB18" s="67"/>
      <c r="HOY18" s="42"/>
      <c r="HPA18" s="67"/>
      <c r="HPX18" s="42"/>
      <c r="HPZ18" s="67"/>
      <c r="HQW18" s="42"/>
      <c r="HQY18" s="67"/>
      <c r="HRV18" s="42"/>
      <c r="HRX18" s="67"/>
      <c r="HSU18" s="42"/>
      <c r="HSW18" s="67"/>
      <c r="HTT18" s="42"/>
      <c r="HTV18" s="67"/>
      <c r="HUS18" s="42"/>
      <c r="HUU18" s="67"/>
      <c r="HVR18" s="42"/>
      <c r="HVT18" s="67"/>
      <c r="HWQ18" s="42"/>
      <c r="HWS18" s="67"/>
      <c r="HXP18" s="42"/>
      <c r="HXR18" s="67"/>
      <c r="HYO18" s="42"/>
      <c r="HYQ18" s="67"/>
      <c r="HZN18" s="42"/>
      <c r="HZP18" s="67"/>
      <c r="IAM18" s="42"/>
      <c r="IAO18" s="67"/>
      <c r="IBL18" s="42"/>
      <c r="IBN18" s="67"/>
      <c r="ICK18" s="42"/>
      <c r="ICM18" s="67"/>
      <c r="IDJ18" s="42"/>
      <c r="IDL18" s="67"/>
      <c r="IEI18" s="42"/>
      <c r="IEK18" s="67"/>
      <c r="IFH18" s="42"/>
      <c r="IFJ18" s="67"/>
      <c r="IGG18" s="42"/>
      <c r="IGI18" s="67"/>
      <c r="IHF18" s="42"/>
      <c r="IHH18" s="67"/>
      <c r="IIE18" s="42"/>
      <c r="IIG18" s="67"/>
      <c r="IJD18" s="42"/>
      <c r="IJF18" s="67"/>
      <c r="IKC18" s="42"/>
      <c r="IKE18" s="67"/>
      <c r="ILB18" s="42"/>
      <c r="ILD18" s="67"/>
      <c r="IMA18" s="42"/>
      <c r="IMC18" s="67"/>
      <c r="IMZ18" s="42"/>
      <c r="INB18" s="67"/>
      <c r="INY18" s="42"/>
      <c r="IOA18" s="67"/>
      <c r="IOX18" s="42"/>
      <c r="IOZ18" s="67"/>
      <c r="IPW18" s="42"/>
      <c r="IPY18" s="67"/>
      <c r="IQV18" s="42"/>
      <c r="IQX18" s="67"/>
      <c r="IRU18" s="42"/>
      <c r="IRW18" s="67"/>
      <c r="IST18" s="42"/>
      <c r="ISV18" s="67"/>
      <c r="ITS18" s="42"/>
      <c r="ITU18" s="67"/>
      <c r="IUR18" s="42"/>
      <c r="IUT18" s="67"/>
      <c r="IVQ18" s="42"/>
      <c r="IVS18" s="67"/>
      <c r="IWP18" s="42"/>
      <c r="IWR18" s="67"/>
      <c r="IXO18" s="42"/>
      <c r="IXQ18" s="67"/>
      <c r="IYN18" s="42"/>
      <c r="IYP18" s="67"/>
      <c r="IZM18" s="42"/>
      <c r="IZO18" s="67"/>
      <c r="JAL18" s="42"/>
      <c r="JAN18" s="67"/>
      <c r="JBK18" s="42"/>
      <c r="JBM18" s="67"/>
      <c r="JCJ18" s="42"/>
      <c r="JCL18" s="67"/>
      <c r="JDI18" s="42"/>
      <c r="JDK18" s="67"/>
      <c r="JEH18" s="42"/>
      <c r="JEJ18" s="67"/>
      <c r="JFG18" s="42"/>
      <c r="JFI18" s="67"/>
      <c r="JGF18" s="42"/>
      <c r="JGH18" s="67"/>
      <c r="JHE18" s="42"/>
      <c r="JHG18" s="67"/>
      <c r="JID18" s="42"/>
      <c r="JIF18" s="67"/>
      <c r="JJC18" s="42"/>
      <c r="JJE18" s="67"/>
      <c r="JKB18" s="42"/>
      <c r="JKD18" s="67"/>
      <c r="JLA18" s="42"/>
      <c r="JLC18" s="67"/>
      <c r="JLZ18" s="42"/>
      <c r="JMB18" s="67"/>
      <c r="JMY18" s="42"/>
      <c r="JNA18" s="67"/>
      <c r="JNX18" s="42"/>
      <c r="JNZ18" s="67"/>
      <c r="JOW18" s="42"/>
      <c r="JOY18" s="67"/>
      <c r="JPV18" s="42"/>
      <c r="JPX18" s="67"/>
      <c r="JQU18" s="42"/>
      <c r="JQW18" s="67"/>
      <c r="JRT18" s="42"/>
      <c r="JRV18" s="67"/>
      <c r="JSS18" s="42"/>
      <c r="JSU18" s="67"/>
      <c r="JTR18" s="42"/>
      <c r="JTT18" s="67"/>
      <c r="JUQ18" s="42"/>
      <c r="JUS18" s="67"/>
      <c r="JVP18" s="42"/>
      <c r="JVR18" s="67"/>
      <c r="JWO18" s="42"/>
      <c r="JWQ18" s="67"/>
      <c r="JXN18" s="42"/>
      <c r="JXP18" s="67"/>
      <c r="JYM18" s="42"/>
      <c r="JYO18" s="67"/>
      <c r="JZL18" s="42"/>
      <c r="JZN18" s="67"/>
      <c r="KAK18" s="42"/>
      <c r="KAM18" s="67"/>
      <c r="KBJ18" s="42"/>
      <c r="KBL18" s="67"/>
      <c r="KCI18" s="42"/>
      <c r="KCK18" s="67"/>
      <c r="KDH18" s="42"/>
      <c r="KDJ18" s="67"/>
      <c r="KEG18" s="42"/>
      <c r="KEI18" s="67"/>
      <c r="KFF18" s="42"/>
      <c r="KFH18" s="67"/>
      <c r="KGE18" s="42"/>
      <c r="KGG18" s="67"/>
      <c r="KHD18" s="42"/>
      <c r="KHF18" s="67"/>
      <c r="KIC18" s="42"/>
      <c r="KIE18" s="67"/>
      <c r="KJB18" s="42"/>
      <c r="KJD18" s="67"/>
      <c r="KKA18" s="42"/>
      <c r="KKC18" s="67"/>
      <c r="KKZ18" s="42"/>
      <c r="KLB18" s="67"/>
      <c r="KLY18" s="42"/>
      <c r="KMA18" s="67"/>
      <c r="KMX18" s="42"/>
      <c r="KMZ18" s="67"/>
      <c r="KNW18" s="42"/>
      <c r="KNY18" s="67"/>
      <c r="KOV18" s="42"/>
      <c r="KOX18" s="67"/>
      <c r="KPU18" s="42"/>
      <c r="KPW18" s="67"/>
      <c r="KQT18" s="42"/>
      <c r="KQV18" s="67"/>
      <c r="KRS18" s="42"/>
      <c r="KRU18" s="67"/>
      <c r="KSR18" s="42"/>
      <c r="KST18" s="67"/>
      <c r="KTQ18" s="42"/>
      <c r="KTS18" s="67"/>
      <c r="KUP18" s="42"/>
      <c r="KUR18" s="67"/>
      <c r="KVO18" s="42"/>
      <c r="KVQ18" s="67"/>
      <c r="KWN18" s="42"/>
      <c r="KWP18" s="67"/>
      <c r="KXM18" s="42"/>
      <c r="KXO18" s="67"/>
      <c r="KYL18" s="42"/>
      <c r="KYN18" s="67"/>
      <c r="KZK18" s="42"/>
      <c r="KZM18" s="67"/>
      <c r="LAJ18" s="42"/>
      <c r="LAL18" s="67"/>
      <c r="LBI18" s="42"/>
      <c r="LBK18" s="67"/>
      <c r="LCH18" s="42"/>
      <c r="LCJ18" s="67"/>
      <c r="LDG18" s="42"/>
      <c r="LDI18" s="67"/>
      <c r="LEF18" s="42"/>
      <c r="LEH18" s="67"/>
      <c r="LFE18" s="42"/>
      <c r="LFG18" s="67"/>
      <c r="LGD18" s="42"/>
      <c r="LGF18" s="67"/>
      <c r="LHC18" s="42"/>
      <c r="LHE18" s="67"/>
      <c r="LIB18" s="42"/>
      <c r="LID18" s="67"/>
      <c r="LJA18" s="42"/>
      <c r="LJC18" s="67"/>
      <c r="LJZ18" s="42"/>
      <c r="LKB18" s="67"/>
      <c r="LKY18" s="42"/>
      <c r="LLA18" s="67"/>
      <c r="LLX18" s="42"/>
      <c r="LLZ18" s="67"/>
      <c r="LMW18" s="42"/>
      <c r="LMY18" s="67"/>
      <c r="LNV18" s="42"/>
      <c r="LNX18" s="67"/>
      <c r="LOU18" s="42"/>
      <c r="LOW18" s="67"/>
      <c r="LPT18" s="42"/>
      <c r="LPV18" s="67"/>
      <c r="LQS18" s="42"/>
      <c r="LQU18" s="67"/>
      <c r="LRR18" s="42"/>
      <c r="LRT18" s="67"/>
      <c r="LSQ18" s="42"/>
      <c r="LSS18" s="67"/>
      <c r="LTP18" s="42"/>
      <c r="LTR18" s="67"/>
      <c r="LUO18" s="42"/>
      <c r="LUQ18" s="67"/>
      <c r="LVN18" s="42"/>
      <c r="LVP18" s="67"/>
      <c r="LWM18" s="42"/>
      <c r="LWO18" s="67"/>
      <c r="LXL18" s="42"/>
      <c r="LXN18" s="67"/>
      <c r="LYK18" s="42"/>
      <c r="LYM18" s="67"/>
      <c r="LZJ18" s="42"/>
      <c r="LZL18" s="67"/>
      <c r="MAI18" s="42"/>
      <c r="MAK18" s="67"/>
      <c r="MBH18" s="42"/>
      <c r="MBJ18" s="67"/>
      <c r="MCG18" s="42"/>
      <c r="MCI18" s="67"/>
      <c r="MDF18" s="42"/>
      <c r="MDH18" s="67"/>
      <c r="MEE18" s="42"/>
      <c r="MEG18" s="67"/>
      <c r="MFD18" s="42"/>
      <c r="MFF18" s="67"/>
      <c r="MGC18" s="42"/>
      <c r="MGE18" s="67"/>
      <c r="MHB18" s="42"/>
      <c r="MHD18" s="67"/>
      <c r="MIA18" s="42"/>
      <c r="MIC18" s="67"/>
      <c r="MIZ18" s="42"/>
      <c r="MJB18" s="67"/>
      <c r="MJY18" s="42"/>
      <c r="MKA18" s="67"/>
      <c r="MKX18" s="42"/>
      <c r="MKZ18" s="67"/>
      <c r="MLW18" s="42"/>
      <c r="MLY18" s="67"/>
      <c r="MMV18" s="42"/>
      <c r="MMX18" s="67"/>
      <c r="MNU18" s="42"/>
      <c r="MNW18" s="67"/>
      <c r="MOT18" s="42"/>
      <c r="MOV18" s="67"/>
      <c r="MPS18" s="42"/>
      <c r="MPU18" s="67"/>
      <c r="MQR18" s="42"/>
      <c r="MQT18" s="67"/>
      <c r="MRQ18" s="42"/>
      <c r="MRS18" s="67"/>
      <c r="MSP18" s="42"/>
      <c r="MSR18" s="67"/>
      <c r="MTO18" s="42"/>
      <c r="MTQ18" s="67"/>
      <c r="MUN18" s="42"/>
      <c r="MUP18" s="67"/>
      <c r="MVM18" s="42"/>
      <c r="MVO18" s="67"/>
      <c r="MWL18" s="42"/>
      <c r="MWN18" s="67"/>
      <c r="MXK18" s="42"/>
      <c r="MXM18" s="67"/>
      <c r="MYJ18" s="42"/>
      <c r="MYL18" s="67"/>
      <c r="MZI18" s="42"/>
      <c r="MZK18" s="67"/>
      <c r="NAH18" s="42"/>
      <c r="NAJ18" s="67"/>
      <c r="NBG18" s="42"/>
      <c r="NBI18" s="67"/>
      <c r="NCF18" s="42"/>
      <c r="NCH18" s="67"/>
      <c r="NDE18" s="42"/>
      <c r="NDG18" s="67"/>
      <c r="NED18" s="42"/>
      <c r="NEF18" s="67"/>
      <c r="NFC18" s="42"/>
      <c r="NFE18" s="67"/>
      <c r="NGB18" s="42"/>
      <c r="NGD18" s="67"/>
      <c r="NHA18" s="42"/>
      <c r="NHC18" s="67"/>
      <c r="NHZ18" s="42"/>
      <c r="NIB18" s="67"/>
      <c r="NIY18" s="42"/>
      <c r="NJA18" s="67"/>
      <c r="NJX18" s="42"/>
      <c r="NJZ18" s="67"/>
      <c r="NKW18" s="42"/>
      <c r="NKY18" s="67"/>
      <c r="NLV18" s="42"/>
      <c r="NLX18" s="67"/>
      <c r="NMU18" s="42"/>
      <c r="NMW18" s="67"/>
      <c r="NNT18" s="42"/>
      <c r="NNV18" s="67"/>
      <c r="NOS18" s="42"/>
      <c r="NOU18" s="67"/>
      <c r="NPR18" s="42"/>
      <c r="NPT18" s="67"/>
      <c r="NQQ18" s="42"/>
      <c r="NQS18" s="67"/>
      <c r="NRP18" s="42"/>
      <c r="NRR18" s="67"/>
      <c r="NSO18" s="42"/>
      <c r="NSQ18" s="67"/>
      <c r="NTN18" s="42"/>
      <c r="NTP18" s="67"/>
      <c r="NUM18" s="42"/>
      <c r="NUO18" s="67"/>
      <c r="NVL18" s="42"/>
      <c r="NVN18" s="67"/>
      <c r="NWK18" s="42"/>
      <c r="NWM18" s="67"/>
      <c r="NXJ18" s="42"/>
      <c r="NXL18" s="67"/>
      <c r="NYI18" s="42"/>
      <c r="NYK18" s="67"/>
      <c r="NZH18" s="42"/>
      <c r="NZJ18" s="67"/>
      <c r="OAG18" s="42"/>
      <c r="OAI18" s="67"/>
      <c r="OBF18" s="42"/>
      <c r="OBH18" s="67"/>
      <c r="OCE18" s="42"/>
      <c r="OCG18" s="67"/>
      <c r="ODD18" s="42"/>
      <c r="ODF18" s="67"/>
      <c r="OEC18" s="42"/>
      <c r="OEE18" s="67"/>
      <c r="OFB18" s="42"/>
      <c r="OFD18" s="67"/>
      <c r="OGA18" s="42"/>
      <c r="OGC18" s="67"/>
      <c r="OGZ18" s="42"/>
      <c r="OHB18" s="67"/>
      <c r="OHY18" s="42"/>
      <c r="OIA18" s="67"/>
      <c r="OIX18" s="42"/>
      <c r="OIZ18" s="67"/>
      <c r="OJW18" s="42"/>
      <c r="OJY18" s="67"/>
      <c r="OKV18" s="42"/>
      <c r="OKX18" s="67"/>
      <c r="OLU18" s="42"/>
      <c r="OLW18" s="67"/>
      <c r="OMT18" s="42"/>
      <c r="OMV18" s="67"/>
      <c r="ONS18" s="42"/>
      <c r="ONU18" s="67"/>
      <c r="OOR18" s="42"/>
      <c r="OOT18" s="67"/>
      <c r="OPQ18" s="42"/>
      <c r="OPS18" s="67"/>
      <c r="OQP18" s="42"/>
      <c r="OQR18" s="67"/>
      <c r="ORO18" s="42"/>
      <c r="ORQ18" s="67"/>
      <c r="OSN18" s="42"/>
      <c r="OSP18" s="67"/>
      <c r="OTM18" s="42"/>
      <c r="OTO18" s="67"/>
      <c r="OUL18" s="42"/>
      <c r="OUN18" s="67"/>
      <c r="OVK18" s="42"/>
      <c r="OVM18" s="67"/>
      <c r="OWJ18" s="42"/>
      <c r="OWL18" s="67"/>
      <c r="OXI18" s="42"/>
      <c r="OXK18" s="67"/>
      <c r="OYH18" s="42"/>
      <c r="OYJ18" s="67"/>
      <c r="OZG18" s="42"/>
      <c r="OZI18" s="67"/>
      <c r="PAF18" s="42"/>
      <c r="PAH18" s="67"/>
      <c r="PBE18" s="42"/>
      <c r="PBG18" s="67"/>
      <c r="PCD18" s="42"/>
      <c r="PCF18" s="67"/>
      <c r="PDC18" s="42"/>
      <c r="PDE18" s="67"/>
      <c r="PEB18" s="42"/>
      <c r="PED18" s="67"/>
      <c r="PFA18" s="42"/>
      <c r="PFC18" s="67"/>
      <c r="PFZ18" s="42"/>
      <c r="PGB18" s="67"/>
      <c r="PGY18" s="42"/>
      <c r="PHA18" s="67"/>
      <c r="PHX18" s="42"/>
      <c r="PHZ18" s="67"/>
      <c r="PIW18" s="42"/>
      <c r="PIY18" s="67"/>
      <c r="PJV18" s="42"/>
      <c r="PJX18" s="67"/>
      <c r="PKU18" s="42"/>
      <c r="PKW18" s="67"/>
      <c r="PLT18" s="42"/>
      <c r="PLV18" s="67"/>
      <c r="PMS18" s="42"/>
      <c r="PMU18" s="67"/>
      <c r="PNR18" s="42"/>
      <c r="PNT18" s="67"/>
      <c r="POQ18" s="42"/>
      <c r="POS18" s="67"/>
      <c r="PPP18" s="42"/>
      <c r="PPR18" s="67"/>
      <c r="PQO18" s="42"/>
      <c r="PQQ18" s="67"/>
      <c r="PRN18" s="42"/>
      <c r="PRP18" s="67"/>
      <c r="PSM18" s="42"/>
      <c r="PSO18" s="67"/>
      <c r="PTL18" s="42"/>
      <c r="PTN18" s="67"/>
      <c r="PUK18" s="42"/>
      <c r="PUM18" s="67"/>
      <c r="PVJ18" s="42"/>
      <c r="PVL18" s="67"/>
      <c r="PWI18" s="42"/>
      <c r="PWK18" s="67"/>
      <c r="PXH18" s="42"/>
      <c r="PXJ18" s="67"/>
      <c r="PYG18" s="42"/>
      <c r="PYI18" s="67"/>
      <c r="PZF18" s="42"/>
      <c r="PZH18" s="67"/>
      <c r="QAE18" s="42"/>
      <c r="QAG18" s="67"/>
      <c r="QBD18" s="42"/>
      <c r="QBF18" s="67"/>
      <c r="QCC18" s="42"/>
      <c r="QCE18" s="67"/>
      <c r="QDB18" s="42"/>
      <c r="QDD18" s="67"/>
      <c r="QEA18" s="42"/>
      <c r="QEC18" s="67"/>
      <c r="QEZ18" s="42"/>
      <c r="QFB18" s="67"/>
      <c r="QFY18" s="42"/>
      <c r="QGA18" s="67"/>
      <c r="QGX18" s="42"/>
      <c r="QGZ18" s="67"/>
      <c r="QHW18" s="42"/>
      <c r="QHY18" s="67"/>
      <c r="QIV18" s="42"/>
      <c r="QIX18" s="67"/>
      <c r="QJU18" s="42"/>
      <c r="QJW18" s="67"/>
      <c r="QKT18" s="42"/>
      <c r="QKV18" s="67"/>
      <c r="QLS18" s="42"/>
      <c r="QLU18" s="67"/>
      <c r="QMR18" s="42"/>
      <c r="QMT18" s="67"/>
      <c r="QNQ18" s="42"/>
      <c r="QNS18" s="67"/>
      <c r="QOP18" s="42"/>
      <c r="QOR18" s="67"/>
      <c r="QPO18" s="42"/>
      <c r="QPQ18" s="67"/>
      <c r="QQN18" s="42"/>
      <c r="QQP18" s="67"/>
      <c r="QRM18" s="42"/>
      <c r="QRO18" s="67"/>
      <c r="QSL18" s="42"/>
      <c r="QSN18" s="67"/>
      <c r="QTK18" s="42"/>
      <c r="QTM18" s="67"/>
      <c r="QUJ18" s="42"/>
      <c r="QUL18" s="67"/>
      <c r="QVI18" s="42"/>
      <c r="QVK18" s="67"/>
      <c r="QWH18" s="42"/>
      <c r="QWJ18" s="67"/>
      <c r="QXG18" s="42"/>
      <c r="QXI18" s="67"/>
      <c r="QYF18" s="42"/>
      <c r="QYH18" s="67"/>
      <c r="QZE18" s="42"/>
      <c r="QZG18" s="67"/>
      <c r="RAD18" s="42"/>
      <c r="RAF18" s="67"/>
      <c r="RBC18" s="42"/>
      <c r="RBE18" s="67"/>
      <c r="RCB18" s="42"/>
      <c r="RCD18" s="67"/>
      <c r="RDA18" s="42"/>
      <c r="RDC18" s="67"/>
      <c r="RDZ18" s="42"/>
      <c r="REB18" s="67"/>
      <c r="REY18" s="42"/>
      <c r="RFA18" s="67"/>
      <c r="RFX18" s="42"/>
      <c r="RFZ18" s="67"/>
      <c r="RGW18" s="42"/>
      <c r="RGY18" s="67"/>
      <c r="RHV18" s="42"/>
      <c r="RHX18" s="67"/>
      <c r="RIU18" s="42"/>
      <c r="RIW18" s="67"/>
      <c r="RJT18" s="42"/>
      <c r="RJV18" s="67"/>
      <c r="RKS18" s="42"/>
      <c r="RKU18" s="67"/>
      <c r="RLR18" s="42"/>
      <c r="RLT18" s="67"/>
      <c r="RMQ18" s="42"/>
      <c r="RMS18" s="67"/>
      <c r="RNP18" s="42"/>
      <c r="RNR18" s="67"/>
      <c r="ROO18" s="42"/>
      <c r="ROQ18" s="67"/>
      <c r="RPN18" s="42"/>
      <c r="RPP18" s="67"/>
      <c r="RQM18" s="42"/>
      <c r="RQO18" s="67"/>
      <c r="RRL18" s="42"/>
      <c r="RRN18" s="67"/>
      <c r="RSK18" s="42"/>
      <c r="RSM18" s="67"/>
      <c r="RTJ18" s="42"/>
      <c r="RTL18" s="67"/>
      <c r="RUI18" s="42"/>
      <c r="RUK18" s="67"/>
      <c r="RVH18" s="42"/>
      <c r="RVJ18" s="67"/>
      <c r="RWG18" s="42"/>
      <c r="RWI18" s="67"/>
      <c r="RXF18" s="42"/>
      <c r="RXH18" s="67"/>
      <c r="RYE18" s="42"/>
      <c r="RYG18" s="67"/>
      <c r="RZD18" s="42"/>
      <c r="RZF18" s="67"/>
      <c r="SAC18" s="42"/>
      <c r="SAE18" s="67"/>
      <c r="SBB18" s="42"/>
      <c r="SBD18" s="67"/>
      <c r="SCA18" s="42"/>
      <c r="SCC18" s="67"/>
      <c r="SCZ18" s="42"/>
      <c r="SDB18" s="67"/>
      <c r="SDY18" s="42"/>
      <c r="SEA18" s="67"/>
      <c r="SEX18" s="42"/>
      <c r="SEZ18" s="67"/>
      <c r="SFW18" s="42"/>
      <c r="SFY18" s="67"/>
      <c r="SGV18" s="42"/>
      <c r="SGX18" s="67"/>
      <c r="SHU18" s="42"/>
      <c r="SHW18" s="67"/>
      <c r="SIT18" s="42"/>
      <c r="SIV18" s="67"/>
      <c r="SJS18" s="42"/>
      <c r="SJU18" s="67"/>
      <c r="SKR18" s="42"/>
      <c r="SKT18" s="67"/>
      <c r="SLQ18" s="42"/>
      <c r="SLS18" s="67"/>
      <c r="SMP18" s="42"/>
      <c r="SMR18" s="67"/>
      <c r="SNO18" s="42"/>
      <c r="SNQ18" s="67"/>
      <c r="SON18" s="42"/>
      <c r="SOP18" s="67"/>
      <c r="SPM18" s="42"/>
      <c r="SPO18" s="67"/>
      <c r="SQL18" s="42"/>
      <c r="SQN18" s="67"/>
      <c r="SRK18" s="42"/>
      <c r="SRM18" s="67"/>
      <c r="SSJ18" s="42"/>
      <c r="SSL18" s="67"/>
      <c r="STI18" s="42"/>
      <c r="STK18" s="67"/>
      <c r="SUH18" s="42"/>
      <c r="SUJ18" s="67"/>
      <c r="SVG18" s="42"/>
      <c r="SVI18" s="67"/>
      <c r="SWF18" s="42"/>
      <c r="SWH18" s="67"/>
      <c r="SXE18" s="42"/>
      <c r="SXG18" s="67"/>
      <c r="SYD18" s="42"/>
      <c r="SYF18" s="67"/>
      <c r="SZC18" s="42"/>
      <c r="SZE18" s="67"/>
      <c r="TAB18" s="42"/>
      <c r="TAD18" s="67"/>
      <c r="TBA18" s="42"/>
      <c r="TBC18" s="67"/>
      <c r="TBZ18" s="42"/>
      <c r="TCB18" s="67"/>
      <c r="TCY18" s="42"/>
      <c r="TDA18" s="67"/>
      <c r="TDX18" s="42"/>
      <c r="TDZ18" s="67"/>
      <c r="TEW18" s="42"/>
      <c r="TEY18" s="67"/>
      <c r="TFV18" s="42"/>
      <c r="TFX18" s="67"/>
      <c r="TGU18" s="42"/>
      <c r="TGW18" s="67"/>
      <c r="THT18" s="42"/>
      <c r="THV18" s="67"/>
      <c r="TIS18" s="42"/>
      <c r="TIU18" s="67"/>
      <c r="TJR18" s="42"/>
      <c r="TJT18" s="67"/>
      <c r="TKQ18" s="42"/>
      <c r="TKS18" s="67"/>
      <c r="TLP18" s="42"/>
      <c r="TLR18" s="67"/>
      <c r="TMO18" s="42"/>
      <c r="TMQ18" s="67"/>
      <c r="TNN18" s="42"/>
      <c r="TNP18" s="67"/>
      <c r="TOM18" s="42"/>
      <c r="TOO18" s="67"/>
      <c r="TPL18" s="42"/>
      <c r="TPN18" s="67"/>
      <c r="TQK18" s="42"/>
      <c r="TQM18" s="67"/>
      <c r="TRJ18" s="42"/>
      <c r="TRL18" s="67"/>
      <c r="TSI18" s="42"/>
      <c r="TSK18" s="67"/>
      <c r="TTH18" s="42"/>
      <c r="TTJ18" s="67"/>
      <c r="TUG18" s="42"/>
      <c r="TUI18" s="67"/>
      <c r="TVF18" s="42"/>
      <c r="TVH18" s="67"/>
      <c r="TWE18" s="42"/>
      <c r="TWG18" s="67"/>
      <c r="TXD18" s="42"/>
      <c r="TXF18" s="67"/>
      <c r="TYC18" s="42"/>
      <c r="TYE18" s="67"/>
      <c r="TZB18" s="42"/>
      <c r="TZD18" s="67"/>
      <c r="UAA18" s="42"/>
      <c r="UAC18" s="67"/>
      <c r="UAZ18" s="42"/>
      <c r="UBB18" s="67"/>
      <c r="UBY18" s="42"/>
      <c r="UCA18" s="67"/>
      <c r="UCX18" s="42"/>
      <c r="UCZ18" s="67"/>
      <c r="UDW18" s="42"/>
      <c r="UDY18" s="67"/>
      <c r="UEV18" s="42"/>
      <c r="UEX18" s="67"/>
      <c r="UFU18" s="42"/>
      <c r="UFW18" s="67"/>
      <c r="UGT18" s="42"/>
      <c r="UGV18" s="67"/>
      <c r="UHS18" s="42"/>
      <c r="UHU18" s="67"/>
      <c r="UIR18" s="42"/>
      <c r="UIT18" s="67"/>
      <c r="UJQ18" s="42"/>
      <c r="UJS18" s="67"/>
      <c r="UKP18" s="42"/>
      <c r="UKR18" s="67"/>
      <c r="ULO18" s="42"/>
      <c r="ULQ18" s="67"/>
      <c r="UMN18" s="42"/>
      <c r="UMP18" s="67"/>
      <c r="UNM18" s="42"/>
      <c r="UNO18" s="67"/>
      <c r="UOL18" s="42"/>
      <c r="UON18" s="67"/>
      <c r="UPK18" s="42"/>
      <c r="UPM18" s="67"/>
      <c r="UQJ18" s="42"/>
      <c r="UQL18" s="67"/>
      <c r="URI18" s="42"/>
      <c r="URK18" s="67"/>
      <c r="USH18" s="42"/>
      <c r="USJ18" s="67"/>
      <c r="UTG18" s="42"/>
      <c r="UTI18" s="67"/>
      <c r="UUF18" s="42"/>
      <c r="UUH18" s="67"/>
      <c r="UVE18" s="42"/>
      <c r="UVG18" s="67"/>
      <c r="UWD18" s="42"/>
      <c r="UWF18" s="67"/>
      <c r="UXC18" s="42"/>
      <c r="UXE18" s="67"/>
      <c r="UYB18" s="42"/>
      <c r="UYD18" s="67"/>
      <c r="UZA18" s="42"/>
      <c r="UZC18" s="67"/>
      <c r="UZZ18" s="42"/>
      <c r="VAB18" s="67"/>
      <c r="VAY18" s="42"/>
      <c r="VBA18" s="67"/>
      <c r="VBX18" s="42"/>
      <c r="VBZ18" s="67"/>
      <c r="VCW18" s="42"/>
      <c r="VCY18" s="67"/>
      <c r="VDV18" s="42"/>
      <c r="VDX18" s="67"/>
      <c r="VEU18" s="42"/>
      <c r="VEW18" s="67"/>
      <c r="VFT18" s="42"/>
      <c r="VFV18" s="67"/>
      <c r="VGS18" s="42"/>
      <c r="VGU18" s="67"/>
      <c r="VHR18" s="42"/>
      <c r="VHT18" s="67"/>
      <c r="VIQ18" s="42"/>
      <c r="VIS18" s="67"/>
      <c r="VJP18" s="42"/>
      <c r="VJR18" s="67"/>
      <c r="VKO18" s="42"/>
      <c r="VKQ18" s="67"/>
      <c r="VLN18" s="42"/>
      <c r="VLP18" s="67"/>
      <c r="VMM18" s="42"/>
      <c r="VMO18" s="67"/>
      <c r="VNL18" s="42"/>
      <c r="VNN18" s="67"/>
      <c r="VOK18" s="42"/>
      <c r="VOM18" s="67"/>
      <c r="VPJ18" s="42"/>
      <c r="VPL18" s="67"/>
      <c r="VQI18" s="42"/>
      <c r="VQK18" s="67"/>
      <c r="VRH18" s="42"/>
      <c r="VRJ18" s="67"/>
      <c r="VSG18" s="42"/>
      <c r="VSI18" s="67"/>
      <c r="VTF18" s="42"/>
      <c r="VTH18" s="67"/>
      <c r="VUE18" s="42"/>
      <c r="VUG18" s="67"/>
      <c r="VVD18" s="42"/>
      <c r="VVF18" s="67"/>
      <c r="VWC18" s="42"/>
      <c r="VWE18" s="67"/>
      <c r="VXB18" s="42"/>
      <c r="VXD18" s="67"/>
      <c r="VYA18" s="42"/>
      <c r="VYC18" s="67"/>
      <c r="VYZ18" s="42"/>
      <c r="VZB18" s="67"/>
      <c r="VZY18" s="42"/>
      <c r="WAA18" s="67"/>
      <c r="WAX18" s="42"/>
      <c r="WAZ18" s="67"/>
      <c r="WBW18" s="42"/>
      <c r="WBY18" s="67"/>
      <c r="WCV18" s="42"/>
      <c r="WCX18" s="67"/>
      <c r="WDU18" s="42"/>
      <c r="WDW18" s="67"/>
      <c r="WET18" s="42"/>
      <c r="WEV18" s="67"/>
      <c r="WFS18" s="42"/>
      <c r="WFU18" s="67"/>
      <c r="WGR18" s="42"/>
      <c r="WGT18" s="67"/>
      <c r="WHQ18" s="42"/>
      <c r="WHS18" s="67"/>
      <c r="WIP18" s="42"/>
      <c r="WIR18" s="67"/>
      <c r="WJO18" s="42"/>
      <c r="WJQ18" s="67"/>
      <c r="WKN18" s="42"/>
      <c r="WKP18" s="67"/>
      <c r="WLM18" s="42"/>
      <c r="WLO18" s="67"/>
      <c r="WML18" s="42"/>
      <c r="WMN18" s="67"/>
      <c r="WNK18" s="42"/>
      <c r="WNM18" s="67"/>
      <c r="WOJ18" s="42"/>
      <c r="WOL18" s="67"/>
      <c r="WPI18" s="42"/>
      <c r="WPK18" s="67"/>
      <c r="WQH18" s="42"/>
      <c r="WQJ18" s="67"/>
      <c r="WRG18" s="42"/>
      <c r="WRI18" s="67"/>
      <c r="WSF18" s="42"/>
      <c r="WSH18" s="67"/>
      <c r="WTE18" s="42"/>
      <c r="WTG18" s="67"/>
      <c r="WUD18" s="42"/>
      <c r="WUF18" s="67"/>
      <c r="WVC18" s="42"/>
      <c r="WVE18" s="67"/>
      <c r="WWB18" s="42"/>
      <c r="WWD18" s="67"/>
      <c r="WXA18" s="42"/>
      <c r="WXC18" s="67"/>
      <c r="WXZ18" s="42"/>
      <c r="WYB18" s="67"/>
      <c r="WYY18" s="42"/>
      <c r="WZA18" s="67"/>
      <c r="WZX18" s="42"/>
      <c r="WZZ18" s="67"/>
      <c r="XAW18" s="42"/>
      <c r="XAY18" s="67"/>
      <c r="XBV18" s="42"/>
      <c r="XBX18" s="67"/>
      <c r="XCU18" s="42"/>
      <c r="XCW18" s="67"/>
      <c r="XDT18" s="42"/>
      <c r="XDV18" s="67"/>
      <c r="XES18" s="42"/>
      <c r="XEU18" s="67"/>
    </row>
    <row r="19" spans="1:1023 1025:2048 2050:3050 3073:4075 4098:5100 5123:6125 6148:7150 7173:8175 8198:9200 9223:10225 10248:11250 11273:12275 12298:13300 13323:14325 14348:15350 15373:16375" hidden="1">
      <c r="A19" s="18" t="s">
        <v>40</v>
      </c>
      <c r="B19" s="64">
        <v>5.6</v>
      </c>
      <c r="C19" s="63">
        <v>0</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4</v>
      </c>
      <c r="U19" s="63">
        <v>5.5</v>
      </c>
      <c r="V19" s="63">
        <v>2.5</v>
      </c>
      <c r="W19" s="63">
        <v>5.6</v>
      </c>
      <c r="X19" s="63">
        <v>5.6</v>
      </c>
      <c r="Y19" s="63">
        <v>5.6</v>
      </c>
      <c r="Z19" s="63"/>
      <c r="AA19" s="63"/>
      <c r="AB19" s="63"/>
      <c r="AC19" s="63">
        <f>8</f>
        <v>8</v>
      </c>
      <c r="AD19" s="89"/>
      <c r="AV19" s="42"/>
      <c r="AX19" s="67"/>
      <c r="BU19" s="42"/>
      <c r="BW19" s="67"/>
      <c r="CT19" s="42"/>
      <c r="CV19" s="67"/>
      <c r="DS19" s="42"/>
      <c r="DU19" s="67"/>
      <c r="ER19" s="42"/>
      <c r="ET19" s="67"/>
      <c r="FQ19" s="42"/>
      <c r="FS19" s="67"/>
      <c r="GP19" s="42"/>
      <c r="GR19" s="67"/>
      <c r="HO19" s="42"/>
      <c r="HQ19" s="67"/>
      <c r="IN19" s="42"/>
      <c r="IP19" s="67"/>
      <c r="JM19" s="42"/>
      <c r="JO19" s="67"/>
      <c r="KL19" s="42"/>
      <c r="KN19" s="67"/>
      <c r="LK19" s="42"/>
      <c r="LM19" s="67"/>
      <c r="MJ19" s="42"/>
      <c r="ML19" s="67"/>
      <c r="NI19" s="42"/>
      <c r="NK19" s="67"/>
      <c r="OH19" s="42"/>
      <c r="OJ19" s="67"/>
      <c r="PG19" s="42"/>
      <c r="PI19" s="67"/>
      <c r="QF19" s="42"/>
      <c r="QH19" s="67"/>
      <c r="RE19" s="42"/>
      <c r="RG19" s="67"/>
      <c r="SD19" s="42"/>
      <c r="SF19" s="67"/>
      <c r="TC19" s="42"/>
      <c r="TE19" s="67"/>
      <c r="UB19" s="42"/>
      <c r="UD19" s="67"/>
      <c r="VA19" s="42"/>
      <c r="VC19" s="67"/>
      <c r="VZ19" s="42"/>
      <c r="WB19" s="67"/>
      <c r="WY19" s="42"/>
      <c r="XA19" s="67"/>
      <c r="XX19" s="42"/>
      <c r="XZ19" s="67"/>
      <c r="YW19" s="42"/>
      <c r="YY19" s="67"/>
      <c r="ZV19" s="42"/>
      <c r="ZX19" s="67"/>
      <c r="AAU19" s="42"/>
      <c r="AAW19" s="67"/>
      <c r="ABT19" s="42"/>
      <c r="ABV19" s="67"/>
      <c r="ACS19" s="42"/>
      <c r="ACU19" s="67"/>
      <c r="ADR19" s="42"/>
      <c r="ADT19" s="67"/>
      <c r="AEQ19" s="42"/>
      <c r="AES19" s="67"/>
      <c r="AFP19" s="42"/>
      <c r="AFR19" s="67"/>
      <c r="AGO19" s="42"/>
      <c r="AGQ19" s="67"/>
      <c r="AHN19" s="42"/>
      <c r="AHP19" s="67"/>
      <c r="AIM19" s="42"/>
      <c r="AIO19" s="67"/>
      <c r="AJL19" s="42"/>
      <c r="AJN19" s="67"/>
      <c r="AKK19" s="42"/>
      <c r="AKM19" s="67"/>
      <c r="ALJ19" s="42"/>
      <c r="ALL19" s="67"/>
      <c r="AMI19" s="42"/>
      <c r="AMK19" s="67"/>
      <c r="ANH19" s="42"/>
      <c r="ANJ19" s="67"/>
      <c r="AOG19" s="42"/>
      <c r="AOI19" s="67"/>
      <c r="APF19" s="42"/>
      <c r="APH19" s="67"/>
      <c r="AQE19" s="42"/>
      <c r="AQG19" s="67"/>
      <c r="ARD19" s="42"/>
      <c r="ARF19" s="67"/>
      <c r="ASC19" s="42"/>
      <c r="ASE19" s="67"/>
      <c r="ATB19" s="42"/>
      <c r="ATD19" s="67"/>
      <c r="AUA19" s="42"/>
      <c r="AUC19" s="67"/>
      <c r="AUZ19" s="42"/>
      <c r="AVB19" s="67"/>
      <c r="AVY19" s="42"/>
      <c r="AWA19" s="67"/>
      <c r="AWX19" s="42"/>
      <c r="AWZ19" s="67"/>
      <c r="AXW19" s="42"/>
      <c r="AXY19" s="67"/>
      <c r="AYV19" s="42"/>
      <c r="AYX19" s="67"/>
      <c r="AZU19" s="42"/>
      <c r="AZW19" s="67"/>
      <c r="BAT19" s="42"/>
      <c r="BAV19" s="67"/>
      <c r="BBS19" s="42"/>
      <c r="BBU19" s="67"/>
      <c r="BCR19" s="42"/>
      <c r="BCT19" s="67"/>
      <c r="BDQ19" s="42"/>
      <c r="BDS19" s="67"/>
      <c r="BEP19" s="42"/>
      <c r="BER19" s="67"/>
      <c r="BFO19" s="42"/>
      <c r="BFQ19" s="67"/>
      <c r="BGN19" s="42"/>
      <c r="BGP19" s="67"/>
      <c r="BHM19" s="42"/>
      <c r="BHO19" s="67"/>
      <c r="BIL19" s="42"/>
      <c r="BIN19" s="67"/>
      <c r="BJK19" s="42"/>
      <c r="BJM19" s="67"/>
      <c r="BKJ19" s="42"/>
      <c r="BKL19" s="67"/>
      <c r="BLI19" s="42"/>
      <c r="BLK19" s="67"/>
      <c r="BMH19" s="42"/>
      <c r="BMJ19" s="67"/>
      <c r="BNG19" s="42"/>
      <c r="BNI19" s="67"/>
      <c r="BOF19" s="42"/>
      <c r="BOH19" s="67"/>
      <c r="BPE19" s="42"/>
      <c r="BPG19" s="67"/>
      <c r="BQD19" s="42"/>
      <c r="BQF19" s="67"/>
      <c r="BRC19" s="42"/>
      <c r="BRE19" s="67"/>
      <c r="BSB19" s="42"/>
      <c r="BSD19" s="67"/>
      <c r="BTA19" s="42"/>
      <c r="BTC19" s="67"/>
      <c r="BTZ19" s="42"/>
      <c r="BUB19" s="67"/>
      <c r="BUY19" s="42"/>
      <c r="BVA19" s="67"/>
      <c r="BVX19" s="42"/>
      <c r="BVZ19" s="67"/>
      <c r="BWW19" s="42"/>
      <c r="BWY19" s="67"/>
      <c r="BXV19" s="42"/>
      <c r="BXX19" s="67"/>
      <c r="BYU19" s="42"/>
      <c r="BYW19" s="67"/>
      <c r="BZT19" s="42"/>
      <c r="BZV19" s="67"/>
      <c r="CAS19" s="42"/>
      <c r="CAU19" s="67"/>
      <c r="CBR19" s="42"/>
      <c r="CBT19" s="67"/>
      <c r="CCQ19" s="42"/>
      <c r="CCS19" s="67"/>
      <c r="CDP19" s="42"/>
      <c r="CDR19" s="67"/>
      <c r="CEO19" s="42"/>
      <c r="CEQ19" s="67"/>
      <c r="CFN19" s="42"/>
      <c r="CFP19" s="67"/>
      <c r="CGM19" s="42"/>
      <c r="CGO19" s="67"/>
      <c r="CHL19" s="42"/>
      <c r="CHN19" s="67"/>
      <c r="CIK19" s="42"/>
      <c r="CIM19" s="67"/>
      <c r="CJJ19" s="42"/>
      <c r="CJL19" s="67"/>
      <c r="CKI19" s="42"/>
      <c r="CKK19" s="67"/>
      <c r="CLH19" s="42"/>
      <c r="CLJ19" s="67"/>
      <c r="CMG19" s="42"/>
      <c r="CMI19" s="67"/>
      <c r="CNF19" s="42"/>
      <c r="CNH19" s="67"/>
      <c r="COE19" s="42"/>
      <c r="COG19" s="67"/>
      <c r="CPD19" s="42"/>
      <c r="CPF19" s="67"/>
      <c r="CQC19" s="42"/>
      <c r="CQE19" s="67"/>
      <c r="CRB19" s="42"/>
      <c r="CRD19" s="67"/>
      <c r="CSA19" s="42"/>
      <c r="CSC19" s="67"/>
      <c r="CSZ19" s="42"/>
      <c r="CTB19" s="67"/>
      <c r="CTY19" s="42"/>
      <c r="CUA19" s="67"/>
      <c r="CUX19" s="42"/>
      <c r="CUZ19" s="67"/>
      <c r="CVW19" s="42"/>
      <c r="CVY19" s="67"/>
      <c r="CWV19" s="42"/>
      <c r="CWX19" s="67"/>
      <c r="CXU19" s="42"/>
      <c r="CXW19" s="67"/>
      <c r="CYT19" s="42"/>
      <c r="CYV19" s="67"/>
      <c r="CZS19" s="42"/>
      <c r="CZU19" s="67"/>
      <c r="DAR19" s="42"/>
      <c r="DAT19" s="67"/>
      <c r="DBQ19" s="42"/>
      <c r="DBS19" s="67"/>
      <c r="DCP19" s="42"/>
      <c r="DCR19" s="67"/>
      <c r="DDO19" s="42"/>
      <c r="DDQ19" s="67"/>
      <c r="DEN19" s="42"/>
      <c r="DEP19" s="67"/>
      <c r="DFM19" s="42"/>
      <c r="DFO19" s="67"/>
      <c r="DGL19" s="42"/>
      <c r="DGN19" s="67"/>
      <c r="DHK19" s="42"/>
      <c r="DHM19" s="67"/>
      <c r="DIJ19" s="42"/>
      <c r="DIL19" s="67"/>
      <c r="DJI19" s="42"/>
      <c r="DJK19" s="67"/>
      <c r="DKH19" s="42"/>
      <c r="DKJ19" s="67"/>
      <c r="DLG19" s="42"/>
      <c r="DLI19" s="67"/>
      <c r="DMF19" s="42"/>
      <c r="DMH19" s="67"/>
      <c r="DNE19" s="42"/>
      <c r="DNG19" s="67"/>
      <c r="DOD19" s="42"/>
      <c r="DOF19" s="67"/>
      <c r="DPC19" s="42"/>
      <c r="DPE19" s="67"/>
      <c r="DQB19" s="42"/>
      <c r="DQD19" s="67"/>
      <c r="DRA19" s="42"/>
      <c r="DRC19" s="67"/>
      <c r="DRZ19" s="42"/>
      <c r="DSB19" s="67"/>
      <c r="DSY19" s="42"/>
      <c r="DTA19" s="67"/>
      <c r="DTX19" s="42"/>
      <c r="DTZ19" s="67"/>
      <c r="DUW19" s="42"/>
      <c r="DUY19" s="67"/>
      <c r="DVV19" s="42"/>
      <c r="DVX19" s="67"/>
      <c r="DWU19" s="42"/>
      <c r="DWW19" s="67"/>
      <c r="DXT19" s="42"/>
      <c r="DXV19" s="67"/>
      <c r="DYS19" s="42"/>
      <c r="DYU19" s="67"/>
      <c r="DZR19" s="42"/>
      <c r="DZT19" s="67"/>
      <c r="EAQ19" s="42"/>
      <c r="EAS19" s="67"/>
      <c r="EBP19" s="42"/>
      <c r="EBR19" s="67"/>
      <c r="ECO19" s="42"/>
      <c r="ECQ19" s="67"/>
      <c r="EDN19" s="42"/>
      <c r="EDP19" s="67"/>
      <c r="EEM19" s="42"/>
      <c r="EEO19" s="67"/>
      <c r="EFL19" s="42"/>
      <c r="EFN19" s="67"/>
      <c r="EGK19" s="42"/>
      <c r="EGM19" s="67"/>
      <c r="EHJ19" s="42"/>
      <c r="EHL19" s="67"/>
      <c r="EII19" s="42"/>
      <c r="EIK19" s="67"/>
      <c r="EJH19" s="42"/>
      <c r="EJJ19" s="67"/>
      <c r="EKG19" s="42"/>
      <c r="EKI19" s="67"/>
      <c r="ELF19" s="42"/>
      <c r="ELH19" s="67"/>
      <c r="EME19" s="42"/>
      <c r="EMG19" s="67"/>
      <c r="END19" s="42"/>
      <c r="ENF19" s="67"/>
      <c r="EOC19" s="42"/>
      <c r="EOE19" s="67"/>
      <c r="EPB19" s="42"/>
      <c r="EPD19" s="67"/>
      <c r="EQA19" s="42"/>
      <c r="EQC19" s="67"/>
      <c r="EQZ19" s="42"/>
      <c r="ERB19" s="67"/>
      <c r="ERY19" s="42"/>
      <c r="ESA19" s="67"/>
      <c r="ESX19" s="42"/>
      <c r="ESZ19" s="67"/>
      <c r="ETW19" s="42"/>
      <c r="ETY19" s="67"/>
      <c r="EUV19" s="42"/>
      <c r="EUX19" s="67"/>
      <c r="EVU19" s="42"/>
      <c r="EVW19" s="67"/>
      <c r="EWT19" s="42"/>
      <c r="EWV19" s="67"/>
      <c r="EXS19" s="42"/>
      <c r="EXU19" s="67"/>
      <c r="EYR19" s="42"/>
      <c r="EYT19" s="67"/>
      <c r="EZQ19" s="42"/>
      <c r="EZS19" s="67"/>
      <c r="FAP19" s="42"/>
      <c r="FAR19" s="67"/>
      <c r="FBO19" s="42"/>
      <c r="FBQ19" s="67"/>
      <c r="FCN19" s="42"/>
      <c r="FCP19" s="67"/>
      <c r="FDM19" s="42"/>
      <c r="FDO19" s="67"/>
      <c r="FEL19" s="42"/>
      <c r="FEN19" s="67"/>
      <c r="FFK19" s="42"/>
      <c r="FFM19" s="67"/>
      <c r="FGJ19" s="42"/>
      <c r="FGL19" s="67"/>
      <c r="FHI19" s="42"/>
      <c r="FHK19" s="67"/>
      <c r="FIH19" s="42"/>
      <c r="FIJ19" s="67"/>
      <c r="FJG19" s="42"/>
      <c r="FJI19" s="67"/>
      <c r="FKF19" s="42"/>
      <c r="FKH19" s="67"/>
      <c r="FLE19" s="42"/>
      <c r="FLG19" s="67"/>
      <c r="FMD19" s="42"/>
      <c r="FMF19" s="67"/>
      <c r="FNC19" s="42"/>
      <c r="FNE19" s="67"/>
      <c r="FOB19" s="42"/>
      <c r="FOD19" s="67"/>
      <c r="FPA19" s="42"/>
      <c r="FPC19" s="67"/>
      <c r="FPZ19" s="42"/>
      <c r="FQB19" s="67"/>
      <c r="FQY19" s="42"/>
      <c r="FRA19" s="67"/>
      <c r="FRX19" s="42"/>
      <c r="FRZ19" s="67"/>
      <c r="FSW19" s="42"/>
      <c r="FSY19" s="67"/>
      <c r="FTV19" s="42"/>
      <c r="FTX19" s="67"/>
      <c r="FUU19" s="42"/>
      <c r="FUW19" s="67"/>
      <c r="FVT19" s="42"/>
      <c r="FVV19" s="67"/>
      <c r="FWS19" s="42"/>
      <c r="FWU19" s="67"/>
      <c r="FXR19" s="42"/>
      <c r="FXT19" s="67"/>
      <c r="FYQ19" s="42"/>
      <c r="FYS19" s="67"/>
      <c r="FZP19" s="42"/>
      <c r="FZR19" s="67"/>
      <c r="GAO19" s="42"/>
      <c r="GAQ19" s="67"/>
      <c r="GBN19" s="42"/>
      <c r="GBP19" s="67"/>
      <c r="GCM19" s="42"/>
      <c r="GCO19" s="67"/>
      <c r="GDL19" s="42"/>
      <c r="GDN19" s="67"/>
      <c r="GEK19" s="42"/>
      <c r="GEM19" s="67"/>
      <c r="GFJ19" s="42"/>
      <c r="GFL19" s="67"/>
      <c r="GGI19" s="42"/>
      <c r="GGK19" s="67"/>
      <c r="GHH19" s="42"/>
      <c r="GHJ19" s="67"/>
      <c r="GIG19" s="42"/>
      <c r="GII19" s="67"/>
      <c r="GJF19" s="42"/>
      <c r="GJH19" s="67"/>
      <c r="GKE19" s="42"/>
      <c r="GKG19" s="67"/>
      <c r="GLD19" s="42"/>
      <c r="GLF19" s="67"/>
      <c r="GMC19" s="42"/>
      <c r="GME19" s="67"/>
      <c r="GNB19" s="42"/>
      <c r="GND19" s="67"/>
      <c r="GOA19" s="42"/>
      <c r="GOC19" s="67"/>
      <c r="GOZ19" s="42"/>
      <c r="GPB19" s="67"/>
      <c r="GPY19" s="42"/>
      <c r="GQA19" s="67"/>
      <c r="GQX19" s="42"/>
      <c r="GQZ19" s="67"/>
      <c r="GRW19" s="42"/>
      <c r="GRY19" s="67"/>
      <c r="GSV19" s="42"/>
      <c r="GSX19" s="67"/>
      <c r="GTU19" s="42"/>
      <c r="GTW19" s="67"/>
      <c r="GUT19" s="42"/>
      <c r="GUV19" s="67"/>
      <c r="GVS19" s="42"/>
      <c r="GVU19" s="67"/>
      <c r="GWR19" s="42"/>
      <c r="GWT19" s="67"/>
      <c r="GXQ19" s="42"/>
      <c r="GXS19" s="67"/>
      <c r="GYP19" s="42"/>
      <c r="GYR19" s="67"/>
      <c r="GZO19" s="42"/>
      <c r="GZQ19" s="67"/>
      <c r="HAN19" s="42"/>
      <c r="HAP19" s="67"/>
      <c r="HBM19" s="42"/>
      <c r="HBO19" s="67"/>
      <c r="HCL19" s="42"/>
      <c r="HCN19" s="67"/>
      <c r="HDK19" s="42"/>
      <c r="HDM19" s="67"/>
      <c r="HEJ19" s="42"/>
      <c r="HEL19" s="67"/>
      <c r="HFI19" s="42"/>
      <c r="HFK19" s="67"/>
      <c r="HGH19" s="42"/>
      <c r="HGJ19" s="67"/>
      <c r="HHG19" s="42"/>
      <c r="HHI19" s="67"/>
      <c r="HIF19" s="42"/>
      <c r="HIH19" s="67"/>
      <c r="HJE19" s="42"/>
      <c r="HJG19" s="67"/>
      <c r="HKD19" s="42"/>
      <c r="HKF19" s="67"/>
      <c r="HLC19" s="42"/>
      <c r="HLE19" s="67"/>
      <c r="HMB19" s="42"/>
      <c r="HMD19" s="67"/>
      <c r="HNA19" s="42"/>
      <c r="HNC19" s="67"/>
      <c r="HNZ19" s="42"/>
      <c r="HOB19" s="67"/>
      <c r="HOY19" s="42"/>
      <c r="HPA19" s="67"/>
      <c r="HPX19" s="42"/>
      <c r="HPZ19" s="67"/>
      <c r="HQW19" s="42"/>
      <c r="HQY19" s="67"/>
      <c r="HRV19" s="42"/>
      <c r="HRX19" s="67"/>
      <c r="HSU19" s="42"/>
      <c r="HSW19" s="67"/>
      <c r="HTT19" s="42"/>
      <c r="HTV19" s="67"/>
      <c r="HUS19" s="42"/>
      <c r="HUU19" s="67"/>
      <c r="HVR19" s="42"/>
      <c r="HVT19" s="67"/>
      <c r="HWQ19" s="42"/>
      <c r="HWS19" s="67"/>
      <c r="HXP19" s="42"/>
      <c r="HXR19" s="67"/>
      <c r="HYO19" s="42"/>
      <c r="HYQ19" s="67"/>
      <c r="HZN19" s="42"/>
      <c r="HZP19" s="67"/>
      <c r="IAM19" s="42"/>
      <c r="IAO19" s="67"/>
      <c r="IBL19" s="42"/>
      <c r="IBN19" s="67"/>
      <c r="ICK19" s="42"/>
      <c r="ICM19" s="67"/>
      <c r="IDJ19" s="42"/>
      <c r="IDL19" s="67"/>
      <c r="IEI19" s="42"/>
      <c r="IEK19" s="67"/>
      <c r="IFH19" s="42"/>
      <c r="IFJ19" s="67"/>
      <c r="IGG19" s="42"/>
      <c r="IGI19" s="67"/>
      <c r="IHF19" s="42"/>
      <c r="IHH19" s="67"/>
      <c r="IIE19" s="42"/>
      <c r="IIG19" s="67"/>
      <c r="IJD19" s="42"/>
      <c r="IJF19" s="67"/>
      <c r="IKC19" s="42"/>
      <c r="IKE19" s="67"/>
      <c r="ILB19" s="42"/>
      <c r="ILD19" s="67"/>
      <c r="IMA19" s="42"/>
      <c r="IMC19" s="67"/>
      <c r="IMZ19" s="42"/>
      <c r="INB19" s="67"/>
      <c r="INY19" s="42"/>
      <c r="IOA19" s="67"/>
      <c r="IOX19" s="42"/>
      <c r="IOZ19" s="67"/>
      <c r="IPW19" s="42"/>
      <c r="IPY19" s="67"/>
      <c r="IQV19" s="42"/>
      <c r="IQX19" s="67"/>
      <c r="IRU19" s="42"/>
      <c r="IRW19" s="67"/>
      <c r="IST19" s="42"/>
      <c r="ISV19" s="67"/>
      <c r="ITS19" s="42"/>
      <c r="ITU19" s="67"/>
      <c r="IUR19" s="42"/>
      <c r="IUT19" s="67"/>
      <c r="IVQ19" s="42"/>
      <c r="IVS19" s="67"/>
      <c r="IWP19" s="42"/>
      <c r="IWR19" s="67"/>
      <c r="IXO19" s="42"/>
      <c r="IXQ19" s="67"/>
      <c r="IYN19" s="42"/>
      <c r="IYP19" s="67"/>
      <c r="IZM19" s="42"/>
      <c r="IZO19" s="67"/>
      <c r="JAL19" s="42"/>
      <c r="JAN19" s="67"/>
      <c r="JBK19" s="42"/>
      <c r="JBM19" s="67"/>
      <c r="JCJ19" s="42"/>
      <c r="JCL19" s="67"/>
      <c r="JDI19" s="42"/>
      <c r="JDK19" s="67"/>
      <c r="JEH19" s="42"/>
      <c r="JEJ19" s="67"/>
      <c r="JFG19" s="42"/>
      <c r="JFI19" s="67"/>
      <c r="JGF19" s="42"/>
      <c r="JGH19" s="67"/>
      <c r="JHE19" s="42"/>
      <c r="JHG19" s="67"/>
      <c r="JID19" s="42"/>
      <c r="JIF19" s="67"/>
      <c r="JJC19" s="42"/>
      <c r="JJE19" s="67"/>
      <c r="JKB19" s="42"/>
      <c r="JKD19" s="67"/>
      <c r="JLA19" s="42"/>
      <c r="JLC19" s="67"/>
      <c r="JLZ19" s="42"/>
      <c r="JMB19" s="67"/>
      <c r="JMY19" s="42"/>
      <c r="JNA19" s="67"/>
      <c r="JNX19" s="42"/>
      <c r="JNZ19" s="67"/>
      <c r="JOW19" s="42"/>
      <c r="JOY19" s="67"/>
      <c r="JPV19" s="42"/>
      <c r="JPX19" s="67"/>
      <c r="JQU19" s="42"/>
      <c r="JQW19" s="67"/>
      <c r="JRT19" s="42"/>
      <c r="JRV19" s="67"/>
      <c r="JSS19" s="42"/>
      <c r="JSU19" s="67"/>
      <c r="JTR19" s="42"/>
      <c r="JTT19" s="67"/>
      <c r="JUQ19" s="42"/>
      <c r="JUS19" s="67"/>
      <c r="JVP19" s="42"/>
      <c r="JVR19" s="67"/>
      <c r="JWO19" s="42"/>
      <c r="JWQ19" s="67"/>
      <c r="JXN19" s="42"/>
      <c r="JXP19" s="67"/>
      <c r="JYM19" s="42"/>
      <c r="JYO19" s="67"/>
      <c r="JZL19" s="42"/>
      <c r="JZN19" s="67"/>
      <c r="KAK19" s="42"/>
      <c r="KAM19" s="67"/>
      <c r="KBJ19" s="42"/>
      <c r="KBL19" s="67"/>
      <c r="KCI19" s="42"/>
      <c r="KCK19" s="67"/>
      <c r="KDH19" s="42"/>
      <c r="KDJ19" s="67"/>
      <c r="KEG19" s="42"/>
      <c r="KEI19" s="67"/>
      <c r="KFF19" s="42"/>
      <c r="KFH19" s="67"/>
      <c r="KGE19" s="42"/>
      <c r="KGG19" s="67"/>
      <c r="KHD19" s="42"/>
      <c r="KHF19" s="67"/>
      <c r="KIC19" s="42"/>
      <c r="KIE19" s="67"/>
      <c r="KJB19" s="42"/>
      <c r="KJD19" s="67"/>
      <c r="KKA19" s="42"/>
      <c r="KKC19" s="67"/>
      <c r="KKZ19" s="42"/>
      <c r="KLB19" s="67"/>
      <c r="KLY19" s="42"/>
      <c r="KMA19" s="67"/>
      <c r="KMX19" s="42"/>
      <c r="KMZ19" s="67"/>
      <c r="KNW19" s="42"/>
      <c r="KNY19" s="67"/>
      <c r="KOV19" s="42"/>
      <c r="KOX19" s="67"/>
      <c r="KPU19" s="42"/>
      <c r="KPW19" s="67"/>
      <c r="KQT19" s="42"/>
      <c r="KQV19" s="67"/>
      <c r="KRS19" s="42"/>
      <c r="KRU19" s="67"/>
      <c r="KSR19" s="42"/>
      <c r="KST19" s="67"/>
      <c r="KTQ19" s="42"/>
      <c r="KTS19" s="67"/>
      <c r="KUP19" s="42"/>
      <c r="KUR19" s="67"/>
      <c r="KVO19" s="42"/>
      <c r="KVQ19" s="67"/>
      <c r="KWN19" s="42"/>
      <c r="KWP19" s="67"/>
      <c r="KXM19" s="42"/>
      <c r="KXO19" s="67"/>
      <c r="KYL19" s="42"/>
      <c r="KYN19" s="67"/>
      <c r="KZK19" s="42"/>
      <c r="KZM19" s="67"/>
      <c r="LAJ19" s="42"/>
      <c r="LAL19" s="67"/>
      <c r="LBI19" s="42"/>
      <c r="LBK19" s="67"/>
      <c r="LCH19" s="42"/>
      <c r="LCJ19" s="67"/>
      <c r="LDG19" s="42"/>
      <c r="LDI19" s="67"/>
      <c r="LEF19" s="42"/>
      <c r="LEH19" s="67"/>
      <c r="LFE19" s="42"/>
      <c r="LFG19" s="67"/>
      <c r="LGD19" s="42"/>
      <c r="LGF19" s="67"/>
      <c r="LHC19" s="42"/>
      <c r="LHE19" s="67"/>
      <c r="LIB19" s="42"/>
      <c r="LID19" s="67"/>
      <c r="LJA19" s="42"/>
      <c r="LJC19" s="67"/>
      <c r="LJZ19" s="42"/>
      <c r="LKB19" s="67"/>
      <c r="LKY19" s="42"/>
      <c r="LLA19" s="67"/>
      <c r="LLX19" s="42"/>
      <c r="LLZ19" s="67"/>
      <c r="LMW19" s="42"/>
      <c r="LMY19" s="67"/>
      <c r="LNV19" s="42"/>
      <c r="LNX19" s="67"/>
      <c r="LOU19" s="42"/>
      <c r="LOW19" s="67"/>
      <c r="LPT19" s="42"/>
      <c r="LPV19" s="67"/>
      <c r="LQS19" s="42"/>
      <c r="LQU19" s="67"/>
      <c r="LRR19" s="42"/>
      <c r="LRT19" s="67"/>
      <c r="LSQ19" s="42"/>
      <c r="LSS19" s="67"/>
      <c r="LTP19" s="42"/>
      <c r="LTR19" s="67"/>
      <c r="LUO19" s="42"/>
      <c r="LUQ19" s="67"/>
      <c r="LVN19" s="42"/>
      <c r="LVP19" s="67"/>
      <c r="LWM19" s="42"/>
      <c r="LWO19" s="67"/>
      <c r="LXL19" s="42"/>
      <c r="LXN19" s="67"/>
      <c r="LYK19" s="42"/>
      <c r="LYM19" s="67"/>
      <c r="LZJ19" s="42"/>
      <c r="LZL19" s="67"/>
      <c r="MAI19" s="42"/>
      <c r="MAK19" s="67"/>
      <c r="MBH19" s="42"/>
      <c r="MBJ19" s="67"/>
      <c r="MCG19" s="42"/>
      <c r="MCI19" s="67"/>
      <c r="MDF19" s="42"/>
      <c r="MDH19" s="67"/>
      <c r="MEE19" s="42"/>
      <c r="MEG19" s="67"/>
      <c r="MFD19" s="42"/>
      <c r="MFF19" s="67"/>
      <c r="MGC19" s="42"/>
      <c r="MGE19" s="67"/>
      <c r="MHB19" s="42"/>
      <c r="MHD19" s="67"/>
      <c r="MIA19" s="42"/>
      <c r="MIC19" s="67"/>
      <c r="MIZ19" s="42"/>
      <c r="MJB19" s="67"/>
      <c r="MJY19" s="42"/>
      <c r="MKA19" s="67"/>
      <c r="MKX19" s="42"/>
      <c r="MKZ19" s="67"/>
      <c r="MLW19" s="42"/>
      <c r="MLY19" s="67"/>
      <c r="MMV19" s="42"/>
      <c r="MMX19" s="67"/>
      <c r="MNU19" s="42"/>
      <c r="MNW19" s="67"/>
      <c r="MOT19" s="42"/>
      <c r="MOV19" s="67"/>
      <c r="MPS19" s="42"/>
      <c r="MPU19" s="67"/>
      <c r="MQR19" s="42"/>
      <c r="MQT19" s="67"/>
      <c r="MRQ19" s="42"/>
      <c r="MRS19" s="67"/>
      <c r="MSP19" s="42"/>
      <c r="MSR19" s="67"/>
      <c r="MTO19" s="42"/>
      <c r="MTQ19" s="67"/>
      <c r="MUN19" s="42"/>
      <c r="MUP19" s="67"/>
      <c r="MVM19" s="42"/>
      <c r="MVO19" s="67"/>
      <c r="MWL19" s="42"/>
      <c r="MWN19" s="67"/>
      <c r="MXK19" s="42"/>
      <c r="MXM19" s="67"/>
      <c r="MYJ19" s="42"/>
      <c r="MYL19" s="67"/>
      <c r="MZI19" s="42"/>
      <c r="MZK19" s="67"/>
      <c r="NAH19" s="42"/>
      <c r="NAJ19" s="67"/>
      <c r="NBG19" s="42"/>
      <c r="NBI19" s="67"/>
      <c r="NCF19" s="42"/>
      <c r="NCH19" s="67"/>
      <c r="NDE19" s="42"/>
      <c r="NDG19" s="67"/>
      <c r="NED19" s="42"/>
      <c r="NEF19" s="67"/>
      <c r="NFC19" s="42"/>
      <c r="NFE19" s="67"/>
      <c r="NGB19" s="42"/>
      <c r="NGD19" s="67"/>
      <c r="NHA19" s="42"/>
      <c r="NHC19" s="67"/>
      <c r="NHZ19" s="42"/>
      <c r="NIB19" s="67"/>
      <c r="NIY19" s="42"/>
      <c r="NJA19" s="67"/>
      <c r="NJX19" s="42"/>
      <c r="NJZ19" s="67"/>
      <c r="NKW19" s="42"/>
      <c r="NKY19" s="67"/>
      <c r="NLV19" s="42"/>
      <c r="NLX19" s="67"/>
      <c r="NMU19" s="42"/>
      <c r="NMW19" s="67"/>
      <c r="NNT19" s="42"/>
      <c r="NNV19" s="67"/>
      <c r="NOS19" s="42"/>
      <c r="NOU19" s="67"/>
      <c r="NPR19" s="42"/>
      <c r="NPT19" s="67"/>
      <c r="NQQ19" s="42"/>
      <c r="NQS19" s="67"/>
      <c r="NRP19" s="42"/>
      <c r="NRR19" s="67"/>
      <c r="NSO19" s="42"/>
      <c r="NSQ19" s="67"/>
      <c r="NTN19" s="42"/>
      <c r="NTP19" s="67"/>
      <c r="NUM19" s="42"/>
      <c r="NUO19" s="67"/>
      <c r="NVL19" s="42"/>
      <c r="NVN19" s="67"/>
      <c r="NWK19" s="42"/>
      <c r="NWM19" s="67"/>
      <c r="NXJ19" s="42"/>
      <c r="NXL19" s="67"/>
      <c r="NYI19" s="42"/>
      <c r="NYK19" s="67"/>
      <c r="NZH19" s="42"/>
      <c r="NZJ19" s="67"/>
      <c r="OAG19" s="42"/>
      <c r="OAI19" s="67"/>
      <c r="OBF19" s="42"/>
      <c r="OBH19" s="67"/>
      <c r="OCE19" s="42"/>
      <c r="OCG19" s="67"/>
      <c r="ODD19" s="42"/>
      <c r="ODF19" s="67"/>
      <c r="OEC19" s="42"/>
      <c r="OEE19" s="67"/>
      <c r="OFB19" s="42"/>
      <c r="OFD19" s="67"/>
      <c r="OGA19" s="42"/>
      <c r="OGC19" s="67"/>
      <c r="OGZ19" s="42"/>
      <c r="OHB19" s="67"/>
      <c r="OHY19" s="42"/>
      <c r="OIA19" s="67"/>
      <c r="OIX19" s="42"/>
      <c r="OIZ19" s="67"/>
      <c r="OJW19" s="42"/>
      <c r="OJY19" s="67"/>
      <c r="OKV19" s="42"/>
      <c r="OKX19" s="67"/>
      <c r="OLU19" s="42"/>
      <c r="OLW19" s="67"/>
      <c r="OMT19" s="42"/>
      <c r="OMV19" s="67"/>
      <c r="ONS19" s="42"/>
      <c r="ONU19" s="67"/>
      <c r="OOR19" s="42"/>
      <c r="OOT19" s="67"/>
      <c r="OPQ19" s="42"/>
      <c r="OPS19" s="67"/>
      <c r="OQP19" s="42"/>
      <c r="OQR19" s="67"/>
      <c r="ORO19" s="42"/>
      <c r="ORQ19" s="67"/>
      <c r="OSN19" s="42"/>
      <c r="OSP19" s="67"/>
      <c r="OTM19" s="42"/>
      <c r="OTO19" s="67"/>
      <c r="OUL19" s="42"/>
      <c r="OUN19" s="67"/>
      <c r="OVK19" s="42"/>
      <c r="OVM19" s="67"/>
      <c r="OWJ19" s="42"/>
      <c r="OWL19" s="67"/>
      <c r="OXI19" s="42"/>
      <c r="OXK19" s="67"/>
      <c r="OYH19" s="42"/>
      <c r="OYJ19" s="67"/>
      <c r="OZG19" s="42"/>
      <c r="OZI19" s="67"/>
      <c r="PAF19" s="42"/>
      <c r="PAH19" s="67"/>
      <c r="PBE19" s="42"/>
      <c r="PBG19" s="67"/>
      <c r="PCD19" s="42"/>
      <c r="PCF19" s="67"/>
      <c r="PDC19" s="42"/>
      <c r="PDE19" s="67"/>
      <c r="PEB19" s="42"/>
      <c r="PED19" s="67"/>
      <c r="PFA19" s="42"/>
      <c r="PFC19" s="67"/>
      <c r="PFZ19" s="42"/>
      <c r="PGB19" s="67"/>
      <c r="PGY19" s="42"/>
      <c r="PHA19" s="67"/>
      <c r="PHX19" s="42"/>
      <c r="PHZ19" s="67"/>
      <c r="PIW19" s="42"/>
      <c r="PIY19" s="67"/>
      <c r="PJV19" s="42"/>
      <c r="PJX19" s="67"/>
      <c r="PKU19" s="42"/>
      <c r="PKW19" s="67"/>
      <c r="PLT19" s="42"/>
      <c r="PLV19" s="67"/>
      <c r="PMS19" s="42"/>
      <c r="PMU19" s="67"/>
      <c r="PNR19" s="42"/>
      <c r="PNT19" s="67"/>
      <c r="POQ19" s="42"/>
      <c r="POS19" s="67"/>
      <c r="PPP19" s="42"/>
      <c r="PPR19" s="67"/>
      <c r="PQO19" s="42"/>
      <c r="PQQ19" s="67"/>
      <c r="PRN19" s="42"/>
      <c r="PRP19" s="67"/>
      <c r="PSM19" s="42"/>
      <c r="PSO19" s="67"/>
      <c r="PTL19" s="42"/>
      <c r="PTN19" s="67"/>
      <c r="PUK19" s="42"/>
      <c r="PUM19" s="67"/>
      <c r="PVJ19" s="42"/>
      <c r="PVL19" s="67"/>
      <c r="PWI19" s="42"/>
      <c r="PWK19" s="67"/>
      <c r="PXH19" s="42"/>
      <c r="PXJ19" s="67"/>
      <c r="PYG19" s="42"/>
      <c r="PYI19" s="67"/>
      <c r="PZF19" s="42"/>
      <c r="PZH19" s="67"/>
      <c r="QAE19" s="42"/>
      <c r="QAG19" s="67"/>
      <c r="QBD19" s="42"/>
      <c r="QBF19" s="67"/>
      <c r="QCC19" s="42"/>
      <c r="QCE19" s="67"/>
      <c r="QDB19" s="42"/>
      <c r="QDD19" s="67"/>
      <c r="QEA19" s="42"/>
      <c r="QEC19" s="67"/>
      <c r="QEZ19" s="42"/>
      <c r="QFB19" s="67"/>
      <c r="QFY19" s="42"/>
      <c r="QGA19" s="67"/>
      <c r="QGX19" s="42"/>
      <c r="QGZ19" s="67"/>
      <c r="QHW19" s="42"/>
      <c r="QHY19" s="67"/>
      <c r="QIV19" s="42"/>
      <c r="QIX19" s="67"/>
      <c r="QJU19" s="42"/>
      <c r="QJW19" s="67"/>
      <c r="QKT19" s="42"/>
      <c r="QKV19" s="67"/>
      <c r="QLS19" s="42"/>
      <c r="QLU19" s="67"/>
      <c r="QMR19" s="42"/>
      <c r="QMT19" s="67"/>
      <c r="QNQ19" s="42"/>
      <c r="QNS19" s="67"/>
      <c r="QOP19" s="42"/>
      <c r="QOR19" s="67"/>
      <c r="QPO19" s="42"/>
      <c r="QPQ19" s="67"/>
      <c r="QQN19" s="42"/>
      <c r="QQP19" s="67"/>
      <c r="QRM19" s="42"/>
      <c r="QRO19" s="67"/>
      <c r="QSL19" s="42"/>
      <c r="QSN19" s="67"/>
      <c r="QTK19" s="42"/>
      <c r="QTM19" s="67"/>
      <c r="QUJ19" s="42"/>
      <c r="QUL19" s="67"/>
      <c r="QVI19" s="42"/>
      <c r="QVK19" s="67"/>
      <c r="QWH19" s="42"/>
      <c r="QWJ19" s="67"/>
      <c r="QXG19" s="42"/>
      <c r="QXI19" s="67"/>
      <c r="QYF19" s="42"/>
      <c r="QYH19" s="67"/>
      <c r="QZE19" s="42"/>
      <c r="QZG19" s="67"/>
      <c r="RAD19" s="42"/>
      <c r="RAF19" s="67"/>
      <c r="RBC19" s="42"/>
      <c r="RBE19" s="67"/>
      <c r="RCB19" s="42"/>
      <c r="RCD19" s="67"/>
      <c r="RDA19" s="42"/>
      <c r="RDC19" s="67"/>
      <c r="RDZ19" s="42"/>
      <c r="REB19" s="67"/>
      <c r="REY19" s="42"/>
      <c r="RFA19" s="67"/>
      <c r="RFX19" s="42"/>
      <c r="RFZ19" s="67"/>
      <c r="RGW19" s="42"/>
      <c r="RGY19" s="67"/>
      <c r="RHV19" s="42"/>
      <c r="RHX19" s="67"/>
      <c r="RIU19" s="42"/>
      <c r="RIW19" s="67"/>
      <c r="RJT19" s="42"/>
      <c r="RJV19" s="67"/>
      <c r="RKS19" s="42"/>
      <c r="RKU19" s="67"/>
      <c r="RLR19" s="42"/>
      <c r="RLT19" s="67"/>
      <c r="RMQ19" s="42"/>
      <c r="RMS19" s="67"/>
      <c r="RNP19" s="42"/>
      <c r="RNR19" s="67"/>
      <c r="ROO19" s="42"/>
      <c r="ROQ19" s="67"/>
      <c r="RPN19" s="42"/>
      <c r="RPP19" s="67"/>
      <c r="RQM19" s="42"/>
      <c r="RQO19" s="67"/>
      <c r="RRL19" s="42"/>
      <c r="RRN19" s="67"/>
      <c r="RSK19" s="42"/>
      <c r="RSM19" s="67"/>
      <c r="RTJ19" s="42"/>
      <c r="RTL19" s="67"/>
      <c r="RUI19" s="42"/>
      <c r="RUK19" s="67"/>
      <c r="RVH19" s="42"/>
      <c r="RVJ19" s="67"/>
      <c r="RWG19" s="42"/>
      <c r="RWI19" s="67"/>
      <c r="RXF19" s="42"/>
      <c r="RXH19" s="67"/>
      <c r="RYE19" s="42"/>
      <c r="RYG19" s="67"/>
      <c r="RZD19" s="42"/>
      <c r="RZF19" s="67"/>
      <c r="SAC19" s="42"/>
      <c r="SAE19" s="67"/>
      <c r="SBB19" s="42"/>
      <c r="SBD19" s="67"/>
      <c r="SCA19" s="42"/>
      <c r="SCC19" s="67"/>
      <c r="SCZ19" s="42"/>
      <c r="SDB19" s="67"/>
      <c r="SDY19" s="42"/>
      <c r="SEA19" s="67"/>
      <c r="SEX19" s="42"/>
      <c r="SEZ19" s="67"/>
      <c r="SFW19" s="42"/>
      <c r="SFY19" s="67"/>
      <c r="SGV19" s="42"/>
      <c r="SGX19" s="67"/>
      <c r="SHU19" s="42"/>
      <c r="SHW19" s="67"/>
      <c r="SIT19" s="42"/>
      <c r="SIV19" s="67"/>
      <c r="SJS19" s="42"/>
      <c r="SJU19" s="67"/>
      <c r="SKR19" s="42"/>
      <c r="SKT19" s="67"/>
      <c r="SLQ19" s="42"/>
      <c r="SLS19" s="67"/>
      <c r="SMP19" s="42"/>
      <c r="SMR19" s="67"/>
      <c r="SNO19" s="42"/>
      <c r="SNQ19" s="67"/>
      <c r="SON19" s="42"/>
      <c r="SOP19" s="67"/>
      <c r="SPM19" s="42"/>
      <c r="SPO19" s="67"/>
      <c r="SQL19" s="42"/>
      <c r="SQN19" s="67"/>
      <c r="SRK19" s="42"/>
      <c r="SRM19" s="67"/>
      <c r="SSJ19" s="42"/>
      <c r="SSL19" s="67"/>
      <c r="STI19" s="42"/>
      <c r="STK19" s="67"/>
      <c r="SUH19" s="42"/>
      <c r="SUJ19" s="67"/>
      <c r="SVG19" s="42"/>
      <c r="SVI19" s="67"/>
      <c r="SWF19" s="42"/>
      <c r="SWH19" s="67"/>
      <c r="SXE19" s="42"/>
      <c r="SXG19" s="67"/>
      <c r="SYD19" s="42"/>
      <c r="SYF19" s="67"/>
      <c r="SZC19" s="42"/>
      <c r="SZE19" s="67"/>
      <c r="TAB19" s="42"/>
      <c r="TAD19" s="67"/>
      <c r="TBA19" s="42"/>
      <c r="TBC19" s="67"/>
      <c r="TBZ19" s="42"/>
      <c r="TCB19" s="67"/>
      <c r="TCY19" s="42"/>
      <c r="TDA19" s="67"/>
      <c r="TDX19" s="42"/>
      <c r="TDZ19" s="67"/>
      <c r="TEW19" s="42"/>
      <c r="TEY19" s="67"/>
      <c r="TFV19" s="42"/>
      <c r="TFX19" s="67"/>
      <c r="TGU19" s="42"/>
      <c r="TGW19" s="67"/>
      <c r="THT19" s="42"/>
      <c r="THV19" s="67"/>
      <c r="TIS19" s="42"/>
      <c r="TIU19" s="67"/>
      <c r="TJR19" s="42"/>
      <c r="TJT19" s="67"/>
      <c r="TKQ19" s="42"/>
      <c r="TKS19" s="67"/>
      <c r="TLP19" s="42"/>
      <c r="TLR19" s="67"/>
      <c r="TMO19" s="42"/>
      <c r="TMQ19" s="67"/>
      <c r="TNN19" s="42"/>
      <c r="TNP19" s="67"/>
      <c r="TOM19" s="42"/>
      <c r="TOO19" s="67"/>
      <c r="TPL19" s="42"/>
      <c r="TPN19" s="67"/>
      <c r="TQK19" s="42"/>
      <c r="TQM19" s="67"/>
      <c r="TRJ19" s="42"/>
      <c r="TRL19" s="67"/>
      <c r="TSI19" s="42"/>
      <c r="TSK19" s="67"/>
      <c r="TTH19" s="42"/>
      <c r="TTJ19" s="67"/>
      <c r="TUG19" s="42"/>
      <c r="TUI19" s="67"/>
      <c r="TVF19" s="42"/>
      <c r="TVH19" s="67"/>
      <c r="TWE19" s="42"/>
      <c r="TWG19" s="67"/>
      <c r="TXD19" s="42"/>
      <c r="TXF19" s="67"/>
      <c r="TYC19" s="42"/>
      <c r="TYE19" s="67"/>
      <c r="TZB19" s="42"/>
      <c r="TZD19" s="67"/>
      <c r="UAA19" s="42"/>
      <c r="UAC19" s="67"/>
      <c r="UAZ19" s="42"/>
      <c r="UBB19" s="67"/>
      <c r="UBY19" s="42"/>
      <c r="UCA19" s="67"/>
      <c r="UCX19" s="42"/>
      <c r="UCZ19" s="67"/>
      <c r="UDW19" s="42"/>
      <c r="UDY19" s="67"/>
      <c r="UEV19" s="42"/>
      <c r="UEX19" s="67"/>
      <c r="UFU19" s="42"/>
      <c r="UFW19" s="67"/>
      <c r="UGT19" s="42"/>
      <c r="UGV19" s="67"/>
      <c r="UHS19" s="42"/>
      <c r="UHU19" s="67"/>
      <c r="UIR19" s="42"/>
      <c r="UIT19" s="67"/>
      <c r="UJQ19" s="42"/>
      <c r="UJS19" s="67"/>
      <c r="UKP19" s="42"/>
      <c r="UKR19" s="67"/>
      <c r="ULO19" s="42"/>
      <c r="ULQ19" s="67"/>
      <c r="UMN19" s="42"/>
      <c r="UMP19" s="67"/>
      <c r="UNM19" s="42"/>
      <c r="UNO19" s="67"/>
      <c r="UOL19" s="42"/>
      <c r="UON19" s="67"/>
      <c r="UPK19" s="42"/>
      <c r="UPM19" s="67"/>
      <c r="UQJ19" s="42"/>
      <c r="UQL19" s="67"/>
      <c r="URI19" s="42"/>
      <c r="URK19" s="67"/>
      <c r="USH19" s="42"/>
      <c r="USJ19" s="67"/>
      <c r="UTG19" s="42"/>
      <c r="UTI19" s="67"/>
      <c r="UUF19" s="42"/>
      <c r="UUH19" s="67"/>
      <c r="UVE19" s="42"/>
      <c r="UVG19" s="67"/>
      <c r="UWD19" s="42"/>
      <c r="UWF19" s="67"/>
      <c r="UXC19" s="42"/>
      <c r="UXE19" s="67"/>
      <c r="UYB19" s="42"/>
      <c r="UYD19" s="67"/>
      <c r="UZA19" s="42"/>
      <c r="UZC19" s="67"/>
      <c r="UZZ19" s="42"/>
      <c r="VAB19" s="67"/>
      <c r="VAY19" s="42"/>
      <c r="VBA19" s="67"/>
      <c r="VBX19" s="42"/>
      <c r="VBZ19" s="67"/>
      <c r="VCW19" s="42"/>
      <c r="VCY19" s="67"/>
      <c r="VDV19" s="42"/>
      <c r="VDX19" s="67"/>
      <c r="VEU19" s="42"/>
      <c r="VEW19" s="67"/>
      <c r="VFT19" s="42"/>
      <c r="VFV19" s="67"/>
      <c r="VGS19" s="42"/>
      <c r="VGU19" s="67"/>
      <c r="VHR19" s="42"/>
      <c r="VHT19" s="67"/>
      <c r="VIQ19" s="42"/>
      <c r="VIS19" s="67"/>
      <c r="VJP19" s="42"/>
      <c r="VJR19" s="67"/>
      <c r="VKO19" s="42"/>
      <c r="VKQ19" s="67"/>
      <c r="VLN19" s="42"/>
      <c r="VLP19" s="67"/>
      <c r="VMM19" s="42"/>
      <c r="VMO19" s="67"/>
      <c r="VNL19" s="42"/>
      <c r="VNN19" s="67"/>
      <c r="VOK19" s="42"/>
      <c r="VOM19" s="67"/>
      <c r="VPJ19" s="42"/>
      <c r="VPL19" s="67"/>
      <c r="VQI19" s="42"/>
      <c r="VQK19" s="67"/>
      <c r="VRH19" s="42"/>
      <c r="VRJ19" s="67"/>
      <c r="VSG19" s="42"/>
      <c r="VSI19" s="67"/>
      <c r="VTF19" s="42"/>
      <c r="VTH19" s="67"/>
      <c r="VUE19" s="42"/>
      <c r="VUG19" s="67"/>
      <c r="VVD19" s="42"/>
      <c r="VVF19" s="67"/>
      <c r="VWC19" s="42"/>
      <c r="VWE19" s="67"/>
      <c r="VXB19" s="42"/>
      <c r="VXD19" s="67"/>
      <c r="VYA19" s="42"/>
      <c r="VYC19" s="67"/>
      <c r="VYZ19" s="42"/>
      <c r="VZB19" s="67"/>
      <c r="VZY19" s="42"/>
      <c r="WAA19" s="67"/>
      <c r="WAX19" s="42"/>
      <c r="WAZ19" s="67"/>
      <c r="WBW19" s="42"/>
      <c r="WBY19" s="67"/>
      <c r="WCV19" s="42"/>
      <c r="WCX19" s="67"/>
      <c r="WDU19" s="42"/>
      <c r="WDW19" s="67"/>
      <c r="WET19" s="42"/>
      <c r="WEV19" s="67"/>
      <c r="WFS19" s="42"/>
      <c r="WFU19" s="67"/>
      <c r="WGR19" s="42"/>
      <c r="WGT19" s="67"/>
      <c r="WHQ19" s="42"/>
      <c r="WHS19" s="67"/>
      <c r="WIP19" s="42"/>
      <c r="WIR19" s="67"/>
      <c r="WJO19" s="42"/>
      <c r="WJQ19" s="67"/>
      <c r="WKN19" s="42"/>
      <c r="WKP19" s="67"/>
      <c r="WLM19" s="42"/>
      <c r="WLO19" s="67"/>
      <c r="WML19" s="42"/>
      <c r="WMN19" s="67"/>
      <c r="WNK19" s="42"/>
      <c r="WNM19" s="67"/>
      <c r="WOJ19" s="42"/>
      <c r="WOL19" s="67"/>
      <c r="WPI19" s="42"/>
      <c r="WPK19" s="67"/>
      <c r="WQH19" s="42"/>
      <c r="WQJ19" s="67"/>
      <c r="WRG19" s="42"/>
      <c r="WRI19" s="67"/>
      <c r="WSF19" s="42"/>
      <c r="WSH19" s="67"/>
      <c r="WTE19" s="42"/>
      <c r="WTG19" s="67"/>
      <c r="WUD19" s="42"/>
      <c r="WUF19" s="67"/>
      <c r="WVC19" s="42"/>
      <c r="WVE19" s="67"/>
      <c r="WWB19" s="42"/>
      <c r="WWD19" s="67"/>
      <c r="WXA19" s="42"/>
      <c r="WXC19" s="67"/>
      <c r="WXZ19" s="42"/>
      <c r="WYB19" s="67"/>
      <c r="WYY19" s="42"/>
      <c r="WZA19" s="67"/>
      <c r="WZX19" s="42"/>
      <c r="WZZ19" s="67"/>
      <c r="XAW19" s="42"/>
      <c r="XAY19" s="67"/>
      <c r="XBV19" s="42"/>
      <c r="XBX19" s="67"/>
      <c r="XCU19" s="42"/>
      <c r="XCW19" s="67"/>
      <c r="XDT19" s="42"/>
      <c r="XDV19" s="67"/>
      <c r="XES19" s="42"/>
      <c r="XEU19" s="67"/>
    </row>
    <row r="20" spans="1:1023 1025:2048 2050:3050 3073:4075 4098:5100 5123:6125 6148:7150 7173:8175 8198:9200 9223:10225 10248:11250 11273:12275 12298:13300 13323:14325 14348:15350 15373:16375" hidden="1">
      <c r="A20" s="18" t="s">
        <v>41</v>
      </c>
      <c r="B20" s="64">
        <v>3.8</v>
      </c>
      <c r="C20" s="63">
        <v>0</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4">
        <v>4</v>
      </c>
      <c r="U20" s="64">
        <v>5.5</v>
      </c>
      <c r="V20" s="64">
        <v>2.5</v>
      </c>
      <c r="W20" s="64"/>
      <c r="X20" s="64">
        <v>3.8</v>
      </c>
      <c r="Y20" s="64"/>
      <c r="Z20" s="63">
        <v>2.5</v>
      </c>
      <c r="AA20" s="63">
        <v>4</v>
      </c>
      <c r="AB20" s="63">
        <v>5.5</v>
      </c>
      <c r="AC20" s="63"/>
      <c r="AD20" s="89"/>
      <c r="AV20" s="42"/>
      <c r="AX20" s="67"/>
      <c r="BU20" s="42"/>
      <c r="BW20" s="67"/>
      <c r="CT20" s="42"/>
      <c r="CV20" s="67"/>
      <c r="DS20" s="42"/>
      <c r="DU20" s="67"/>
      <c r="ER20" s="42"/>
      <c r="ET20" s="67"/>
      <c r="FQ20" s="42"/>
      <c r="FS20" s="67"/>
      <c r="GP20" s="42"/>
      <c r="GR20" s="67"/>
      <c r="HO20" s="42"/>
      <c r="HQ20" s="67"/>
      <c r="IN20" s="42"/>
      <c r="IP20" s="67"/>
      <c r="JM20" s="42"/>
      <c r="JO20" s="67"/>
      <c r="KL20" s="42"/>
      <c r="KN20" s="67"/>
      <c r="LK20" s="42"/>
      <c r="LM20" s="67"/>
      <c r="MJ20" s="42"/>
      <c r="ML20" s="67"/>
      <c r="NI20" s="42"/>
      <c r="NK20" s="67"/>
      <c r="OH20" s="42"/>
      <c r="OJ20" s="67"/>
      <c r="PG20" s="42"/>
      <c r="PI20" s="67"/>
      <c r="QF20" s="42"/>
      <c r="QH20" s="67"/>
      <c r="RE20" s="42"/>
      <c r="RG20" s="67"/>
      <c r="SD20" s="42"/>
      <c r="SF20" s="67"/>
      <c r="TC20" s="42"/>
      <c r="TE20" s="67"/>
      <c r="UB20" s="42"/>
      <c r="UD20" s="67"/>
      <c r="VA20" s="42"/>
      <c r="VC20" s="67"/>
      <c r="VZ20" s="42"/>
      <c r="WB20" s="67"/>
      <c r="WY20" s="42"/>
      <c r="XA20" s="67"/>
      <c r="XX20" s="42"/>
      <c r="XZ20" s="67"/>
      <c r="YW20" s="42"/>
      <c r="YY20" s="67"/>
      <c r="ZV20" s="42"/>
      <c r="ZX20" s="67"/>
      <c r="AAU20" s="42"/>
      <c r="AAW20" s="67"/>
      <c r="ABT20" s="42"/>
      <c r="ABV20" s="67"/>
      <c r="ACS20" s="42"/>
      <c r="ACU20" s="67"/>
      <c r="ADR20" s="42"/>
      <c r="ADT20" s="67"/>
      <c r="AEQ20" s="42"/>
      <c r="AES20" s="67"/>
      <c r="AFP20" s="42"/>
      <c r="AFR20" s="67"/>
      <c r="AGO20" s="42"/>
      <c r="AGQ20" s="67"/>
      <c r="AHN20" s="42"/>
      <c r="AHP20" s="67"/>
      <c r="AIM20" s="42"/>
      <c r="AIO20" s="67"/>
      <c r="AJL20" s="42"/>
      <c r="AJN20" s="67"/>
      <c r="AKK20" s="42"/>
      <c r="AKM20" s="67"/>
      <c r="ALJ20" s="42"/>
      <c r="ALL20" s="67"/>
      <c r="AMI20" s="42"/>
      <c r="AMK20" s="67"/>
      <c r="ANH20" s="42"/>
      <c r="ANJ20" s="67"/>
      <c r="AOG20" s="42"/>
      <c r="AOI20" s="67"/>
      <c r="APF20" s="42"/>
      <c r="APH20" s="67"/>
      <c r="AQE20" s="42"/>
      <c r="AQG20" s="67"/>
      <c r="ARD20" s="42"/>
      <c r="ARF20" s="67"/>
      <c r="ASC20" s="42"/>
      <c r="ASE20" s="67"/>
      <c r="ATB20" s="42"/>
      <c r="ATD20" s="67"/>
      <c r="AUA20" s="42"/>
      <c r="AUC20" s="67"/>
      <c r="AUZ20" s="42"/>
      <c r="AVB20" s="67"/>
      <c r="AVY20" s="42"/>
      <c r="AWA20" s="67"/>
      <c r="AWX20" s="42"/>
      <c r="AWZ20" s="67"/>
      <c r="AXW20" s="42"/>
      <c r="AXY20" s="67"/>
      <c r="AYV20" s="42"/>
      <c r="AYX20" s="67"/>
      <c r="AZU20" s="42"/>
      <c r="AZW20" s="67"/>
      <c r="BAT20" s="42"/>
      <c r="BAV20" s="67"/>
      <c r="BBS20" s="42"/>
      <c r="BBU20" s="67"/>
      <c r="BCR20" s="42"/>
      <c r="BCT20" s="67"/>
      <c r="BDQ20" s="42"/>
      <c r="BDS20" s="67"/>
      <c r="BEP20" s="42"/>
      <c r="BER20" s="67"/>
      <c r="BFO20" s="42"/>
      <c r="BFQ20" s="67"/>
      <c r="BGN20" s="42"/>
      <c r="BGP20" s="67"/>
      <c r="BHM20" s="42"/>
      <c r="BHO20" s="67"/>
      <c r="BIL20" s="42"/>
      <c r="BIN20" s="67"/>
      <c r="BJK20" s="42"/>
      <c r="BJM20" s="67"/>
      <c r="BKJ20" s="42"/>
      <c r="BKL20" s="67"/>
      <c r="BLI20" s="42"/>
      <c r="BLK20" s="67"/>
      <c r="BMH20" s="42"/>
      <c r="BMJ20" s="67"/>
      <c r="BNG20" s="42"/>
      <c r="BNI20" s="67"/>
      <c r="BOF20" s="42"/>
      <c r="BOH20" s="67"/>
      <c r="BPE20" s="42"/>
      <c r="BPG20" s="67"/>
      <c r="BQD20" s="42"/>
      <c r="BQF20" s="67"/>
      <c r="BRC20" s="42"/>
      <c r="BRE20" s="67"/>
      <c r="BSB20" s="42"/>
      <c r="BSD20" s="67"/>
      <c r="BTA20" s="42"/>
      <c r="BTC20" s="67"/>
      <c r="BTZ20" s="42"/>
      <c r="BUB20" s="67"/>
      <c r="BUY20" s="42"/>
      <c r="BVA20" s="67"/>
      <c r="BVX20" s="42"/>
      <c r="BVZ20" s="67"/>
      <c r="BWW20" s="42"/>
      <c r="BWY20" s="67"/>
      <c r="BXV20" s="42"/>
      <c r="BXX20" s="67"/>
      <c r="BYU20" s="42"/>
      <c r="BYW20" s="67"/>
      <c r="BZT20" s="42"/>
      <c r="BZV20" s="67"/>
      <c r="CAS20" s="42"/>
      <c r="CAU20" s="67"/>
      <c r="CBR20" s="42"/>
      <c r="CBT20" s="67"/>
      <c r="CCQ20" s="42"/>
      <c r="CCS20" s="67"/>
      <c r="CDP20" s="42"/>
      <c r="CDR20" s="67"/>
      <c r="CEO20" s="42"/>
      <c r="CEQ20" s="67"/>
      <c r="CFN20" s="42"/>
      <c r="CFP20" s="67"/>
      <c r="CGM20" s="42"/>
      <c r="CGO20" s="67"/>
      <c r="CHL20" s="42"/>
      <c r="CHN20" s="67"/>
      <c r="CIK20" s="42"/>
      <c r="CIM20" s="67"/>
      <c r="CJJ20" s="42"/>
      <c r="CJL20" s="67"/>
      <c r="CKI20" s="42"/>
      <c r="CKK20" s="67"/>
      <c r="CLH20" s="42"/>
      <c r="CLJ20" s="67"/>
      <c r="CMG20" s="42"/>
      <c r="CMI20" s="67"/>
      <c r="CNF20" s="42"/>
      <c r="CNH20" s="67"/>
      <c r="COE20" s="42"/>
      <c r="COG20" s="67"/>
      <c r="CPD20" s="42"/>
      <c r="CPF20" s="67"/>
      <c r="CQC20" s="42"/>
      <c r="CQE20" s="67"/>
      <c r="CRB20" s="42"/>
      <c r="CRD20" s="67"/>
      <c r="CSA20" s="42"/>
      <c r="CSC20" s="67"/>
      <c r="CSZ20" s="42"/>
      <c r="CTB20" s="67"/>
      <c r="CTY20" s="42"/>
      <c r="CUA20" s="67"/>
      <c r="CUX20" s="42"/>
      <c r="CUZ20" s="67"/>
      <c r="CVW20" s="42"/>
      <c r="CVY20" s="67"/>
      <c r="CWV20" s="42"/>
      <c r="CWX20" s="67"/>
      <c r="CXU20" s="42"/>
      <c r="CXW20" s="67"/>
      <c r="CYT20" s="42"/>
      <c r="CYV20" s="67"/>
      <c r="CZS20" s="42"/>
      <c r="CZU20" s="67"/>
      <c r="DAR20" s="42"/>
      <c r="DAT20" s="67"/>
      <c r="DBQ20" s="42"/>
      <c r="DBS20" s="67"/>
      <c r="DCP20" s="42"/>
      <c r="DCR20" s="67"/>
      <c r="DDO20" s="42"/>
      <c r="DDQ20" s="67"/>
      <c r="DEN20" s="42"/>
      <c r="DEP20" s="67"/>
      <c r="DFM20" s="42"/>
      <c r="DFO20" s="67"/>
      <c r="DGL20" s="42"/>
      <c r="DGN20" s="67"/>
      <c r="DHK20" s="42"/>
      <c r="DHM20" s="67"/>
      <c r="DIJ20" s="42"/>
      <c r="DIL20" s="67"/>
      <c r="DJI20" s="42"/>
      <c r="DJK20" s="67"/>
      <c r="DKH20" s="42"/>
      <c r="DKJ20" s="67"/>
      <c r="DLG20" s="42"/>
      <c r="DLI20" s="67"/>
      <c r="DMF20" s="42"/>
      <c r="DMH20" s="67"/>
      <c r="DNE20" s="42"/>
      <c r="DNG20" s="67"/>
      <c r="DOD20" s="42"/>
      <c r="DOF20" s="67"/>
      <c r="DPC20" s="42"/>
      <c r="DPE20" s="67"/>
      <c r="DQB20" s="42"/>
      <c r="DQD20" s="67"/>
      <c r="DRA20" s="42"/>
      <c r="DRC20" s="67"/>
      <c r="DRZ20" s="42"/>
      <c r="DSB20" s="67"/>
      <c r="DSY20" s="42"/>
      <c r="DTA20" s="67"/>
      <c r="DTX20" s="42"/>
      <c r="DTZ20" s="67"/>
      <c r="DUW20" s="42"/>
      <c r="DUY20" s="67"/>
      <c r="DVV20" s="42"/>
      <c r="DVX20" s="67"/>
      <c r="DWU20" s="42"/>
      <c r="DWW20" s="67"/>
      <c r="DXT20" s="42"/>
      <c r="DXV20" s="67"/>
      <c r="DYS20" s="42"/>
      <c r="DYU20" s="67"/>
      <c r="DZR20" s="42"/>
      <c r="DZT20" s="67"/>
      <c r="EAQ20" s="42"/>
      <c r="EAS20" s="67"/>
      <c r="EBP20" s="42"/>
      <c r="EBR20" s="67"/>
      <c r="ECO20" s="42"/>
      <c r="ECQ20" s="67"/>
      <c r="EDN20" s="42"/>
      <c r="EDP20" s="67"/>
      <c r="EEM20" s="42"/>
      <c r="EEO20" s="67"/>
      <c r="EFL20" s="42"/>
      <c r="EFN20" s="67"/>
      <c r="EGK20" s="42"/>
      <c r="EGM20" s="67"/>
      <c r="EHJ20" s="42"/>
      <c r="EHL20" s="67"/>
      <c r="EII20" s="42"/>
      <c r="EIK20" s="67"/>
      <c r="EJH20" s="42"/>
      <c r="EJJ20" s="67"/>
      <c r="EKG20" s="42"/>
      <c r="EKI20" s="67"/>
      <c r="ELF20" s="42"/>
      <c r="ELH20" s="67"/>
      <c r="EME20" s="42"/>
      <c r="EMG20" s="67"/>
      <c r="END20" s="42"/>
      <c r="ENF20" s="67"/>
      <c r="EOC20" s="42"/>
      <c r="EOE20" s="67"/>
      <c r="EPB20" s="42"/>
      <c r="EPD20" s="67"/>
      <c r="EQA20" s="42"/>
      <c r="EQC20" s="67"/>
      <c r="EQZ20" s="42"/>
      <c r="ERB20" s="67"/>
      <c r="ERY20" s="42"/>
      <c r="ESA20" s="67"/>
      <c r="ESX20" s="42"/>
      <c r="ESZ20" s="67"/>
      <c r="ETW20" s="42"/>
      <c r="ETY20" s="67"/>
      <c r="EUV20" s="42"/>
      <c r="EUX20" s="67"/>
      <c r="EVU20" s="42"/>
      <c r="EVW20" s="67"/>
      <c r="EWT20" s="42"/>
      <c r="EWV20" s="67"/>
      <c r="EXS20" s="42"/>
      <c r="EXU20" s="67"/>
      <c r="EYR20" s="42"/>
      <c r="EYT20" s="67"/>
      <c r="EZQ20" s="42"/>
      <c r="EZS20" s="67"/>
      <c r="FAP20" s="42"/>
      <c r="FAR20" s="67"/>
      <c r="FBO20" s="42"/>
      <c r="FBQ20" s="67"/>
      <c r="FCN20" s="42"/>
      <c r="FCP20" s="67"/>
      <c r="FDM20" s="42"/>
      <c r="FDO20" s="67"/>
      <c r="FEL20" s="42"/>
      <c r="FEN20" s="67"/>
      <c r="FFK20" s="42"/>
      <c r="FFM20" s="67"/>
      <c r="FGJ20" s="42"/>
      <c r="FGL20" s="67"/>
      <c r="FHI20" s="42"/>
      <c r="FHK20" s="67"/>
      <c r="FIH20" s="42"/>
      <c r="FIJ20" s="67"/>
      <c r="FJG20" s="42"/>
      <c r="FJI20" s="67"/>
      <c r="FKF20" s="42"/>
      <c r="FKH20" s="67"/>
      <c r="FLE20" s="42"/>
      <c r="FLG20" s="67"/>
      <c r="FMD20" s="42"/>
      <c r="FMF20" s="67"/>
      <c r="FNC20" s="42"/>
      <c r="FNE20" s="67"/>
      <c r="FOB20" s="42"/>
      <c r="FOD20" s="67"/>
      <c r="FPA20" s="42"/>
      <c r="FPC20" s="67"/>
      <c r="FPZ20" s="42"/>
      <c r="FQB20" s="67"/>
      <c r="FQY20" s="42"/>
      <c r="FRA20" s="67"/>
      <c r="FRX20" s="42"/>
      <c r="FRZ20" s="67"/>
      <c r="FSW20" s="42"/>
      <c r="FSY20" s="67"/>
      <c r="FTV20" s="42"/>
      <c r="FTX20" s="67"/>
      <c r="FUU20" s="42"/>
      <c r="FUW20" s="67"/>
      <c r="FVT20" s="42"/>
      <c r="FVV20" s="67"/>
      <c r="FWS20" s="42"/>
      <c r="FWU20" s="67"/>
      <c r="FXR20" s="42"/>
      <c r="FXT20" s="67"/>
      <c r="FYQ20" s="42"/>
      <c r="FYS20" s="67"/>
      <c r="FZP20" s="42"/>
      <c r="FZR20" s="67"/>
      <c r="GAO20" s="42"/>
      <c r="GAQ20" s="67"/>
      <c r="GBN20" s="42"/>
      <c r="GBP20" s="67"/>
      <c r="GCM20" s="42"/>
      <c r="GCO20" s="67"/>
      <c r="GDL20" s="42"/>
      <c r="GDN20" s="67"/>
      <c r="GEK20" s="42"/>
      <c r="GEM20" s="67"/>
      <c r="GFJ20" s="42"/>
      <c r="GFL20" s="67"/>
      <c r="GGI20" s="42"/>
      <c r="GGK20" s="67"/>
      <c r="GHH20" s="42"/>
      <c r="GHJ20" s="67"/>
      <c r="GIG20" s="42"/>
      <c r="GII20" s="67"/>
      <c r="GJF20" s="42"/>
      <c r="GJH20" s="67"/>
      <c r="GKE20" s="42"/>
      <c r="GKG20" s="67"/>
      <c r="GLD20" s="42"/>
      <c r="GLF20" s="67"/>
      <c r="GMC20" s="42"/>
      <c r="GME20" s="67"/>
      <c r="GNB20" s="42"/>
      <c r="GND20" s="67"/>
      <c r="GOA20" s="42"/>
      <c r="GOC20" s="67"/>
      <c r="GOZ20" s="42"/>
      <c r="GPB20" s="67"/>
      <c r="GPY20" s="42"/>
      <c r="GQA20" s="67"/>
      <c r="GQX20" s="42"/>
      <c r="GQZ20" s="67"/>
      <c r="GRW20" s="42"/>
      <c r="GRY20" s="67"/>
      <c r="GSV20" s="42"/>
      <c r="GSX20" s="67"/>
      <c r="GTU20" s="42"/>
      <c r="GTW20" s="67"/>
      <c r="GUT20" s="42"/>
      <c r="GUV20" s="67"/>
      <c r="GVS20" s="42"/>
      <c r="GVU20" s="67"/>
      <c r="GWR20" s="42"/>
      <c r="GWT20" s="67"/>
      <c r="GXQ20" s="42"/>
      <c r="GXS20" s="67"/>
      <c r="GYP20" s="42"/>
      <c r="GYR20" s="67"/>
      <c r="GZO20" s="42"/>
      <c r="GZQ20" s="67"/>
      <c r="HAN20" s="42"/>
      <c r="HAP20" s="67"/>
      <c r="HBM20" s="42"/>
      <c r="HBO20" s="67"/>
      <c r="HCL20" s="42"/>
      <c r="HCN20" s="67"/>
      <c r="HDK20" s="42"/>
      <c r="HDM20" s="67"/>
      <c r="HEJ20" s="42"/>
      <c r="HEL20" s="67"/>
      <c r="HFI20" s="42"/>
      <c r="HFK20" s="67"/>
      <c r="HGH20" s="42"/>
      <c r="HGJ20" s="67"/>
      <c r="HHG20" s="42"/>
      <c r="HHI20" s="67"/>
      <c r="HIF20" s="42"/>
      <c r="HIH20" s="67"/>
      <c r="HJE20" s="42"/>
      <c r="HJG20" s="67"/>
      <c r="HKD20" s="42"/>
      <c r="HKF20" s="67"/>
      <c r="HLC20" s="42"/>
      <c r="HLE20" s="67"/>
      <c r="HMB20" s="42"/>
      <c r="HMD20" s="67"/>
      <c r="HNA20" s="42"/>
      <c r="HNC20" s="67"/>
      <c r="HNZ20" s="42"/>
      <c r="HOB20" s="67"/>
      <c r="HOY20" s="42"/>
      <c r="HPA20" s="67"/>
      <c r="HPX20" s="42"/>
      <c r="HPZ20" s="67"/>
      <c r="HQW20" s="42"/>
      <c r="HQY20" s="67"/>
      <c r="HRV20" s="42"/>
      <c r="HRX20" s="67"/>
      <c r="HSU20" s="42"/>
      <c r="HSW20" s="67"/>
      <c r="HTT20" s="42"/>
      <c r="HTV20" s="67"/>
      <c r="HUS20" s="42"/>
      <c r="HUU20" s="67"/>
      <c r="HVR20" s="42"/>
      <c r="HVT20" s="67"/>
      <c r="HWQ20" s="42"/>
      <c r="HWS20" s="67"/>
      <c r="HXP20" s="42"/>
      <c r="HXR20" s="67"/>
      <c r="HYO20" s="42"/>
      <c r="HYQ20" s="67"/>
      <c r="HZN20" s="42"/>
      <c r="HZP20" s="67"/>
      <c r="IAM20" s="42"/>
      <c r="IAO20" s="67"/>
      <c r="IBL20" s="42"/>
      <c r="IBN20" s="67"/>
      <c r="ICK20" s="42"/>
      <c r="ICM20" s="67"/>
      <c r="IDJ20" s="42"/>
      <c r="IDL20" s="67"/>
      <c r="IEI20" s="42"/>
      <c r="IEK20" s="67"/>
      <c r="IFH20" s="42"/>
      <c r="IFJ20" s="67"/>
      <c r="IGG20" s="42"/>
      <c r="IGI20" s="67"/>
      <c r="IHF20" s="42"/>
      <c r="IHH20" s="67"/>
      <c r="IIE20" s="42"/>
      <c r="IIG20" s="67"/>
      <c r="IJD20" s="42"/>
      <c r="IJF20" s="67"/>
      <c r="IKC20" s="42"/>
      <c r="IKE20" s="67"/>
      <c r="ILB20" s="42"/>
      <c r="ILD20" s="67"/>
      <c r="IMA20" s="42"/>
      <c r="IMC20" s="67"/>
      <c r="IMZ20" s="42"/>
      <c r="INB20" s="67"/>
      <c r="INY20" s="42"/>
      <c r="IOA20" s="67"/>
      <c r="IOX20" s="42"/>
      <c r="IOZ20" s="67"/>
      <c r="IPW20" s="42"/>
      <c r="IPY20" s="67"/>
      <c r="IQV20" s="42"/>
      <c r="IQX20" s="67"/>
      <c r="IRU20" s="42"/>
      <c r="IRW20" s="67"/>
      <c r="IST20" s="42"/>
      <c r="ISV20" s="67"/>
      <c r="ITS20" s="42"/>
      <c r="ITU20" s="67"/>
      <c r="IUR20" s="42"/>
      <c r="IUT20" s="67"/>
      <c r="IVQ20" s="42"/>
      <c r="IVS20" s="67"/>
      <c r="IWP20" s="42"/>
      <c r="IWR20" s="67"/>
      <c r="IXO20" s="42"/>
      <c r="IXQ20" s="67"/>
      <c r="IYN20" s="42"/>
      <c r="IYP20" s="67"/>
      <c r="IZM20" s="42"/>
      <c r="IZO20" s="67"/>
      <c r="JAL20" s="42"/>
      <c r="JAN20" s="67"/>
      <c r="JBK20" s="42"/>
      <c r="JBM20" s="67"/>
      <c r="JCJ20" s="42"/>
      <c r="JCL20" s="67"/>
      <c r="JDI20" s="42"/>
      <c r="JDK20" s="67"/>
      <c r="JEH20" s="42"/>
      <c r="JEJ20" s="67"/>
      <c r="JFG20" s="42"/>
      <c r="JFI20" s="67"/>
      <c r="JGF20" s="42"/>
      <c r="JGH20" s="67"/>
      <c r="JHE20" s="42"/>
      <c r="JHG20" s="67"/>
      <c r="JID20" s="42"/>
      <c r="JIF20" s="67"/>
      <c r="JJC20" s="42"/>
      <c r="JJE20" s="67"/>
      <c r="JKB20" s="42"/>
      <c r="JKD20" s="67"/>
      <c r="JLA20" s="42"/>
      <c r="JLC20" s="67"/>
      <c r="JLZ20" s="42"/>
      <c r="JMB20" s="67"/>
      <c r="JMY20" s="42"/>
      <c r="JNA20" s="67"/>
      <c r="JNX20" s="42"/>
      <c r="JNZ20" s="67"/>
      <c r="JOW20" s="42"/>
      <c r="JOY20" s="67"/>
      <c r="JPV20" s="42"/>
      <c r="JPX20" s="67"/>
      <c r="JQU20" s="42"/>
      <c r="JQW20" s="67"/>
      <c r="JRT20" s="42"/>
      <c r="JRV20" s="67"/>
      <c r="JSS20" s="42"/>
      <c r="JSU20" s="67"/>
      <c r="JTR20" s="42"/>
      <c r="JTT20" s="67"/>
      <c r="JUQ20" s="42"/>
      <c r="JUS20" s="67"/>
      <c r="JVP20" s="42"/>
      <c r="JVR20" s="67"/>
      <c r="JWO20" s="42"/>
      <c r="JWQ20" s="67"/>
      <c r="JXN20" s="42"/>
      <c r="JXP20" s="67"/>
      <c r="JYM20" s="42"/>
      <c r="JYO20" s="67"/>
      <c r="JZL20" s="42"/>
      <c r="JZN20" s="67"/>
      <c r="KAK20" s="42"/>
      <c r="KAM20" s="67"/>
      <c r="KBJ20" s="42"/>
      <c r="KBL20" s="67"/>
      <c r="KCI20" s="42"/>
      <c r="KCK20" s="67"/>
      <c r="KDH20" s="42"/>
      <c r="KDJ20" s="67"/>
      <c r="KEG20" s="42"/>
      <c r="KEI20" s="67"/>
      <c r="KFF20" s="42"/>
      <c r="KFH20" s="67"/>
      <c r="KGE20" s="42"/>
      <c r="KGG20" s="67"/>
      <c r="KHD20" s="42"/>
      <c r="KHF20" s="67"/>
      <c r="KIC20" s="42"/>
      <c r="KIE20" s="67"/>
      <c r="KJB20" s="42"/>
      <c r="KJD20" s="67"/>
      <c r="KKA20" s="42"/>
      <c r="KKC20" s="67"/>
      <c r="KKZ20" s="42"/>
      <c r="KLB20" s="67"/>
      <c r="KLY20" s="42"/>
      <c r="KMA20" s="67"/>
      <c r="KMX20" s="42"/>
      <c r="KMZ20" s="67"/>
      <c r="KNW20" s="42"/>
      <c r="KNY20" s="67"/>
      <c r="KOV20" s="42"/>
      <c r="KOX20" s="67"/>
      <c r="KPU20" s="42"/>
      <c r="KPW20" s="67"/>
      <c r="KQT20" s="42"/>
      <c r="KQV20" s="67"/>
      <c r="KRS20" s="42"/>
      <c r="KRU20" s="67"/>
      <c r="KSR20" s="42"/>
      <c r="KST20" s="67"/>
      <c r="KTQ20" s="42"/>
      <c r="KTS20" s="67"/>
      <c r="KUP20" s="42"/>
      <c r="KUR20" s="67"/>
      <c r="KVO20" s="42"/>
      <c r="KVQ20" s="67"/>
      <c r="KWN20" s="42"/>
      <c r="KWP20" s="67"/>
      <c r="KXM20" s="42"/>
      <c r="KXO20" s="67"/>
      <c r="KYL20" s="42"/>
      <c r="KYN20" s="67"/>
      <c r="KZK20" s="42"/>
      <c r="KZM20" s="67"/>
      <c r="LAJ20" s="42"/>
      <c r="LAL20" s="67"/>
      <c r="LBI20" s="42"/>
      <c r="LBK20" s="67"/>
      <c r="LCH20" s="42"/>
      <c r="LCJ20" s="67"/>
      <c r="LDG20" s="42"/>
      <c r="LDI20" s="67"/>
      <c r="LEF20" s="42"/>
      <c r="LEH20" s="67"/>
      <c r="LFE20" s="42"/>
      <c r="LFG20" s="67"/>
      <c r="LGD20" s="42"/>
      <c r="LGF20" s="67"/>
      <c r="LHC20" s="42"/>
      <c r="LHE20" s="67"/>
      <c r="LIB20" s="42"/>
      <c r="LID20" s="67"/>
      <c r="LJA20" s="42"/>
      <c r="LJC20" s="67"/>
      <c r="LJZ20" s="42"/>
      <c r="LKB20" s="67"/>
      <c r="LKY20" s="42"/>
      <c r="LLA20" s="67"/>
      <c r="LLX20" s="42"/>
      <c r="LLZ20" s="67"/>
      <c r="LMW20" s="42"/>
      <c r="LMY20" s="67"/>
      <c r="LNV20" s="42"/>
      <c r="LNX20" s="67"/>
      <c r="LOU20" s="42"/>
      <c r="LOW20" s="67"/>
      <c r="LPT20" s="42"/>
      <c r="LPV20" s="67"/>
      <c r="LQS20" s="42"/>
      <c r="LQU20" s="67"/>
      <c r="LRR20" s="42"/>
      <c r="LRT20" s="67"/>
      <c r="LSQ20" s="42"/>
      <c r="LSS20" s="67"/>
      <c r="LTP20" s="42"/>
      <c r="LTR20" s="67"/>
      <c r="LUO20" s="42"/>
      <c r="LUQ20" s="67"/>
      <c r="LVN20" s="42"/>
      <c r="LVP20" s="67"/>
      <c r="LWM20" s="42"/>
      <c r="LWO20" s="67"/>
      <c r="LXL20" s="42"/>
      <c r="LXN20" s="67"/>
      <c r="LYK20" s="42"/>
      <c r="LYM20" s="67"/>
      <c r="LZJ20" s="42"/>
      <c r="LZL20" s="67"/>
      <c r="MAI20" s="42"/>
      <c r="MAK20" s="67"/>
      <c r="MBH20" s="42"/>
      <c r="MBJ20" s="67"/>
      <c r="MCG20" s="42"/>
      <c r="MCI20" s="67"/>
      <c r="MDF20" s="42"/>
      <c r="MDH20" s="67"/>
      <c r="MEE20" s="42"/>
      <c r="MEG20" s="67"/>
      <c r="MFD20" s="42"/>
      <c r="MFF20" s="67"/>
      <c r="MGC20" s="42"/>
      <c r="MGE20" s="67"/>
      <c r="MHB20" s="42"/>
      <c r="MHD20" s="67"/>
      <c r="MIA20" s="42"/>
      <c r="MIC20" s="67"/>
      <c r="MIZ20" s="42"/>
      <c r="MJB20" s="67"/>
      <c r="MJY20" s="42"/>
      <c r="MKA20" s="67"/>
      <c r="MKX20" s="42"/>
      <c r="MKZ20" s="67"/>
      <c r="MLW20" s="42"/>
      <c r="MLY20" s="67"/>
      <c r="MMV20" s="42"/>
      <c r="MMX20" s="67"/>
      <c r="MNU20" s="42"/>
      <c r="MNW20" s="67"/>
      <c r="MOT20" s="42"/>
      <c r="MOV20" s="67"/>
      <c r="MPS20" s="42"/>
      <c r="MPU20" s="67"/>
      <c r="MQR20" s="42"/>
      <c r="MQT20" s="67"/>
      <c r="MRQ20" s="42"/>
      <c r="MRS20" s="67"/>
      <c r="MSP20" s="42"/>
      <c r="MSR20" s="67"/>
      <c r="MTO20" s="42"/>
      <c r="MTQ20" s="67"/>
      <c r="MUN20" s="42"/>
      <c r="MUP20" s="67"/>
      <c r="MVM20" s="42"/>
      <c r="MVO20" s="67"/>
      <c r="MWL20" s="42"/>
      <c r="MWN20" s="67"/>
      <c r="MXK20" s="42"/>
      <c r="MXM20" s="67"/>
      <c r="MYJ20" s="42"/>
      <c r="MYL20" s="67"/>
      <c r="MZI20" s="42"/>
      <c r="MZK20" s="67"/>
      <c r="NAH20" s="42"/>
      <c r="NAJ20" s="67"/>
      <c r="NBG20" s="42"/>
      <c r="NBI20" s="67"/>
      <c r="NCF20" s="42"/>
      <c r="NCH20" s="67"/>
      <c r="NDE20" s="42"/>
      <c r="NDG20" s="67"/>
      <c r="NED20" s="42"/>
      <c r="NEF20" s="67"/>
      <c r="NFC20" s="42"/>
      <c r="NFE20" s="67"/>
      <c r="NGB20" s="42"/>
      <c r="NGD20" s="67"/>
      <c r="NHA20" s="42"/>
      <c r="NHC20" s="67"/>
      <c r="NHZ20" s="42"/>
      <c r="NIB20" s="67"/>
      <c r="NIY20" s="42"/>
      <c r="NJA20" s="67"/>
      <c r="NJX20" s="42"/>
      <c r="NJZ20" s="67"/>
      <c r="NKW20" s="42"/>
      <c r="NKY20" s="67"/>
      <c r="NLV20" s="42"/>
      <c r="NLX20" s="67"/>
      <c r="NMU20" s="42"/>
      <c r="NMW20" s="67"/>
      <c r="NNT20" s="42"/>
      <c r="NNV20" s="67"/>
      <c r="NOS20" s="42"/>
      <c r="NOU20" s="67"/>
      <c r="NPR20" s="42"/>
      <c r="NPT20" s="67"/>
      <c r="NQQ20" s="42"/>
      <c r="NQS20" s="67"/>
      <c r="NRP20" s="42"/>
      <c r="NRR20" s="67"/>
      <c r="NSO20" s="42"/>
      <c r="NSQ20" s="67"/>
      <c r="NTN20" s="42"/>
      <c r="NTP20" s="67"/>
      <c r="NUM20" s="42"/>
      <c r="NUO20" s="67"/>
      <c r="NVL20" s="42"/>
      <c r="NVN20" s="67"/>
      <c r="NWK20" s="42"/>
      <c r="NWM20" s="67"/>
      <c r="NXJ20" s="42"/>
      <c r="NXL20" s="67"/>
      <c r="NYI20" s="42"/>
      <c r="NYK20" s="67"/>
      <c r="NZH20" s="42"/>
      <c r="NZJ20" s="67"/>
      <c r="OAG20" s="42"/>
      <c r="OAI20" s="67"/>
      <c r="OBF20" s="42"/>
      <c r="OBH20" s="67"/>
      <c r="OCE20" s="42"/>
      <c r="OCG20" s="67"/>
      <c r="ODD20" s="42"/>
      <c r="ODF20" s="67"/>
      <c r="OEC20" s="42"/>
      <c r="OEE20" s="67"/>
      <c r="OFB20" s="42"/>
      <c r="OFD20" s="67"/>
      <c r="OGA20" s="42"/>
      <c r="OGC20" s="67"/>
      <c r="OGZ20" s="42"/>
      <c r="OHB20" s="67"/>
      <c r="OHY20" s="42"/>
      <c r="OIA20" s="67"/>
      <c r="OIX20" s="42"/>
      <c r="OIZ20" s="67"/>
      <c r="OJW20" s="42"/>
      <c r="OJY20" s="67"/>
      <c r="OKV20" s="42"/>
      <c r="OKX20" s="67"/>
      <c r="OLU20" s="42"/>
      <c r="OLW20" s="67"/>
      <c r="OMT20" s="42"/>
      <c r="OMV20" s="67"/>
      <c r="ONS20" s="42"/>
      <c r="ONU20" s="67"/>
      <c r="OOR20" s="42"/>
      <c r="OOT20" s="67"/>
      <c r="OPQ20" s="42"/>
      <c r="OPS20" s="67"/>
      <c r="OQP20" s="42"/>
      <c r="OQR20" s="67"/>
      <c r="ORO20" s="42"/>
      <c r="ORQ20" s="67"/>
      <c r="OSN20" s="42"/>
      <c r="OSP20" s="67"/>
      <c r="OTM20" s="42"/>
      <c r="OTO20" s="67"/>
      <c r="OUL20" s="42"/>
      <c r="OUN20" s="67"/>
      <c r="OVK20" s="42"/>
      <c r="OVM20" s="67"/>
      <c r="OWJ20" s="42"/>
      <c r="OWL20" s="67"/>
      <c r="OXI20" s="42"/>
      <c r="OXK20" s="67"/>
      <c r="OYH20" s="42"/>
      <c r="OYJ20" s="67"/>
      <c r="OZG20" s="42"/>
      <c r="OZI20" s="67"/>
      <c r="PAF20" s="42"/>
      <c r="PAH20" s="67"/>
      <c r="PBE20" s="42"/>
      <c r="PBG20" s="67"/>
      <c r="PCD20" s="42"/>
      <c r="PCF20" s="67"/>
      <c r="PDC20" s="42"/>
      <c r="PDE20" s="67"/>
      <c r="PEB20" s="42"/>
      <c r="PED20" s="67"/>
      <c r="PFA20" s="42"/>
      <c r="PFC20" s="67"/>
      <c r="PFZ20" s="42"/>
      <c r="PGB20" s="67"/>
      <c r="PGY20" s="42"/>
      <c r="PHA20" s="67"/>
      <c r="PHX20" s="42"/>
      <c r="PHZ20" s="67"/>
      <c r="PIW20" s="42"/>
      <c r="PIY20" s="67"/>
      <c r="PJV20" s="42"/>
      <c r="PJX20" s="67"/>
      <c r="PKU20" s="42"/>
      <c r="PKW20" s="67"/>
      <c r="PLT20" s="42"/>
      <c r="PLV20" s="67"/>
      <c r="PMS20" s="42"/>
      <c r="PMU20" s="67"/>
      <c r="PNR20" s="42"/>
      <c r="PNT20" s="67"/>
      <c r="POQ20" s="42"/>
      <c r="POS20" s="67"/>
      <c r="PPP20" s="42"/>
      <c r="PPR20" s="67"/>
      <c r="PQO20" s="42"/>
      <c r="PQQ20" s="67"/>
      <c r="PRN20" s="42"/>
      <c r="PRP20" s="67"/>
      <c r="PSM20" s="42"/>
      <c r="PSO20" s="67"/>
      <c r="PTL20" s="42"/>
      <c r="PTN20" s="67"/>
      <c r="PUK20" s="42"/>
      <c r="PUM20" s="67"/>
      <c r="PVJ20" s="42"/>
      <c r="PVL20" s="67"/>
      <c r="PWI20" s="42"/>
      <c r="PWK20" s="67"/>
      <c r="PXH20" s="42"/>
      <c r="PXJ20" s="67"/>
      <c r="PYG20" s="42"/>
      <c r="PYI20" s="67"/>
      <c r="PZF20" s="42"/>
      <c r="PZH20" s="67"/>
      <c r="QAE20" s="42"/>
      <c r="QAG20" s="67"/>
      <c r="QBD20" s="42"/>
      <c r="QBF20" s="67"/>
      <c r="QCC20" s="42"/>
      <c r="QCE20" s="67"/>
      <c r="QDB20" s="42"/>
      <c r="QDD20" s="67"/>
      <c r="QEA20" s="42"/>
      <c r="QEC20" s="67"/>
      <c r="QEZ20" s="42"/>
      <c r="QFB20" s="67"/>
      <c r="QFY20" s="42"/>
      <c r="QGA20" s="67"/>
      <c r="QGX20" s="42"/>
      <c r="QGZ20" s="67"/>
      <c r="QHW20" s="42"/>
      <c r="QHY20" s="67"/>
      <c r="QIV20" s="42"/>
      <c r="QIX20" s="67"/>
      <c r="QJU20" s="42"/>
      <c r="QJW20" s="67"/>
      <c r="QKT20" s="42"/>
      <c r="QKV20" s="67"/>
      <c r="QLS20" s="42"/>
      <c r="QLU20" s="67"/>
      <c r="QMR20" s="42"/>
      <c r="QMT20" s="67"/>
      <c r="QNQ20" s="42"/>
      <c r="QNS20" s="67"/>
      <c r="QOP20" s="42"/>
      <c r="QOR20" s="67"/>
      <c r="QPO20" s="42"/>
      <c r="QPQ20" s="67"/>
      <c r="QQN20" s="42"/>
      <c r="QQP20" s="67"/>
      <c r="QRM20" s="42"/>
      <c r="QRO20" s="67"/>
      <c r="QSL20" s="42"/>
      <c r="QSN20" s="67"/>
      <c r="QTK20" s="42"/>
      <c r="QTM20" s="67"/>
      <c r="QUJ20" s="42"/>
      <c r="QUL20" s="67"/>
      <c r="QVI20" s="42"/>
      <c r="QVK20" s="67"/>
      <c r="QWH20" s="42"/>
      <c r="QWJ20" s="67"/>
      <c r="QXG20" s="42"/>
      <c r="QXI20" s="67"/>
      <c r="QYF20" s="42"/>
      <c r="QYH20" s="67"/>
      <c r="QZE20" s="42"/>
      <c r="QZG20" s="67"/>
      <c r="RAD20" s="42"/>
      <c r="RAF20" s="67"/>
      <c r="RBC20" s="42"/>
      <c r="RBE20" s="67"/>
      <c r="RCB20" s="42"/>
      <c r="RCD20" s="67"/>
      <c r="RDA20" s="42"/>
      <c r="RDC20" s="67"/>
      <c r="RDZ20" s="42"/>
      <c r="REB20" s="67"/>
      <c r="REY20" s="42"/>
      <c r="RFA20" s="67"/>
      <c r="RFX20" s="42"/>
      <c r="RFZ20" s="67"/>
      <c r="RGW20" s="42"/>
      <c r="RGY20" s="67"/>
      <c r="RHV20" s="42"/>
      <c r="RHX20" s="67"/>
      <c r="RIU20" s="42"/>
      <c r="RIW20" s="67"/>
      <c r="RJT20" s="42"/>
      <c r="RJV20" s="67"/>
      <c r="RKS20" s="42"/>
      <c r="RKU20" s="67"/>
      <c r="RLR20" s="42"/>
      <c r="RLT20" s="67"/>
      <c r="RMQ20" s="42"/>
      <c r="RMS20" s="67"/>
      <c r="RNP20" s="42"/>
      <c r="RNR20" s="67"/>
      <c r="ROO20" s="42"/>
      <c r="ROQ20" s="67"/>
      <c r="RPN20" s="42"/>
      <c r="RPP20" s="67"/>
      <c r="RQM20" s="42"/>
      <c r="RQO20" s="67"/>
      <c r="RRL20" s="42"/>
      <c r="RRN20" s="67"/>
      <c r="RSK20" s="42"/>
      <c r="RSM20" s="67"/>
      <c r="RTJ20" s="42"/>
      <c r="RTL20" s="67"/>
      <c r="RUI20" s="42"/>
      <c r="RUK20" s="67"/>
      <c r="RVH20" s="42"/>
      <c r="RVJ20" s="67"/>
      <c r="RWG20" s="42"/>
      <c r="RWI20" s="67"/>
      <c r="RXF20" s="42"/>
      <c r="RXH20" s="67"/>
      <c r="RYE20" s="42"/>
      <c r="RYG20" s="67"/>
      <c r="RZD20" s="42"/>
      <c r="RZF20" s="67"/>
      <c r="SAC20" s="42"/>
      <c r="SAE20" s="67"/>
      <c r="SBB20" s="42"/>
      <c r="SBD20" s="67"/>
      <c r="SCA20" s="42"/>
      <c r="SCC20" s="67"/>
      <c r="SCZ20" s="42"/>
      <c r="SDB20" s="67"/>
      <c r="SDY20" s="42"/>
      <c r="SEA20" s="67"/>
      <c r="SEX20" s="42"/>
      <c r="SEZ20" s="67"/>
      <c r="SFW20" s="42"/>
      <c r="SFY20" s="67"/>
      <c r="SGV20" s="42"/>
      <c r="SGX20" s="67"/>
      <c r="SHU20" s="42"/>
      <c r="SHW20" s="67"/>
      <c r="SIT20" s="42"/>
      <c r="SIV20" s="67"/>
      <c r="SJS20" s="42"/>
      <c r="SJU20" s="67"/>
      <c r="SKR20" s="42"/>
      <c r="SKT20" s="67"/>
      <c r="SLQ20" s="42"/>
      <c r="SLS20" s="67"/>
      <c r="SMP20" s="42"/>
      <c r="SMR20" s="67"/>
      <c r="SNO20" s="42"/>
      <c r="SNQ20" s="67"/>
      <c r="SON20" s="42"/>
      <c r="SOP20" s="67"/>
      <c r="SPM20" s="42"/>
      <c r="SPO20" s="67"/>
      <c r="SQL20" s="42"/>
      <c r="SQN20" s="67"/>
      <c r="SRK20" s="42"/>
      <c r="SRM20" s="67"/>
      <c r="SSJ20" s="42"/>
      <c r="SSL20" s="67"/>
      <c r="STI20" s="42"/>
      <c r="STK20" s="67"/>
      <c r="SUH20" s="42"/>
      <c r="SUJ20" s="67"/>
      <c r="SVG20" s="42"/>
      <c r="SVI20" s="67"/>
      <c r="SWF20" s="42"/>
      <c r="SWH20" s="67"/>
      <c r="SXE20" s="42"/>
      <c r="SXG20" s="67"/>
      <c r="SYD20" s="42"/>
      <c r="SYF20" s="67"/>
      <c r="SZC20" s="42"/>
      <c r="SZE20" s="67"/>
      <c r="TAB20" s="42"/>
      <c r="TAD20" s="67"/>
      <c r="TBA20" s="42"/>
      <c r="TBC20" s="67"/>
      <c r="TBZ20" s="42"/>
      <c r="TCB20" s="67"/>
      <c r="TCY20" s="42"/>
      <c r="TDA20" s="67"/>
      <c r="TDX20" s="42"/>
      <c r="TDZ20" s="67"/>
      <c r="TEW20" s="42"/>
      <c r="TEY20" s="67"/>
      <c r="TFV20" s="42"/>
      <c r="TFX20" s="67"/>
      <c r="TGU20" s="42"/>
      <c r="TGW20" s="67"/>
      <c r="THT20" s="42"/>
      <c r="THV20" s="67"/>
      <c r="TIS20" s="42"/>
      <c r="TIU20" s="67"/>
      <c r="TJR20" s="42"/>
      <c r="TJT20" s="67"/>
      <c r="TKQ20" s="42"/>
      <c r="TKS20" s="67"/>
      <c r="TLP20" s="42"/>
      <c r="TLR20" s="67"/>
      <c r="TMO20" s="42"/>
      <c r="TMQ20" s="67"/>
      <c r="TNN20" s="42"/>
      <c r="TNP20" s="67"/>
      <c r="TOM20" s="42"/>
      <c r="TOO20" s="67"/>
      <c r="TPL20" s="42"/>
      <c r="TPN20" s="67"/>
      <c r="TQK20" s="42"/>
      <c r="TQM20" s="67"/>
      <c r="TRJ20" s="42"/>
      <c r="TRL20" s="67"/>
      <c r="TSI20" s="42"/>
      <c r="TSK20" s="67"/>
      <c r="TTH20" s="42"/>
      <c r="TTJ20" s="67"/>
      <c r="TUG20" s="42"/>
      <c r="TUI20" s="67"/>
      <c r="TVF20" s="42"/>
      <c r="TVH20" s="67"/>
      <c r="TWE20" s="42"/>
      <c r="TWG20" s="67"/>
      <c r="TXD20" s="42"/>
      <c r="TXF20" s="67"/>
      <c r="TYC20" s="42"/>
      <c r="TYE20" s="67"/>
      <c r="TZB20" s="42"/>
      <c r="TZD20" s="67"/>
      <c r="UAA20" s="42"/>
      <c r="UAC20" s="67"/>
      <c r="UAZ20" s="42"/>
      <c r="UBB20" s="67"/>
      <c r="UBY20" s="42"/>
      <c r="UCA20" s="67"/>
      <c r="UCX20" s="42"/>
      <c r="UCZ20" s="67"/>
      <c r="UDW20" s="42"/>
      <c r="UDY20" s="67"/>
      <c r="UEV20" s="42"/>
      <c r="UEX20" s="67"/>
      <c r="UFU20" s="42"/>
      <c r="UFW20" s="67"/>
      <c r="UGT20" s="42"/>
      <c r="UGV20" s="67"/>
      <c r="UHS20" s="42"/>
      <c r="UHU20" s="67"/>
      <c r="UIR20" s="42"/>
      <c r="UIT20" s="67"/>
      <c r="UJQ20" s="42"/>
      <c r="UJS20" s="67"/>
      <c r="UKP20" s="42"/>
      <c r="UKR20" s="67"/>
      <c r="ULO20" s="42"/>
      <c r="ULQ20" s="67"/>
      <c r="UMN20" s="42"/>
      <c r="UMP20" s="67"/>
      <c r="UNM20" s="42"/>
      <c r="UNO20" s="67"/>
      <c r="UOL20" s="42"/>
      <c r="UON20" s="67"/>
      <c r="UPK20" s="42"/>
      <c r="UPM20" s="67"/>
      <c r="UQJ20" s="42"/>
      <c r="UQL20" s="67"/>
      <c r="URI20" s="42"/>
      <c r="URK20" s="67"/>
      <c r="USH20" s="42"/>
      <c r="USJ20" s="67"/>
      <c r="UTG20" s="42"/>
      <c r="UTI20" s="67"/>
      <c r="UUF20" s="42"/>
      <c r="UUH20" s="67"/>
      <c r="UVE20" s="42"/>
      <c r="UVG20" s="67"/>
      <c r="UWD20" s="42"/>
      <c r="UWF20" s="67"/>
      <c r="UXC20" s="42"/>
      <c r="UXE20" s="67"/>
      <c r="UYB20" s="42"/>
      <c r="UYD20" s="67"/>
      <c r="UZA20" s="42"/>
      <c r="UZC20" s="67"/>
      <c r="UZZ20" s="42"/>
      <c r="VAB20" s="67"/>
      <c r="VAY20" s="42"/>
      <c r="VBA20" s="67"/>
      <c r="VBX20" s="42"/>
      <c r="VBZ20" s="67"/>
      <c r="VCW20" s="42"/>
      <c r="VCY20" s="67"/>
      <c r="VDV20" s="42"/>
      <c r="VDX20" s="67"/>
      <c r="VEU20" s="42"/>
      <c r="VEW20" s="67"/>
      <c r="VFT20" s="42"/>
      <c r="VFV20" s="67"/>
      <c r="VGS20" s="42"/>
      <c r="VGU20" s="67"/>
      <c r="VHR20" s="42"/>
      <c r="VHT20" s="67"/>
      <c r="VIQ20" s="42"/>
      <c r="VIS20" s="67"/>
      <c r="VJP20" s="42"/>
      <c r="VJR20" s="67"/>
      <c r="VKO20" s="42"/>
      <c r="VKQ20" s="67"/>
      <c r="VLN20" s="42"/>
      <c r="VLP20" s="67"/>
      <c r="VMM20" s="42"/>
      <c r="VMO20" s="67"/>
      <c r="VNL20" s="42"/>
      <c r="VNN20" s="67"/>
      <c r="VOK20" s="42"/>
      <c r="VOM20" s="67"/>
      <c r="VPJ20" s="42"/>
      <c r="VPL20" s="67"/>
      <c r="VQI20" s="42"/>
      <c r="VQK20" s="67"/>
      <c r="VRH20" s="42"/>
      <c r="VRJ20" s="67"/>
      <c r="VSG20" s="42"/>
      <c r="VSI20" s="67"/>
      <c r="VTF20" s="42"/>
      <c r="VTH20" s="67"/>
      <c r="VUE20" s="42"/>
      <c r="VUG20" s="67"/>
      <c r="VVD20" s="42"/>
      <c r="VVF20" s="67"/>
      <c r="VWC20" s="42"/>
      <c r="VWE20" s="67"/>
      <c r="VXB20" s="42"/>
      <c r="VXD20" s="67"/>
      <c r="VYA20" s="42"/>
      <c r="VYC20" s="67"/>
      <c r="VYZ20" s="42"/>
      <c r="VZB20" s="67"/>
      <c r="VZY20" s="42"/>
      <c r="WAA20" s="67"/>
      <c r="WAX20" s="42"/>
      <c r="WAZ20" s="67"/>
      <c r="WBW20" s="42"/>
      <c r="WBY20" s="67"/>
      <c r="WCV20" s="42"/>
      <c r="WCX20" s="67"/>
      <c r="WDU20" s="42"/>
      <c r="WDW20" s="67"/>
      <c r="WET20" s="42"/>
      <c r="WEV20" s="67"/>
      <c r="WFS20" s="42"/>
      <c r="WFU20" s="67"/>
      <c r="WGR20" s="42"/>
      <c r="WGT20" s="67"/>
      <c r="WHQ20" s="42"/>
      <c r="WHS20" s="67"/>
      <c r="WIP20" s="42"/>
      <c r="WIR20" s="67"/>
      <c r="WJO20" s="42"/>
      <c r="WJQ20" s="67"/>
      <c r="WKN20" s="42"/>
      <c r="WKP20" s="67"/>
      <c r="WLM20" s="42"/>
      <c r="WLO20" s="67"/>
      <c r="WML20" s="42"/>
      <c r="WMN20" s="67"/>
      <c r="WNK20" s="42"/>
      <c r="WNM20" s="67"/>
      <c r="WOJ20" s="42"/>
      <c r="WOL20" s="67"/>
      <c r="WPI20" s="42"/>
      <c r="WPK20" s="67"/>
      <c r="WQH20" s="42"/>
      <c r="WQJ20" s="67"/>
      <c r="WRG20" s="42"/>
      <c r="WRI20" s="67"/>
      <c r="WSF20" s="42"/>
      <c r="WSH20" s="67"/>
      <c r="WTE20" s="42"/>
      <c r="WTG20" s="67"/>
      <c r="WUD20" s="42"/>
      <c r="WUF20" s="67"/>
      <c r="WVC20" s="42"/>
      <c r="WVE20" s="67"/>
      <c r="WWB20" s="42"/>
      <c r="WWD20" s="67"/>
      <c r="WXA20" s="42"/>
      <c r="WXC20" s="67"/>
      <c r="WXZ20" s="42"/>
      <c r="WYB20" s="67"/>
      <c r="WYY20" s="42"/>
      <c r="WZA20" s="67"/>
      <c r="WZX20" s="42"/>
      <c r="WZZ20" s="67"/>
      <c r="XAW20" s="42"/>
      <c r="XAY20" s="67"/>
      <c r="XBV20" s="42"/>
      <c r="XBX20" s="67"/>
      <c r="XCU20" s="42"/>
      <c r="XCW20" s="67"/>
      <c r="XDT20" s="42"/>
      <c r="XDV20" s="67"/>
      <c r="XES20" s="42"/>
      <c r="XEU20" s="67"/>
    </row>
    <row r="21" spans="1:1023 1025:2048 2050:3050 3073:4075 4098:5100 5123:6125 6148:7150 7173:8175 8198:9200 9223:10225 10248:11250 11273:12275 12298:13300 13323:14325 14348:15350 15373:16375" hidden="1">
      <c r="A21" s="18" t="s">
        <v>42</v>
      </c>
      <c r="B21" s="64">
        <v>1.8</v>
      </c>
      <c r="C21" s="63">
        <v>0</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4">
        <v>4</v>
      </c>
      <c r="U21" s="64">
        <v>5.5</v>
      </c>
      <c r="V21" s="64">
        <v>2.5</v>
      </c>
      <c r="W21" s="64"/>
      <c r="X21" s="64">
        <v>1.8</v>
      </c>
      <c r="Y21" s="64"/>
      <c r="Z21" s="63">
        <v>2.5</v>
      </c>
      <c r="AA21" s="63">
        <v>4</v>
      </c>
      <c r="AB21" s="63">
        <v>5.5</v>
      </c>
      <c r="AC21" s="63"/>
      <c r="AD21" s="89"/>
      <c r="AV21" s="42"/>
      <c r="AX21" s="67"/>
      <c r="BU21" s="42"/>
      <c r="BW21" s="67"/>
      <c r="CT21" s="42"/>
      <c r="CV21" s="67"/>
      <c r="DS21" s="42"/>
      <c r="DU21" s="67"/>
      <c r="ER21" s="42"/>
      <c r="ET21" s="67"/>
      <c r="FQ21" s="42"/>
      <c r="FS21" s="67"/>
      <c r="GP21" s="42"/>
      <c r="GR21" s="67"/>
      <c r="HO21" s="42"/>
      <c r="HQ21" s="67"/>
      <c r="IN21" s="42"/>
      <c r="IP21" s="67"/>
      <c r="JM21" s="42"/>
      <c r="JO21" s="67"/>
      <c r="KL21" s="42"/>
      <c r="KN21" s="67"/>
      <c r="LK21" s="42"/>
      <c r="LM21" s="67"/>
      <c r="MJ21" s="42"/>
      <c r="ML21" s="67"/>
      <c r="NI21" s="42"/>
      <c r="NK21" s="67"/>
      <c r="OH21" s="42"/>
      <c r="OJ21" s="67"/>
      <c r="PG21" s="42"/>
      <c r="PI21" s="67"/>
      <c r="QF21" s="42"/>
      <c r="QH21" s="67"/>
      <c r="RE21" s="42"/>
      <c r="RG21" s="67"/>
      <c r="SD21" s="42"/>
      <c r="SF21" s="67"/>
      <c r="TC21" s="42"/>
      <c r="TE21" s="67"/>
      <c r="UB21" s="42"/>
      <c r="UD21" s="67"/>
      <c r="VA21" s="42"/>
      <c r="VC21" s="67"/>
      <c r="VZ21" s="42"/>
      <c r="WB21" s="67"/>
      <c r="WY21" s="42"/>
      <c r="XA21" s="67"/>
      <c r="XX21" s="42"/>
      <c r="XZ21" s="67"/>
      <c r="YW21" s="42"/>
      <c r="YY21" s="67"/>
      <c r="ZV21" s="42"/>
      <c r="ZX21" s="67"/>
      <c r="AAU21" s="42"/>
      <c r="AAW21" s="67"/>
      <c r="ABT21" s="42"/>
      <c r="ABV21" s="67"/>
      <c r="ACS21" s="42"/>
      <c r="ACU21" s="67"/>
      <c r="ADR21" s="42"/>
      <c r="ADT21" s="67"/>
      <c r="AEQ21" s="42"/>
      <c r="AES21" s="67"/>
      <c r="AFP21" s="42"/>
      <c r="AFR21" s="67"/>
      <c r="AGO21" s="42"/>
      <c r="AGQ21" s="67"/>
      <c r="AHN21" s="42"/>
      <c r="AHP21" s="67"/>
      <c r="AIM21" s="42"/>
      <c r="AIO21" s="67"/>
      <c r="AJL21" s="42"/>
      <c r="AJN21" s="67"/>
      <c r="AKK21" s="42"/>
      <c r="AKM21" s="67"/>
      <c r="ALJ21" s="42"/>
      <c r="ALL21" s="67"/>
      <c r="AMI21" s="42"/>
      <c r="AMK21" s="67"/>
      <c r="ANH21" s="42"/>
      <c r="ANJ21" s="67"/>
      <c r="AOG21" s="42"/>
      <c r="AOI21" s="67"/>
      <c r="APF21" s="42"/>
      <c r="APH21" s="67"/>
      <c r="AQE21" s="42"/>
      <c r="AQG21" s="67"/>
      <c r="ARD21" s="42"/>
      <c r="ARF21" s="67"/>
      <c r="ASC21" s="42"/>
      <c r="ASE21" s="67"/>
      <c r="ATB21" s="42"/>
      <c r="ATD21" s="67"/>
      <c r="AUA21" s="42"/>
      <c r="AUC21" s="67"/>
      <c r="AUZ21" s="42"/>
      <c r="AVB21" s="67"/>
      <c r="AVY21" s="42"/>
      <c r="AWA21" s="67"/>
      <c r="AWX21" s="42"/>
      <c r="AWZ21" s="67"/>
      <c r="AXW21" s="42"/>
      <c r="AXY21" s="67"/>
      <c r="AYV21" s="42"/>
      <c r="AYX21" s="67"/>
      <c r="AZU21" s="42"/>
      <c r="AZW21" s="67"/>
      <c r="BAT21" s="42"/>
      <c r="BAV21" s="67"/>
      <c r="BBS21" s="42"/>
      <c r="BBU21" s="67"/>
      <c r="BCR21" s="42"/>
      <c r="BCT21" s="67"/>
      <c r="BDQ21" s="42"/>
      <c r="BDS21" s="67"/>
      <c r="BEP21" s="42"/>
      <c r="BER21" s="67"/>
      <c r="BFO21" s="42"/>
      <c r="BFQ21" s="67"/>
      <c r="BGN21" s="42"/>
      <c r="BGP21" s="67"/>
      <c r="BHM21" s="42"/>
      <c r="BHO21" s="67"/>
      <c r="BIL21" s="42"/>
      <c r="BIN21" s="67"/>
      <c r="BJK21" s="42"/>
      <c r="BJM21" s="67"/>
      <c r="BKJ21" s="42"/>
      <c r="BKL21" s="67"/>
      <c r="BLI21" s="42"/>
      <c r="BLK21" s="67"/>
      <c r="BMH21" s="42"/>
      <c r="BMJ21" s="67"/>
      <c r="BNG21" s="42"/>
      <c r="BNI21" s="67"/>
      <c r="BOF21" s="42"/>
      <c r="BOH21" s="67"/>
      <c r="BPE21" s="42"/>
      <c r="BPG21" s="67"/>
      <c r="BQD21" s="42"/>
      <c r="BQF21" s="67"/>
      <c r="BRC21" s="42"/>
      <c r="BRE21" s="67"/>
      <c r="BSB21" s="42"/>
      <c r="BSD21" s="67"/>
      <c r="BTA21" s="42"/>
      <c r="BTC21" s="67"/>
      <c r="BTZ21" s="42"/>
      <c r="BUB21" s="67"/>
      <c r="BUY21" s="42"/>
      <c r="BVA21" s="67"/>
      <c r="BVX21" s="42"/>
      <c r="BVZ21" s="67"/>
      <c r="BWW21" s="42"/>
      <c r="BWY21" s="67"/>
      <c r="BXV21" s="42"/>
      <c r="BXX21" s="67"/>
      <c r="BYU21" s="42"/>
      <c r="BYW21" s="67"/>
      <c r="BZT21" s="42"/>
      <c r="BZV21" s="67"/>
      <c r="CAS21" s="42"/>
      <c r="CAU21" s="67"/>
      <c r="CBR21" s="42"/>
      <c r="CBT21" s="67"/>
      <c r="CCQ21" s="42"/>
      <c r="CCS21" s="67"/>
      <c r="CDP21" s="42"/>
      <c r="CDR21" s="67"/>
      <c r="CEO21" s="42"/>
      <c r="CEQ21" s="67"/>
      <c r="CFN21" s="42"/>
      <c r="CFP21" s="67"/>
      <c r="CGM21" s="42"/>
      <c r="CGO21" s="67"/>
      <c r="CHL21" s="42"/>
      <c r="CHN21" s="67"/>
      <c r="CIK21" s="42"/>
      <c r="CIM21" s="67"/>
      <c r="CJJ21" s="42"/>
      <c r="CJL21" s="67"/>
      <c r="CKI21" s="42"/>
      <c r="CKK21" s="67"/>
      <c r="CLH21" s="42"/>
      <c r="CLJ21" s="67"/>
      <c r="CMG21" s="42"/>
      <c r="CMI21" s="67"/>
      <c r="CNF21" s="42"/>
      <c r="CNH21" s="67"/>
      <c r="COE21" s="42"/>
      <c r="COG21" s="67"/>
      <c r="CPD21" s="42"/>
      <c r="CPF21" s="67"/>
      <c r="CQC21" s="42"/>
      <c r="CQE21" s="67"/>
      <c r="CRB21" s="42"/>
      <c r="CRD21" s="67"/>
      <c r="CSA21" s="42"/>
      <c r="CSC21" s="67"/>
      <c r="CSZ21" s="42"/>
      <c r="CTB21" s="67"/>
      <c r="CTY21" s="42"/>
      <c r="CUA21" s="67"/>
      <c r="CUX21" s="42"/>
      <c r="CUZ21" s="67"/>
      <c r="CVW21" s="42"/>
      <c r="CVY21" s="67"/>
      <c r="CWV21" s="42"/>
      <c r="CWX21" s="67"/>
      <c r="CXU21" s="42"/>
      <c r="CXW21" s="67"/>
      <c r="CYT21" s="42"/>
      <c r="CYV21" s="67"/>
      <c r="CZS21" s="42"/>
      <c r="CZU21" s="67"/>
      <c r="DAR21" s="42"/>
      <c r="DAT21" s="67"/>
      <c r="DBQ21" s="42"/>
      <c r="DBS21" s="67"/>
      <c r="DCP21" s="42"/>
      <c r="DCR21" s="67"/>
      <c r="DDO21" s="42"/>
      <c r="DDQ21" s="67"/>
      <c r="DEN21" s="42"/>
      <c r="DEP21" s="67"/>
      <c r="DFM21" s="42"/>
      <c r="DFO21" s="67"/>
      <c r="DGL21" s="42"/>
      <c r="DGN21" s="67"/>
      <c r="DHK21" s="42"/>
      <c r="DHM21" s="67"/>
      <c r="DIJ21" s="42"/>
      <c r="DIL21" s="67"/>
      <c r="DJI21" s="42"/>
      <c r="DJK21" s="67"/>
      <c r="DKH21" s="42"/>
      <c r="DKJ21" s="67"/>
      <c r="DLG21" s="42"/>
      <c r="DLI21" s="67"/>
      <c r="DMF21" s="42"/>
      <c r="DMH21" s="67"/>
      <c r="DNE21" s="42"/>
      <c r="DNG21" s="67"/>
      <c r="DOD21" s="42"/>
      <c r="DOF21" s="67"/>
      <c r="DPC21" s="42"/>
      <c r="DPE21" s="67"/>
      <c r="DQB21" s="42"/>
      <c r="DQD21" s="67"/>
      <c r="DRA21" s="42"/>
      <c r="DRC21" s="67"/>
      <c r="DRZ21" s="42"/>
      <c r="DSB21" s="67"/>
      <c r="DSY21" s="42"/>
      <c r="DTA21" s="67"/>
      <c r="DTX21" s="42"/>
      <c r="DTZ21" s="67"/>
      <c r="DUW21" s="42"/>
      <c r="DUY21" s="67"/>
      <c r="DVV21" s="42"/>
      <c r="DVX21" s="67"/>
      <c r="DWU21" s="42"/>
      <c r="DWW21" s="67"/>
      <c r="DXT21" s="42"/>
      <c r="DXV21" s="67"/>
      <c r="DYS21" s="42"/>
      <c r="DYU21" s="67"/>
      <c r="DZR21" s="42"/>
      <c r="DZT21" s="67"/>
      <c r="EAQ21" s="42"/>
      <c r="EAS21" s="67"/>
      <c r="EBP21" s="42"/>
      <c r="EBR21" s="67"/>
      <c r="ECO21" s="42"/>
      <c r="ECQ21" s="67"/>
      <c r="EDN21" s="42"/>
      <c r="EDP21" s="67"/>
      <c r="EEM21" s="42"/>
      <c r="EEO21" s="67"/>
      <c r="EFL21" s="42"/>
      <c r="EFN21" s="67"/>
      <c r="EGK21" s="42"/>
      <c r="EGM21" s="67"/>
      <c r="EHJ21" s="42"/>
      <c r="EHL21" s="67"/>
      <c r="EII21" s="42"/>
      <c r="EIK21" s="67"/>
      <c r="EJH21" s="42"/>
      <c r="EJJ21" s="67"/>
      <c r="EKG21" s="42"/>
      <c r="EKI21" s="67"/>
      <c r="ELF21" s="42"/>
      <c r="ELH21" s="67"/>
      <c r="EME21" s="42"/>
      <c r="EMG21" s="67"/>
      <c r="END21" s="42"/>
      <c r="ENF21" s="67"/>
      <c r="EOC21" s="42"/>
      <c r="EOE21" s="67"/>
      <c r="EPB21" s="42"/>
      <c r="EPD21" s="67"/>
      <c r="EQA21" s="42"/>
      <c r="EQC21" s="67"/>
      <c r="EQZ21" s="42"/>
      <c r="ERB21" s="67"/>
      <c r="ERY21" s="42"/>
      <c r="ESA21" s="67"/>
      <c r="ESX21" s="42"/>
      <c r="ESZ21" s="67"/>
      <c r="ETW21" s="42"/>
      <c r="ETY21" s="67"/>
      <c r="EUV21" s="42"/>
      <c r="EUX21" s="67"/>
      <c r="EVU21" s="42"/>
      <c r="EVW21" s="67"/>
      <c r="EWT21" s="42"/>
      <c r="EWV21" s="67"/>
      <c r="EXS21" s="42"/>
      <c r="EXU21" s="67"/>
      <c r="EYR21" s="42"/>
      <c r="EYT21" s="67"/>
      <c r="EZQ21" s="42"/>
      <c r="EZS21" s="67"/>
      <c r="FAP21" s="42"/>
      <c r="FAR21" s="67"/>
      <c r="FBO21" s="42"/>
      <c r="FBQ21" s="67"/>
      <c r="FCN21" s="42"/>
      <c r="FCP21" s="67"/>
      <c r="FDM21" s="42"/>
      <c r="FDO21" s="67"/>
      <c r="FEL21" s="42"/>
      <c r="FEN21" s="67"/>
      <c r="FFK21" s="42"/>
      <c r="FFM21" s="67"/>
      <c r="FGJ21" s="42"/>
      <c r="FGL21" s="67"/>
      <c r="FHI21" s="42"/>
      <c r="FHK21" s="67"/>
      <c r="FIH21" s="42"/>
      <c r="FIJ21" s="67"/>
      <c r="FJG21" s="42"/>
      <c r="FJI21" s="67"/>
      <c r="FKF21" s="42"/>
      <c r="FKH21" s="67"/>
      <c r="FLE21" s="42"/>
      <c r="FLG21" s="67"/>
      <c r="FMD21" s="42"/>
      <c r="FMF21" s="67"/>
      <c r="FNC21" s="42"/>
      <c r="FNE21" s="67"/>
      <c r="FOB21" s="42"/>
      <c r="FOD21" s="67"/>
      <c r="FPA21" s="42"/>
      <c r="FPC21" s="67"/>
      <c r="FPZ21" s="42"/>
      <c r="FQB21" s="67"/>
      <c r="FQY21" s="42"/>
      <c r="FRA21" s="67"/>
      <c r="FRX21" s="42"/>
      <c r="FRZ21" s="67"/>
      <c r="FSW21" s="42"/>
      <c r="FSY21" s="67"/>
      <c r="FTV21" s="42"/>
      <c r="FTX21" s="67"/>
      <c r="FUU21" s="42"/>
      <c r="FUW21" s="67"/>
      <c r="FVT21" s="42"/>
      <c r="FVV21" s="67"/>
      <c r="FWS21" s="42"/>
      <c r="FWU21" s="67"/>
      <c r="FXR21" s="42"/>
      <c r="FXT21" s="67"/>
      <c r="FYQ21" s="42"/>
      <c r="FYS21" s="67"/>
      <c r="FZP21" s="42"/>
      <c r="FZR21" s="67"/>
      <c r="GAO21" s="42"/>
      <c r="GAQ21" s="67"/>
      <c r="GBN21" s="42"/>
      <c r="GBP21" s="67"/>
      <c r="GCM21" s="42"/>
      <c r="GCO21" s="67"/>
      <c r="GDL21" s="42"/>
      <c r="GDN21" s="67"/>
      <c r="GEK21" s="42"/>
      <c r="GEM21" s="67"/>
      <c r="GFJ21" s="42"/>
      <c r="GFL21" s="67"/>
      <c r="GGI21" s="42"/>
      <c r="GGK21" s="67"/>
      <c r="GHH21" s="42"/>
      <c r="GHJ21" s="67"/>
      <c r="GIG21" s="42"/>
      <c r="GII21" s="67"/>
      <c r="GJF21" s="42"/>
      <c r="GJH21" s="67"/>
      <c r="GKE21" s="42"/>
      <c r="GKG21" s="67"/>
      <c r="GLD21" s="42"/>
      <c r="GLF21" s="67"/>
      <c r="GMC21" s="42"/>
      <c r="GME21" s="67"/>
      <c r="GNB21" s="42"/>
      <c r="GND21" s="67"/>
      <c r="GOA21" s="42"/>
      <c r="GOC21" s="67"/>
      <c r="GOZ21" s="42"/>
      <c r="GPB21" s="67"/>
      <c r="GPY21" s="42"/>
      <c r="GQA21" s="67"/>
      <c r="GQX21" s="42"/>
      <c r="GQZ21" s="67"/>
      <c r="GRW21" s="42"/>
      <c r="GRY21" s="67"/>
      <c r="GSV21" s="42"/>
      <c r="GSX21" s="67"/>
      <c r="GTU21" s="42"/>
      <c r="GTW21" s="67"/>
      <c r="GUT21" s="42"/>
      <c r="GUV21" s="67"/>
      <c r="GVS21" s="42"/>
      <c r="GVU21" s="67"/>
      <c r="GWR21" s="42"/>
      <c r="GWT21" s="67"/>
      <c r="GXQ21" s="42"/>
      <c r="GXS21" s="67"/>
      <c r="GYP21" s="42"/>
      <c r="GYR21" s="67"/>
      <c r="GZO21" s="42"/>
      <c r="GZQ21" s="67"/>
      <c r="HAN21" s="42"/>
      <c r="HAP21" s="67"/>
      <c r="HBM21" s="42"/>
      <c r="HBO21" s="67"/>
      <c r="HCL21" s="42"/>
      <c r="HCN21" s="67"/>
      <c r="HDK21" s="42"/>
      <c r="HDM21" s="67"/>
      <c r="HEJ21" s="42"/>
      <c r="HEL21" s="67"/>
      <c r="HFI21" s="42"/>
      <c r="HFK21" s="67"/>
      <c r="HGH21" s="42"/>
      <c r="HGJ21" s="67"/>
      <c r="HHG21" s="42"/>
      <c r="HHI21" s="67"/>
      <c r="HIF21" s="42"/>
      <c r="HIH21" s="67"/>
      <c r="HJE21" s="42"/>
      <c r="HJG21" s="67"/>
      <c r="HKD21" s="42"/>
      <c r="HKF21" s="67"/>
      <c r="HLC21" s="42"/>
      <c r="HLE21" s="67"/>
      <c r="HMB21" s="42"/>
      <c r="HMD21" s="67"/>
      <c r="HNA21" s="42"/>
      <c r="HNC21" s="67"/>
      <c r="HNZ21" s="42"/>
      <c r="HOB21" s="67"/>
      <c r="HOY21" s="42"/>
      <c r="HPA21" s="67"/>
      <c r="HPX21" s="42"/>
      <c r="HPZ21" s="67"/>
      <c r="HQW21" s="42"/>
      <c r="HQY21" s="67"/>
      <c r="HRV21" s="42"/>
      <c r="HRX21" s="67"/>
      <c r="HSU21" s="42"/>
      <c r="HSW21" s="67"/>
      <c r="HTT21" s="42"/>
      <c r="HTV21" s="67"/>
      <c r="HUS21" s="42"/>
      <c r="HUU21" s="67"/>
      <c r="HVR21" s="42"/>
      <c r="HVT21" s="67"/>
      <c r="HWQ21" s="42"/>
      <c r="HWS21" s="67"/>
      <c r="HXP21" s="42"/>
      <c r="HXR21" s="67"/>
      <c r="HYO21" s="42"/>
      <c r="HYQ21" s="67"/>
      <c r="HZN21" s="42"/>
      <c r="HZP21" s="67"/>
      <c r="IAM21" s="42"/>
      <c r="IAO21" s="67"/>
      <c r="IBL21" s="42"/>
      <c r="IBN21" s="67"/>
      <c r="ICK21" s="42"/>
      <c r="ICM21" s="67"/>
      <c r="IDJ21" s="42"/>
      <c r="IDL21" s="67"/>
      <c r="IEI21" s="42"/>
      <c r="IEK21" s="67"/>
      <c r="IFH21" s="42"/>
      <c r="IFJ21" s="67"/>
      <c r="IGG21" s="42"/>
      <c r="IGI21" s="67"/>
      <c r="IHF21" s="42"/>
      <c r="IHH21" s="67"/>
      <c r="IIE21" s="42"/>
      <c r="IIG21" s="67"/>
      <c r="IJD21" s="42"/>
      <c r="IJF21" s="67"/>
      <c r="IKC21" s="42"/>
      <c r="IKE21" s="67"/>
      <c r="ILB21" s="42"/>
      <c r="ILD21" s="67"/>
      <c r="IMA21" s="42"/>
      <c r="IMC21" s="67"/>
      <c r="IMZ21" s="42"/>
      <c r="INB21" s="67"/>
      <c r="INY21" s="42"/>
      <c r="IOA21" s="67"/>
      <c r="IOX21" s="42"/>
      <c r="IOZ21" s="67"/>
      <c r="IPW21" s="42"/>
      <c r="IPY21" s="67"/>
      <c r="IQV21" s="42"/>
      <c r="IQX21" s="67"/>
      <c r="IRU21" s="42"/>
      <c r="IRW21" s="67"/>
      <c r="IST21" s="42"/>
      <c r="ISV21" s="67"/>
      <c r="ITS21" s="42"/>
      <c r="ITU21" s="67"/>
      <c r="IUR21" s="42"/>
      <c r="IUT21" s="67"/>
      <c r="IVQ21" s="42"/>
      <c r="IVS21" s="67"/>
      <c r="IWP21" s="42"/>
      <c r="IWR21" s="67"/>
      <c r="IXO21" s="42"/>
      <c r="IXQ21" s="67"/>
      <c r="IYN21" s="42"/>
      <c r="IYP21" s="67"/>
      <c r="IZM21" s="42"/>
      <c r="IZO21" s="67"/>
      <c r="JAL21" s="42"/>
      <c r="JAN21" s="67"/>
      <c r="JBK21" s="42"/>
      <c r="JBM21" s="67"/>
      <c r="JCJ21" s="42"/>
      <c r="JCL21" s="67"/>
      <c r="JDI21" s="42"/>
      <c r="JDK21" s="67"/>
      <c r="JEH21" s="42"/>
      <c r="JEJ21" s="67"/>
      <c r="JFG21" s="42"/>
      <c r="JFI21" s="67"/>
      <c r="JGF21" s="42"/>
      <c r="JGH21" s="67"/>
      <c r="JHE21" s="42"/>
      <c r="JHG21" s="67"/>
      <c r="JID21" s="42"/>
      <c r="JIF21" s="67"/>
      <c r="JJC21" s="42"/>
      <c r="JJE21" s="67"/>
      <c r="JKB21" s="42"/>
      <c r="JKD21" s="67"/>
      <c r="JLA21" s="42"/>
      <c r="JLC21" s="67"/>
      <c r="JLZ21" s="42"/>
      <c r="JMB21" s="67"/>
      <c r="JMY21" s="42"/>
      <c r="JNA21" s="67"/>
      <c r="JNX21" s="42"/>
      <c r="JNZ21" s="67"/>
      <c r="JOW21" s="42"/>
      <c r="JOY21" s="67"/>
      <c r="JPV21" s="42"/>
      <c r="JPX21" s="67"/>
      <c r="JQU21" s="42"/>
      <c r="JQW21" s="67"/>
      <c r="JRT21" s="42"/>
      <c r="JRV21" s="67"/>
      <c r="JSS21" s="42"/>
      <c r="JSU21" s="67"/>
      <c r="JTR21" s="42"/>
      <c r="JTT21" s="67"/>
      <c r="JUQ21" s="42"/>
      <c r="JUS21" s="67"/>
      <c r="JVP21" s="42"/>
      <c r="JVR21" s="67"/>
      <c r="JWO21" s="42"/>
      <c r="JWQ21" s="67"/>
      <c r="JXN21" s="42"/>
      <c r="JXP21" s="67"/>
      <c r="JYM21" s="42"/>
      <c r="JYO21" s="67"/>
      <c r="JZL21" s="42"/>
      <c r="JZN21" s="67"/>
      <c r="KAK21" s="42"/>
      <c r="KAM21" s="67"/>
      <c r="KBJ21" s="42"/>
      <c r="KBL21" s="67"/>
      <c r="KCI21" s="42"/>
      <c r="KCK21" s="67"/>
      <c r="KDH21" s="42"/>
      <c r="KDJ21" s="67"/>
      <c r="KEG21" s="42"/>
      <c r="KEI21" s="67"/>
      <c r="KFF21" s="42"/>
      <c r="KFH21" s="67"/>
      <c r="KGE21" s="42"/>
      <c r="KGG21" s="67"/>
      <c r="KHD21" s="42"/>
      <c r="KHF21" s="67"/>
      <c r="KIC21" s="42"/>
      <c r="KIE21" s="67"/>
      <c r="KJB21" s="42"/>
      <c r="KJD21" s="67"/>
      <c r="KKA21" s="42"/>
      <c r="KKC21" s="67"/>
      <c r="KKZ21" s="42"/>
      <c r="KLB21" s="67"/>
      <c r="KLY21" s="42"/>
      <c r="KMA21" s="67"/>
      <c r="KMX21" s="42"/>
      <c r="KMZ21" s="67"/>
      <c r="KNW21" s="42"/>
      <c r="KNY21" s="67"/>
      <c r="KOV21" s="42"/>
      <c r="KOX21" s="67"/>
      <c r="KPU21" s="42"/>
      <c r="KPW21" s="67"/>
      <c r="KQT21" s="42"/>
      <c r="KQV21" s="67"/>
      <c r="KRS21" s="42"/>
      <c r="KRU21" s="67"/>
      <c r="KSR21" s="42"/>
      <c r="KST21" s="67"/>
      <c r="KTQ21" s="42"/>
      <c r="KTS21" s="67"/>
      <c r="KUP21" s="42"/>
      <c r="KUR21" s="67"/>
      <c r="KVO21" s="42"/>
      <c r="KVQ21" s="67"/>
      <c r="KWN21" s="42"/>
      <c r="KWP21" s="67"/>
      <c r="KXM21" s="42"/>
      <c r="KXO21" s="67"/>
      <c r="KYL21" s="42"/>
      <c r="KYN21" s="67"/>
      <c r="KZK21" s="42"/>
      <c r="KZM21" s="67"/>
      <c r="LAJ21" s="42"/>
      <c r="LAL21" s="67"/>
      <c r="LBI21" s="42"/>
      <c r="LBK21" s="67"/>
      <c r="LCH21" s="42"/>
      <c r="LCJ21" s="67"/>
      <c r="LDG21" s="42"/>
      <c r="LDI21" s="67"/>
      <c r="LEF21" s="42"/>
      <c r="LEH21" s="67"/>
      <c r="LFE21" s="42"/>
      <c r="LFG21" s="67"/>
      <c r="LGD21" s="42"/>
      <c r="LGF21" s="67"/>
      <c r="LHC21" s="42"/>
      <c r="LHE21" s="67"/>
      <c r="LIB21" s="42"/>
      <c r="LID21" s="67"/>
      <c r="LJA21" s="42"/>
      <c r="LJC21" s="67"/>
      <c r="LJZ21" s="42"/>
      <c r="LKB21" s="67"/>
      <c r="LKY21" s="42"/>
      <c r="LLA21" s="67"/>
      <c r="LLX21" s="42"/>
      <c r="LLZ21" s="67"/>
      <c r="LMW21" s="42"/>
      <c r="LMY21" s="67"/>
      <c r="LNV21" s="42"/>
      <c r="LNX21" s="67"/>
      <c r="LOU21" s="42"/>
      <c r="LOW21" s="67"/>
      <c r="LPT21" s="42"/>
      <c r="LPV21" s="67"/>
      <c r="LQS21" s="42"/>
      <c r="LQU21" s="67"/>
      <c r="LRR21" s="42"/>
      <c r="LRT21" s="67"/>
      <c r="LSQ21" s="42"/>
      <c r="LSS21" s="67"/>
      <c r="LTP21" s="42"/>
      <c r="LTR21" s="67"/>
      <c r="LUO21" s="42"/>
      <c r="LUQ21" s="67"/>
      <c r="LVN21" s="42"/>
      <c r="LVP21" s="67"/>
      <c r="LWM21" s="42"/>
      <c r="LWO21" s="67"/>
      <c r="LXL21" s="42"/>
      <c r="LXN21" s="67"/>
      <c r="LYK21" s="42"/>
      <c r="LYM21" s="67"/>
      <c r="LZJ21" s="42"/>
      <c r="LZL21" s="67"/>
      <c r="MAI21" s="42"/>
      <c r="MAK21" s="67"/>
      <c r="MBH21" s="42"/>
      <c r="MBJ21" s="67"/>
      <c r="MCG21" s="42"/>
      <c r="MCI21" s="67"/>
      <c r="MDF21" s="42"/>
      <c r="MDH21" s="67"/>
      <c r="MEE21" s="42"/>
      <c r="MEG21" s="67"/>
      <c r="MFD21" s="42"/>
      <c r="MFF21" s="67"/>
      <c r="MGC21" s="42"/>
      <c r="MGE21" s="67"/>
      <c r="MHB21" s="42"/>
      <c r="MHD21" s="67"/>
      <c r="MIA21" s="42"/>
      <c r="MIC21" s="67"/>
      <c r="MIZ21" s="42"/>
      <c r="MJB21" s="67"/>
      <c r="MJY21" s="42"/>
      <c r="MKA21" s="67"/>
      <c r="MKX21" s="42"/>
      <c r="MKZ21" s="67"/>
      <c r="MLW21" s="42"/>
      <c r="MLY21" s="67"/>
      <c r="MMV21" s="42"/>
      <c r="MMX21" s="67"/>
      <c r="MNU21" s="42"/>
      <c r="MNW21" s="67"/>
      <c r="MOT21" s="42"/>
      <c r="MOV21" s="67"/>
      <c r="MPS21" s="42"/>
      <c r="MPU21" s="67"/>
      <c r="MQR21" s="42"/>
      <c r="MQT21" s="67"/>
      <c r="MRQ21" s="42"/>
      <c r="MRS21" s="67"/>
      <c r="MSP21" s="42"/>
      <c r="MSR21" s="67"/>
      <c r="MTO21" s="42"/>
      <c r="MTQ21" s="67"/>
      <c r="MUN21" s="42"/>
      <c r="MUP21" s="67"/>
      <c r="MVM21" s="42"/>
      <c r="MVO21" s="67"/>
      <c r="MWL21" s="42"/>
      <c r="MWN21" s="67"/>
      <c r="MXK21" s="42"/>
      <c r="MXM21" s="67"/>
      <c r="MYJ21" s="42"/>
      <c r="MYL21" s="67"/>
      <c r="MZI21" s="42"/>
      <c r="MZK21" s="67"/>
      <c r="NAH21" s="42"/>
      <c r="NAJ21" s="67"/>
      <c r="NBG21" s="42"/>
      <c r="NBI21" s="67"/>
      <c r="NCF21" s="42"/>
      <c r="NCH21" s="67"/>
      <c r="NDE21" s="42"/>
      <c r="NDG21" s="67"/>
      <c r="NED21" s="42"/>
      <c r="NEF21" s="67"/>
      <c r="NFC21" s="42"/>
      <c r="NFE21" s="67"/>
      <c r="NGB21" s="42"/>
      <c r="NGD21" s="67"/>
      <c r="NHA21" s="42"/>
      <c r="NHC21" s="67"/>
      <c r="NHZ21" s="42"/>
      <c r="NIB21" s="67"/>
      <c r="NIY21" s="42"/>
      <c r="NJA21" s="67"/>
      <c r="NJX21" s="42"/>
      <c r="NJZ21" s="67"/>
      <c r="NKW21" s="42"/>
      <c r="NKY21" s="67"/>
      <c r="NLV21" s="42"/>
      <c r="NLX21" s="67"/>
      <c r="NMU21" s="42"/>
      <c r="NMW21" s="67"/>
      <c r="NNT21" s="42"/>
      <c r="NNV21" s="67"/>
      <c r="NOS21" s="42"/>
      <c r="NOU21" s="67"/>
      <c r="NPR21" s="42"/>
      <c r="NPT21" s="67"/>
      <c r="NQQ21" s="42"/>
      <c r="NQS21" s="67"/>
      <c r="NRP21" s="42"/>
      <c r="NRR21" s="67"/>
      <c r="NSO21" s="42"/>
      <c r="NSQ21" s="67"/>
      <c r="NTN21" s="42"/>
      <c r="NTP21" s="67"/>
      <c r="NUM21" s="42"/>
      <c r="NUO21" s="67"/>
      <c r="NVL21" s="42"/>
      <c r="NVN21" s="67"/>
      <c r="NWK21" s="42"/>
      <c r="NWM21" s="67"/>
      <c r="NXJ21" s="42"/>
      <c r="NXL21" s="67"/>
      <c r="NYI21" s="42"/>
      <c r="NYK21" s="67"/>
      <c r="NZH21" s="42"/>
      <c r="NZJ21" s="67"/>
      <c r="OAG21" s="42"/>
      <c r="OAI21" s="67"/>
      <c r="OBF21" s="42"/>
      <c r="OBH21" s="67"/>
      <c r="OCE21" s="42"/>
      <c r="OCG21" s="67"/>
      <c r="ODD21" s="42"/>
      <c r="ODF21" s="67"/>
      <c r="OEC21" s="42"/>
      <c r="OEE21" s="67"/>
      <c r="OFB21" s="42"/>
      <c r="OFD21" s="67"/>
      <c r="OGA21" s="42"/>
      <c r="OGC21" s="67"/>
      <c r="OGZ21" s="42"/>
      <c r="OHB21" s="67"/>
      <c r="OHY21" s="42"/>
      <c r="OIA21" s="67"/>
      <c r="OIX21" s="42"/>
      <c r="OIZ21" s="67"/>
      <c r="OJW21" s="42"/>
      <c r="OJY21" s="67"/>
      <c r="OKV21" s="42"/>
      <c r="OKX21" s="67"/>
      <c r="OLU21" s="42"/>
      <c r="OLW21" s="67"/>
      <c r="OMT21" s="42"/>
      <c r="OMV21" s="67"/>
      <c r="ONS21" s="42"/>
      <c r="ONU21" s="67"/>
      <c r="OOR21" s="42"/>
      <c r="OOT21" s="67"/>
      <c r="OPQ21" s="42"/>
      <c r="OPS21" s="67"/>
      <c r="OQP21" s="42"/>
      <c r="OQR21" s="67"/>
      <c r="ORO21" s="42"/>
      <c r="ORQ21" s="67"/>
      <c r="OSN21" s="42"/>
      <c r="OSP21" s="67"/>
      <c r="OTM21" s="42"/>
      <c r="OTO21" s="67"/>
      <c r="OUL21" s="42"/>
      <c r="OUN21" s="67"/>
      <c r="OVK21" s="42"/>
      <c r="OVM21" s="67"/>
      <c r="OWJ21" s="42"/>
      <c r="OWL21" s="67"/>
      <c r="OXI21" s="42"/>
      <c r="OXK21" s="67"/>
      <c r="OYH21" s="42"/>
      <c r="OYJ21" s="67"/>
      <c r="OZG21" s="42"/>
      <c r="OZI21" s="67"/>
      <c r="PAF21" s="42"/>
      <c r="PAH21" s="67"/>
      <c r="PBE21" s="42"/>
      <c r="PBG21" s="67"/>
      <c r="PCD21" s="42"/>
      <c r="PCF21" s="67"/>
      <c r="PDC21" s="42"/>
      <c r="PDE21" s="67"/>
      <c r="PEB21" s="42"/>
      <c r="PED21" s="67"/>
      <c r="PFA21" s="42"/>
      <c r="PFC21" s="67"/>
      <c r="PFZ21" s="42"/>
      <c r="PGB21" s="67"/>
      <c r="PGY21" s="42"/>
      <c r="PHA21" s="67"/>
      <c r="PHX21" s="42"/>
      <c r="PHZ21" s="67"/>
      <c r="PIW21" s="42"/>
      <c r="PIY21" s="67"/>
      <c r="PJV21" s="42"/>
      <c r="PJX21" s="67"/>
      <c r="PKU21" s="42"/>
      <c r="PKW21" s="67"/>
      <c r="PLT21" s="42"/>
      <c r="PLV21" s="67"/>
      <c r="PMS21" s="42"/>
      <c r="PMU21" s="67"/>
      <c r="PNR21" s="42"/>
      <c r="PNT21" s="67"/>
      <c r="POQ21" s="42"/>
      <c r="POS21" s="67"/>
      <c r="PPP21" s="42"/>
      <c r="PPR21" s="67"/>
      <c r="PQO21" s="42"/>
      <c r="PQQ21" s="67"/>
      <c r="PRN21" s="42"/>
      <c r="PRP21" s="67"/>
      <c r="PSM21" s="42"/>
      <c r="PSO21" s="67"/>
      <c r="PTL21" s="42"/>
      <c r="PTN21" s="67"/>
      <c r="PUK21" s="42"/>
      <c r="PUM21" s="67"/>
      <c r="PVJ21" s="42"/>
      <c r="PVL21" s="67"/>
      <c r="PWI21" s="42"/>
      <c r="PWK21" s="67"/>
      <c r="PXH21" s="42"/>
      <c r="PXJ21" s="67"/>
      <c r="PYG21" s="42"/>
      <c r="PYI21" s="67"/>
      <c r="PZF21" s="42"/>
      <c r="PZH21" s="67"/>
      <c r="QAE21" s="42"/>
      <c r="QAG21" s="67"/>
      <c r="QBD21" s="42"/>
      <c r="QBF21" s="67"/>
      <c r="QCC21" s="42"/>
      <c r="QCE21" s="67"/>
      <c r="QDB21" s="42"/>
      <c r="QDD21" s="67"/>
      <c r="QEA21" s="42"/>
      <c r="QEC21" s="67"/>
      <c r="QEZ21" s="42"/>
      <c r="QFB21" s="67"/>
      <c r="QFY21" s="42"/>
      <c r="QGA21" s="67"/>
      <c r="QGX21" s="42"/>
      <c r="QGZ21" s="67"/>
      <c r="QHW21" s="42"/>
      <c r="QHY21" s="67"/>
      <c r="QIV21" s="42"/>
      <c r="QIX21" s="67"/>
      <c r="QJU21" s="42"/>
      <c r="QJW21" s="67"/>
      <c r="QKT21" s="42"/>
      <c r="QKV21" s="67"/>
      <c r="QLS21" s="42"/>
      <c r="QLU21" s="67"/>
      <c r="QMR21" s="42"/>
      <c r="QMT21" s="67"/>
      <c r="QNQ21" s="42"/>
      <c r="QNS21" s="67"/>
      <c r="QOP21" s="42"/>
      <c r="QOR21" s="67"/>
      <c r="QPO21" s="42"/>
      <c r="QPQ21" s="67"/>
      <c r="QQN21" s="42"/>
      <c r="QQP21" s="67"/>
      <c r="QRM21" s="42"/>
      <c r="QRO21" s="67"/>
      <c r="QSL21" s="42"/>
      <c r="QSN21" s="67"/>
      <c r="QTK21" s="42"/>
      <c r="QTM21" s="67"/>
      <c r="QUJ21" s="42"/>
      <c r="QUL21" s="67"/>
      <c r="QVI21" s="42"/>
      <c r="QVK21" s="67"/>
      <c r="QWH21" s="42"/>
      <c r="QWJ21" s="67"/>
      <c r="QXG21" s="42"/>
      <c r="QXI21" s="67"/>
      <c r="QYF21" s="42"/>
      <c r="QYH21" s="67"/>
      <c r="QZE21" s="42"/>
      <c r="QZG21" s="67"/>
      <c r="RAD21" s="42"/>
      <c r="RAF21" s="67"/>
      <c r="RBC21" s="42"/>
      <c r="RBE21" s="67"/>
      <c r="RCB21" s="42"/>
      <c r="RCD21" s="67"/>
      <c r="RDA21" s="42"/>
      <c r="RDC21" s="67"/>
      <c r="RDZ21" s="42"/>
      <c r="REB21" s="67"/>
      <c r="REY21" s="42"/>
      <c r="RFA21" s="67"/>
      <c r="RFX21" s="42"/>
      <c r="RFZ21" s="67"/>
      <c r="RGW21" s="42"/>
      <c r="RGY21" s="67"/>
      <c r="RHV21" s="42"/>
      <c r="RHX21" s="67"/>
      <c r="RIU21" s="42"/>
      <c r="RIW21" s="67"/>
      <c r="RJT21" s="42"/>
      <c r="RJV21" s="67"/>
      <c r="RKS21" s="42"/>
      <c r="RKU21" s="67"/>
      <c r="RLR21" s="42"/>
      <c r="RLT21" s="67"/>
      <c r="RMQ21" s="42"/>
      <c r="RMS21" s="67"/>
      <c r="RNP21" s="42"/>
      <c r="RNR21" s="67"/>
      <c r="ROO21" s="42"/>
      <c r="ROQ21" s="67"/>
      <c r="RPN21" s="42"/>
      <c r="RPP21" s="67"/>
      <c r="RQM21" s="42"/>
      <c r="RQO21" s="67"/>
      <c r="RRL21" s="42"/>
      <c r="RRN21" s="67"/>
      <c r="RSK21" s="42"/>
      <c r="RSM21" s="67"/>
      <c r="RTJ21" s="42"/>
      <c r="RTL21" s="67"/>
      <c r="RUI21" s="42"/>
      <c r="RUK21" s="67"/>
      <c r="RVH21" s="42"/>
      <c r="RVJ21" s="67"/>
      <c r="RWG21" s="42"/>
      <c r="RWI21" s="67"/>
      <c r="RXF21" s="42"/>
      <c r="RXH21" s="67"/>
      <c r="RYE21" s="42"/>
      <c r="RYG21" s="67"/>
      <c r="RZD21" s="42"/>
      <c r="RZF21" s="67"/>
      <c r="SAC21" s="42"/>
      <c r="SAE21" s="67"/>
      <c r="SBB21" s="42"/>
      <c r="SBD21" s="67"/>
      <c r="SCA21" s="42"/>
      <c r="SCC21" s="67"/>
      <c r="SCZ21" s="42"/>
      <c r="SDB21" s="67"/>
      <c r="SDY21" s="42"/>
      <c r="SEA21" s="67"/>
      <c r="SEX21" s="42"/>
      <c r="SEZ21" s="67"/>
      <c r="SFW21" s="42"/>
      <c r="SFY21" s="67"/>
      <c r="SGV21" s="42"/>
      <c r="SGX21" s="67"/>
      <c r="SHU21" s="42"/>
      <c r="SHW21" s="67"/>
      <c r="SIT21" s="42"/>
      <c r="SIV21" s="67"/>
      <c r="SJS21" s="42"/>
      <c r="SJU21" s="67"/>
      <c r="SKR21" s="42"/>
      <c r="SKT21" s="67"/>
      <c r="SLQ21" s="42"/>
      <c r="SLS21" s="67"/>
      <c r="SMP21" s="42"/>
      <c r="SMR21" s="67"/>
      <c r="SNO21" s="42"/>
      <c r="SNQ21" s="67"/>
      <c r="SON21" s="42"/>
      <c r="SOP21" s="67"/>
      <c r="SPM21" s="42"/>
      <c r="SPO21" s="67"/>
      <c r="SQL21" s="42"/>
      <c r="SQN21" s="67"/>
      <c r="SRK21" s="42"/>
      <c r="SRM21" s="67"/>
      <c r="SSJ21" s="42"/>
      <c r="SSL21" s="67"/>
      <c r="STI21" s="42"/>
      <c r="STK21" s="67"/>
      <c r="SUH21" s="42"/>
      <c r="SUJ21" s="67"/>
      <c r="SVG21" s="42"/>
      <c r="SVI21" s="67"/>
      <c r="SWF21" s="42"/>
      <c r="SWH21" s="67"/>
      <c r="SXE21" s="42"/>
      <c r="SXG21" s="67"/>
      <c r="SYD21" s="42"/>
      <c r="SYF21" s="67"/>
      <c r="SZC21" s="42"/>
      <c r="SZE21" s="67"/>
      <c r="TAB21" s="42"/>
      <c r="TAD21" s="67"/>
      <c r="TBA21" s="42"/>
      <c r="TBC21" s="67"/>
      <c r="TBZ21" s="42"/>
      <c r="TCB21" s="67"/>
      <c r="TCY21" s="42"/>
      <c r="TDA21" s="67"/>
      <c r="TDX21" s="42"/>
      <c r="TDZ21" s="67"/>
      <c r="TEW21" s="42"/>
      <c r="TEY21" s="67"/>
      <c r="TFV21" s="42"/>
      <c r="TFX21" s="67"/>
      <c r="TGU21" s="42"/>
      <c r="TGW21" s="67"/>
      <c r="THT21" s="42"/>
      <c r="THV21" s="67"/>
      <c r="TIS21" s="42"/>
      <c r="TIU21" s="67"/>
      <c r="TJR21" s="42"/>
      <c r="TJT21" s="67"/>
      <c r="TKQ21" s="42"/>
      <c r="TKS21" s="67"/>
      <c r="TLP21" s="42"/>
      <c r="TLR21" s="67"/>
      <c r="TMO21" s="42"/>
      <c r="TMQ21" s="67"/>
      <c r="TNN21" s="42"/>
      <c r="TNP21" s="67"/>
      <c r="TOM21" s="42"/>
      <c r="TOO21" s="67"/>
      <c r="TPL21" s="42"/>
      <c r="TPN21" s="67"/>
      <c r="TQK21" s="42"/>
      <c r="TQM21" s="67"/>
      <c r="TRJ21" s="42"/>
      <c r="TRL21" s="67"/>
      <c r="TSI21" s="42"/>
      <c r="TSK21" s="67"/>
      <c r="TTH21" s="42"/>
      <c r="TTJ21" s="67"/>
      <c r="TUG21" s="42"/>
      <c r="TUI21" s="67"/>
      <c r="TVF21" s="42"/>
      <c r="TVH21" s="67"/>
      <c r="TWE21" s="42"/>
      <c r="TWG21" s="67"/>
      <c r="TXD21" s="42"/>
      <c r="TXF21" s="67"/>
      <c r="TYC21" s="42"/>
      <c r="TYE21" s="67"/>
      <c r="TZB21" s="42"/>
      <c r="TZD21" s="67"/>
      <c r="UAA21" s="42"/>
      <c r="UAC21" s="67"/>
      <c r="UAZ21" s="42"/>
      <c r="UBB21" s="67"/>
      <c r="UBY21" s="42"/>
      <c r="UCA21" s="67"/>
      <c r="UCX21" s="42"/>
      <c r="UCZ21" s="67"/>
      <c r="UDW21" s="42"/>
      <c r="UDY21" s="67"/>
      <c r="UEV21" s="42"/>
      <c r="UEX21" s="67"/>
      <c r="UFU21" s="42"/>
      <c r="UFW21" s="67"/>
      <c r="UGT21" s="42"/>
      <c r="UGV21" s="67"/>
      <c r="UHS21" s="42"/>
      <c r="UHU21" s="67"/>
      <c r="UIR21" s="42"/>
      <c r="UIT21" s="67"/>
      <c r="UJQ21" s="42"/>
      <c r="UJS21" s="67"/>
      <c r="UKP21" s="42"/>
      <c r="UKR21" s="67"/>
      <c r="ULO21" s="42"/>
      <c r="ULQ21" s="67"/>
      <c r="UMN21" s="42"/>
      <c r="UMP21" s="67"/>
      <c r="UNM21" s="42"/>
      <c r="UNO21" s="67"/>
      <c r="UOL21" s="42"/>
      <c r="UON21" s="67"/>
      <c r="UPK21" s="42"/>
      <c r="UPM21" s="67"/>
      <c r="UQJ21" s="42"/>
      <c r="UQL21" s="67"/>
      <c r="URI21" s="42"/>
      <c r="URK21" s="67"/>
      <c r="USH21" s="42"/>
      <c r="USJ21" s="67"/>
      <c r="UTG21" s="42"/>
      <c r="UTI21" s="67"/>
      <c r="UUF21" s="42"/>
      <c r="UUH21" s="67"/>
      <c r="UVE21" s="42"/>
      <c r="UVG21" s="67"/>
      <c r="UWD21" s="42"/>
      <c r="UWF21" s="67"/>
      <c r="UXC21" s="42"/>
      <c r="UXE21" s="67"/>
      <c r="UYB21" s="42"/>
      <c r="UYD21" s="67"/>
      <c r="UZA21" s="42"/>
      <c r="UZC21" s="67"/>
      <c r="UZZ21" s="42"/>
      <c r="VAB21" s="67"/>
      <c r="VAY21" s="42"/>
      <c r="VBA21" s="67"/>
      <c r="VBX21" s="42"/>
      <c r="VBZ21" s="67"/>
      <c r="VCW21" s="42"/>
      <c r="VCY21" s="67"/>
      <c r="VDV21" s="42"/>
      <c r="VDX21" s="67"/>
      <c r="VEU21" s="42"/>
      <c r="VEW21" s="67"/>
      <c r="VFT21" s="42"/>
      <c r="VFV21" s="67"/>
      <c r="VGS21" s="42"/>
      <c r="VGU21" s="67"/>
      <c r="VHR21" s="42"/>
      <c r="VHT21" s="67"/>
      <c r="VIQ21" s="42"/>
      <c r="VIS21" s="67"/>
      <c r="VJP21" s="42"/>
      <c r="VJR21" s="67"/>
      <c r="VKO21" s="42"/>
      <c r="VKQ21" s="67"/>
      <c r="VLN21" s="42"/>
      <c r="VLP21" s="67"/>
      <c r="VMM21" s="42"/>
      <c r="VMO21" s="67"/>
      <c r="VNL21" s="42"/>
      <c r="VNN21" s="67"/>
      <c r="VOK21" s="42"/>
      <c r="VOM21" s="67"/>
      <c r="VPJ21" s="42"/>
      <c r="VPL21" s="67"/>
      <c r="VQI21" s="42"/>
      <c r="VQK21" s="67"/>
      <c r="VRH21" s="42"/>
      <c r="VRJ21" s="67"/>
      <c r="VSG21" s="42"/>
      <c r="VSI21" s="67"/>
      <c r="VTF21" s="42"/>
      <c r="VTH21" s="67"/>
      <c r="VUE21" s="42"/>
      <c r="VUG21" s="67"/>
      <c r="VVD21" s="42"/>
      <c r="VVF21" s="67"/>
      <c r="VWC21" s="42"/>
      <c r="VWE21" s="67"/>
      <c r="VXB21" s="42"/>
      <c r="VXD21" s="67"/>
      <c r="VYA21" s="42"/>
      <c r="VYC21" s="67"/>
      <c r="VYZ21" s="42"/>
      <c r="VZB21" s="67"/>
      <c r="VZY21" s="42"/>
      <c r="WAA21" s="67"/>
      <c r="WAX21" s="42"/>
      <c r="WAZ21" s="67"/>
      <c r="WBW21" s="42"/>
      <c r="WBY21" s="67"/>
      <c r="WCV21" s="42"/>
      <c r="WCX21" s="67"/>
      <c r="WDU21" s="42"/>
      <c r="WDW21" s="67"/>
      <c r="WET21" s="42"/>
      <c r="WEV21" s="67"/>
      <c r="WFS21" s="42"/>
      <c r="WFU21" s="67"/>
      <c r="WGR21" s="42"/>
      <c r="WGT21" s="67"/>
      <c r="WHQ21" s="42"/>
      <c r="WHS21" s="67"/>
      <c r="WIP21" s="42"/>
      <c r="WIR21" s="67"/>
      <c r="WJO21" s="42"/>
      <c r="WJQ21" s="67"/>
      <c r="WKN21" s="42"/>
      <c r="WKP21" s="67"/>
      <c r="WLM21" s="42"/>
      <c r="WLO21" s="67"/>
      <c r="WML21" s="42"/>
      <c r="WMN21" s="67"/>
      <c r="WNK21" s="42"/>
      <c r="WNM21" s="67"/>
      <c r="WOJ21" s="42"/>
      <c r="WOL21" s="67"/>
      <c r="WPI21" s="42"/>
      <c r="WPK21" s="67"/>
      <c r="WQH21" s="42"/>
      <c r="WQJ21" s="67"/>
      <c r="WRG21" s="42"/>
      <c r="WRI21" s="67"/>
      <c r="WSF21" s="42"/>
      <c r="WSH21" s="67"/>
      <c r="WTE21" s="42"/>
      <c r="WTG21" s="67"/>
      <c r="WUD21" s="42"/>
      <c r="WUF21" s="67"/>
      <c r="WVC21" s="42"/>
      <c r="WVE21" s="67"/>
      <c r="WWB21" s="42"/>
      <c r="WWD21" s="67"/>
      <c r="WXA21" s="42"/>
      <c r="WXC21" s="67"/>
      <c r="WXZ21" s="42"/>
      <c r="WYB21" s="67"/>
      <c r="WYY21" s="42"/>
      <c r="WZA21" s="67"/>
      <c r="WZX21" s="42"/>
      <c r="WZZ21" s="67"/>
      <c r="XAW21" s="42"/>
      <c r="XAY21" s="67"/>
      <c r="XBV21" s="42"/>
      <c r="XBX21" s="67"/>
      <c r="XCU21" s="42"/>
      <c r="XCW21" s="67"/>
      <c r="XDT21" s="42"/>
      <c r="XDV21" s="67"/>
      <c r="XES21" s="42"/>
      <c r="XEU21" s="67"/>
    </row>
    <row r="22" spans="1:1023 1025:2048 2050:3050 3073:4075 4098:5100 5123:6125 6148:7150 7173:8175 8198:9200 9223:10225 10248:11250 11273:12275 12298:13300 13323:14325 14348:15350 15373:16375" hidden="1">
      <c r="A22" s="18" t="s">
        <v>43</v>
      </c>
      <c r="B22" s="64">
        <v>1.5</v>
      </c>
      <c r="C22" s="65">
        <v>0</v>
      </c>
      <c r="D22" s="65">
        <v>0</v>
      </c>
      <c r="E22" s="65">
        <v>0</v>
      </c>
      <c r="F22" s="65">
        <v>0</v>
      </c>
      <c r="G22" s="65">
        <v>0</v>
      </c>
      <c r="H22" s="65">
        <v>0</v>
      </c>
      <c r="I22" s="65">
        <v>0</v>
      </c>
      <c r="J22" s="65">
        <v>0</v>
      </c>
      <c r="K22" s="65">
        <v>0</v>
      </c>
      <c r="L22" s="65">
        <v>0</v>
      </c>
      <c r="M22" s="65">
        <v>0</v>
      </c>
      <c r="N22" s="65">
        <v>0</v>
      </c>
      <c r="O22" s="65">
        <v>0</v>
      </c>
      <c r="P22" s="65">
        <v>0</v>
      </c>
      <c r="Q22" s="65">
        <v>0</v>
      </c>
      <c r="R22" s="65">
        <v>0</v>
      </c>
      <c r="S22" s="65">
        <v>0</v>
      </c>
      <c r="T22" s="64">
        <v>4</v>
      </c>
      <c r="U22" s="64">
        <v>5.5</v>
      </c>
      <c r="V22" s="64">
        <v>2.5</v>
      </c>
      <c r="W22" s="64"/>
      <c r="X22" s="64">
        <v>1.5</v>
      </c>
      <c r="Y22" s="64"/>
      <c r="Z22" s="63">
        <v>2.5</v>
      </c>
      <c r="AA22" s="63">
        <v>4</v>
      </c>
      <c r="AB22" s="63">
        <v>5.5</v>
      </c>
      <c r="AC22" s="63"/>
      <c r="AD22" s="89"/>
    </row>
    <row r="23" spans="1:1023 1025:2048 2050:3050 3073:4075 4098:5100 5123:6125 6148:7150 7173:8175 8198:9200 9223:10225 10248:11250 11273:12275 12298:13300 13323:14325 14348:15350 15373:16375" hidden="1">
      <c r="A23" s="18" t="s">
        <v>44</v>
      </c>
      <c r="B23" s="64">
        <v>4.5999999999999996</v>
      </c>
      <c r="C23" s="65">
        <v>0</v>
      </c>
      <c r="D23" s="65">
        <v>0</v>
      </c>
      <c r="E23" s="65">
        <v>0</v>
      </c>
      <c r="F23" s="65">
        <v>0</v>
      </c>
      <c r="G23" s="65">
        <v>0</v>
      </c>
      <c r="H23" s="65">
        <v>0</v>
      </c>
      <c r="I23" s="65">
        <v>0</v>
      </c>
      <c r="J23" s="65">
        <v>0</v>
      </c>
      <c r="K23" s="65">
        <v>0</v>
      </c>
      <c r="L23" s="65">
        <v>0</v>
      </c>
      <c r="M23" s="65">
        <v>0</v>
      </c>
      <c r="N23" s="65">
        <v>0</v>
      </c>
      <c r="O23" s="65">
        <v>0</v>
      </c>
      <c r="P23" s="65">
        <v>0</v>
      </c>
      <c r="Q23" s="65">
        <v>0</v>
      </c>
      <c r="R23" s="65">
        <v>0</v>
      </c>
      <c r="S23" s="65">
        <v>0</v>
      </c>
      <c r="T23" s="64">
        <v>4</v>
      </c>
      <c r="U23" s="64">
        <v>5.5</v>
      </c>
      <c r="V23" s="64">
        <v>2.5</v>
      </c>
      <c r="W23" s="64"/>
      <c r="X23" s="64">
        <v>4.5999999999999996</v>
      </c>
      <c r="Y23" s="64"/>
      <c r="Z23" s="63">
        <v>2.5</v>
      </c>
      <c r="AA23" s="63">
        <v>4</v>
      </c>
      <c r="AB23" s="63">
        <v>5.5</v>
      </c>
      <c r="AC23" s="63"/>
      <c r="AD23" s="89"/>
    </row>
    <row r="24" spans="1:1023 1025:2048 2050:3050 3073:4075 4098:5100 5123:6125 6148:7150 7173:8175 8198:9200 9223:10225 10248:11250 11273:12275 12298:13300 13323:14325 14348:15350 15373:16375">
      <c r="A24" s="18" t="s">
        <v>45</v>
      </c>
      <c r="B24" s="105">
        <v>5.8</v>
      </c>
      <c r="C24" s="105">
        <v>0</v>
      </c>
      <c r="D24" s="105">
        <v>0</v>
      </c>
      <c r="E24" s="105">
        <v>0</v>
      </c>
      <c r="F24" s="105">
        <v>0</v>
      </c>
      <c r="G24" s="105">
        <v>0</v>
      </c>
      <c r="H24" s="105">
        <v>0</v>
      </c>
      <c r="I24" s="105">
        <v>0</v>
      </c>
      <c r="J24" s="105">
        <v>0</v>
      </c>
      <c r="K24" s="105">
        <v>0</v>
      </c>
      <c r="L24" s="105">
        <v>0</v>
      </c>
      <c r="M24" s="105">
        <v>0</v>
      </c>
      <c r="N24" s="105">
        <v>0</v>
      </c>
      <c r="O24" s="105">
        <v>0</v>
      </c>
      <c r="P24" s="105">
        <v>0</v>
      </c>
      <c r="Q24" s="105">
        <v>0</v>
      </c>
      <c r="R24" s="105">
        <v>0</v>
      </c>
      <c r="S24" s="105">
        <v>0</v>
      </c>
      <c r="T24" s="105">
        <v>4</v>
      </c>
      <c r="U24" s="105">
        <v>5.5</v>
      </c>
      <c r="V24" s="105">
        <v>2.5</v>
      </c>
      <c r="W24" s="105">
        <v>5.8</v>
      </c>
      <c r="X24" s="105">
        <v>5.8</v>
      </c>
      <c r="Y24" s="105">
        <v>5.8</v>
      </c>
      <c r="Z24" s="105">
        <v>2.5</v>
      </c>
      <c r="AA24" s="105">
        <v>4</v>
      </c>
      <c r="AB24" s="105">
        <v>5.5</v>
      </c>
      <c r="AC24" s="105"/>
      <c r="AD24" s="105"/>
    </row>
    <row r="25" spans="1:1023 1025:2048 2050:3050 3073:4075 4098:5100 5123:6125 6148:7150 7173:8175 8198:9200 9223:10225 10248:11250 11273:12275 12298:13300 13323:14325 14348:15350 15373:16375">
      <c r="A25" s="18" t="s">
        <v>46</v>
      </c>
      <c r="B25" s="105">
        <v>5.5</v>
      </c>
      <c r="C25" s="105">
        <v>0</v>
      </c>
      <c r="D25" s="105">
        <v>0</v>
      </c>
      <c r="E25" s="105">
        <v>0</v>
      </c>
      <c r="F25" s="105">
        <v>0</v>
      </c>
      <c r="G25" s="105">
        <v>0</v>
      </c>
      <c r="H25" s="105">
        <v>0</v>
      </c>
      <c r="I25" s="105">
        <v>0</v>
      </c>
      <c r="J25" s="105">
        <v>0</v>
      </c>
      <c r="K25" s="105">
        <v>0</v>
      </c>
      <c r="L25" s="105">
        <v>0</v>
      </c>
      <c r="M25" s="105">
        <v>0</v>
      </c>
      <c r="N25" s="105">
        <v>0</v>
      </c>
      <c r="O25" s="105">
        <v>0</v>
      </c>
      <c r="P25" s="105">
        <v>0</v>
      </c>
      <c r="Q25" s="105">
        <v>0</v>
      </c>
      <c r="R25" s="105">
        <v>0</v>
      </c>
      <c r="S25" s="105">
        <v>0</v>
      </c>
      <c r="T25" s="105">
        <v>4</v>
      </c>
      <c r="U25" s="105">
        <v>5.5</v>
      </c>
      <c r="V25" s="105">
        <v>2.5</v>
      </c>
      <c r="W25" s="105">
        <v>5.5</v>
      </c>
      <c r="X25" s="105">
        <v>5.5</v>
      </c>
      <c r="Y25" s="105">
        <v>5.5</v>
      </c>
      <c r="Z25" s="105">
        <v>2.5</v>
      </c>
      <c r="AA25" s="105">
        <v>4</v>
      </c>
      <c r="AB25" s="105">
        <v>5.5</v>
      </c>
      <c r="AC25" s="105"/>
      <c r="AD25" s="105"/>
    </row>
    <row r="26" spans="1:1023 1025:2048 2050:3050 3073:4075 4098:5100 5123:6125 6148:7150 7173:8175 8198:9200 9223:10225 10248:11250 11273:12275 12298:13300 13323:14325 14348:15350 15373:16375">
      <c r="A26" s="18" t="s">
        <v>47</v>
      </c>
      <c r="B26" s="105">
        <v>3.3</v>
      </c>
      <c r="C26" s="105">
        <v>0</v>
      </c>
      <c r="D26" s="105">
        <v>0</v>
      </c>
      <c r="E26" s="105">
        <v>0</v>
      </c>
      <c r="F26" s="105">
        <v>0</v>
      </c>
      <c r="G26" s="105">
        <v>0</v>
      </c>
      <c r="H26" s="105">
        <v>0</v>
      </c>
      <c r="I26" s="105">
        <v>0</v>
      </c>
      <c r="J26" s="105">
        <v>0</v>
      </c>
      <c r="K26" s="105">
        <v>0</v>
      </c>
      <c r="L26" s="105">
        <v>0</v>
      </c>
      <c r="M26" s="105">
        <v>0</v>
      </c>
      <c r="N26" s="105">
        <v>0</v>
      </c>
      <c r="O26" s="105">
        <v>0</v>
      </c>
      <c r="P26" s="105">
        <v>0</v>
      </c>
      <c r="Q26" s="105">
        <v>0</v>
      </c>
      <c r="R26" s="105">
        <v>0</v>
      </c>
      <c r="S26" s="105">
        <v>0</v>
      </c>
      <c r="T26" s="105">
        <v>4</v>
      </c>
      <c r="U26" s="105">
        <v>5.5</v>
      </c>
      <c r="V26" s="105">
        <v>2.5</v>
      </c>
      <c r="W26" s="105">
        <v>3.3</v>
      </c>
      <c r="X26" s="105">
        <v>3.3</v>
      </c>
      <c r="Y26" s="105">
        <v>3.3</v>
      </c>
      <c r="Z26" s="105">
        <v>2.5</v>
      </c>
      <c r="AA26" s="105">
        <v>4</v>
      </c>
      <c r="AB26" s="105">
        <v>5.5</v>
      </c>
      <c r="AC26" s="105"/>
      <c r="AD26" s="105"/>
    </row>
    <row r="27" spans="1:1023 1025:2048 2050:3050 3073:4075 4098:5100 5123:6125 6148:7150 7173:8175 8198:9200 9223:10225 10248:11250 11273:12275 12298:13300 13323:14325 14348:15350 15373:16375">
      <c r="A27" s="18" t="s">
        <v>48</v>
      </c>
      <c r="B27" s="105">
        <v>-0.1</v>
      </c>
      <c r="C27" s="105">
        <v>0</v>
      </c>
      <c r="D27" s="105">
        <v>0</v>
      </c>
      <c r="E27" s="105">
        <v>0</v>
      </c>
      <c r="F27" s="105">
        <v>0</v>
      </c>
      <c r="G27" s="105">
        <v>0</v>
      </c>
      <c r="H27" s="105">
        <v>0</v>
      </c>
      <c r="I27" s="105">
        <v>0</v>
      </c>
      <c r="J27" s="105">
        <v>0</v>
      </c>
      <c r="K27" s="105">
        <v>0</v>
      </c>
      <c r="L27" s="105">
        <v>0</v>
      </c>
      <c r="M27" s="105">
        <v>0</v>
      </c>
      <c r="N27" s="105">
        <v>0</v>
      </c>
      <c r="O27" s="105">
        <v>0</v>
      </c>
      <c r="P27" s="105">
        <v>0</v>
      </c>
      <c r="Q27" s="105">
        <v>0</v>
      </c>
      <c r="R27" s="105">
        <v>0</v>
      </c>
      <c r="S27" s="105">
        <v>0</v>
      </c>
      <c r="T27" s="105">
        <v>4</v>
      </c>
      <c r="U27" s="105">
        <v>5.5</v>
      </c>
      <c r="V27" s="105">
        <v>2.5</v>
      </c>
      <c r="W27" s="106">
        <v>-0.1</v>
      </c>
      <c r="X27" s="105">
        <v>-0.1</v>
      </c>
      <c r="Y27" s="106">
        <v>-0.1</v>
      </c>
      <c r="Z27" s="105">
        <v>2.5</v>
      </c>
      <c r="AA27" s="105">
        <v>4</v>
      </c>
      <c r="AB27" s="105">
        <v>5.5</v>
      </c>
      <c r="AC27" s="105"/>
      <c r="AD27" s="105"/>
    </row>
    <row r="28" spans="1:1023 1025:2048 2050:3050 3073:4075 4098:5100 5123:6125 6148:7150 7173:8175 8198:9200 9223:10225 10248:11250 11273:12275 12298:13300 13323:14325 14348:15350 15373:16375">
      <c r="A28" s="18" t="s">
        <v>49</v>
      </c>
      <c r="B28" s="105">
        <v>-2</v>
      </c>
      <c r="C28" s="105">
        <v>0</v>
      </c>
      <c r="D28" s="105">
        <v>0</v>
      </c>
      <c r="E28" s="105">
        <v>0</v>
      </c>
      <c r="F28" s="105">
        <v>0</v>
      </c>
      <c r="G28" s="105">
        <v>0</v>
      </c>
      <c r="H28" s="105">
        <v>0</v>
      </c>
      <c r="I28" s="105">
        <v>0</v>
      </c>
      <c r="J28" s="105">
        <v>0</v>
      </c>
      <c r="K28" s="105">
        <v>0</v>
      </c>
      <c r="L28" s="105">
        <v>0</v>
      </c>
      <c r="M28" s="105">
        <v>0</v>
      </c>
      <c r="N28" s="105">
        <v>0</v>
      </c>
      <c r="O28" s="105">
        <v>0</v>
      </c>
      <c r="P28" s="105">
        <v>0</v>
      </c>
      <c r="Q28" s="105">
        <v>0</v>
      </c>
      <c r="R28" s="105">
        <v>0</v>
      </c>
      <c r="S28" s="105">
        <v>0</v>
      </c>
      <c r="T28" s="105">
        <v>4</v>
      </c>
      <c r="U28" s="105">
        <v>5.5</v>
      </c>
      <c r="V28" s="105">
        <v>2.5</v>
      </c>
      <c r="W28" s="106">
        <v>-2</v>
      </c>
      <c r="X28" s="105">
        <v>-2</v>
      </c>
      <c r="Y28" s="106">
        <v>-2</v>
      </c>
      <c r="Z28" s="105">
        <v>2.5</v>
      </c>
      <c r="AA28" s="105">
        <v>4</v>
      </c>
      <c r="AB28" s="105">
        <v>5.5</v>
      </c>
      <c r="AC28" s="105"/>
      <c r="AD28" s="105"/>
    </row>
    <row r="29" spans="1:1023 1025:2048 2050:3050 3073:4075 4098:5100 5123:6125 6148:7150 7173:8175 8198:9200 9223:10225 10248:11250 11273:12275 12298:13300 13323:14325 14348:15350 15373:16375">
      <c r="A29" s="18" t="s">
        <v>50</v>
      </c>
      <c r="B29" s="105">
        <v>-1.1000000000000001</v>
      </c>
      <c r="C29" s="105">
        <v>0</v>
      </c>
      <c r="D29" s="105">
        <v>0</v>
      </c>
      <c r="E29" s="105">
        <v>0</v>
      </c>
      <c r="F29" s="105">
        <v>0</v>
      </c>
      <c r="G29" s="105">
        <v>0</v>
      </c>
      <c r="H29" s="105">
        <v>0</v>
      </c>
      <c r="I29" s="105">
        <v>0</v>
      </c>
      <c r="J29" s="105">
        <v>0</v>
      </c>
      <c r="K29" s="105">
        <v>0</v>
      </c>
      <c r="L29" s="105">
        <v>0</v>
      </c>
      <c r="M29" s="105">
        <v>0</v>
      </c>
      <c r="N29" s="105">
        <v>0</v>
      </c>
      <c r="O29" s="105">
        <v>0</v>
      </c>
      <c r="P29" s="105">
        <v>0</v>
      </c>
      <c r="Q29" s="105">
        <v>0</v>
      </c>
      <c r="R29" s="105">
        <v>0</v>
      </c>
      <c r="S29" s="105">
        <v>0</v>
      </c>
      <c r="T29" s="105">
        <v>4</v>
      </c>
      <c r="U29" s="105">
        <v>5.5</v>
      </c>
      <c r="V29" s="105">
        <v>2.5</v>
      </c>
      <c r="W29" s="106">
        <v>-1.1000000000000001</v>
      </c>
      <c r="X29" s="105">
        <v>-1.1000000000000001</v>
      </c>
      <c r="Y29" s="106">
        <v>-1.1000000000000001</v>
      </c>
      <c r="Z29" s="105">
        <v>2.5</v>
      </c>
      <c r="AA29" s="105">
        <v>4</v>
      </c>
      <c r="AB29" s="105">
        <v>5.5</v>
      </c>
      <c r="AC29" s="105"/>
      <c r="AD29" s="105"/>
    </row>
    <row r="30" spans="1:1023 1025:2048 2050:3050 3073:4075 4098:5100 5123:6125 6148:7150 7173:8175 8198:9200 9223:10225 10248:11250 11273:12275 12298:13300 13323:14325 14348:15350 15373:16375">
      <c r="A30" s="18" t="s">
        <v>51</v>
      </c>
      <c r="B30" s="105">
        <v>-1.9</v>
      </c>
      <c r="C30" s="105">
        <v>0</v>
      </c>
      <c r="D30" s="105">
        <v>0</v>
      </c>
      <c r="E30" s="105">
        <v>0</v>
      </c>
      <c r="F30" s="105">
        <v>0</v>
      </c>
      <c r="G30" s="105">
        <v>0</v>
      </c>
      <c r="H30" s="105">
        <v>0</v>
      </c>
      <c r="I30" s="105">
        <v>0</v>
      </c>
      <c r="J30" s="105">
        <v>0</v>
      </c>
      <c r="K30" s="105">
        <v>0</v>
      </c>
      <c r="L30" s="105">
        <v>0</v>
      </c>
      <c r="M30" s="105">
        <v>0</v>
      </c>
      <c r="N30" s="105">
        <v>0</v>
      </c>
      <c r="O30" s="105">
        <v>0</v>
      </c>
      <c r="P30" s="105">
        <v>0</v>
      </c>
      <c r="Q30" s="105">
        <v>0</v>
      </c>
      <c r="R30" s="105">
        <v>0</v>
      </c>
      <c r="S30" s="105">
        <v>0</v>
      </c>
      <c r="T30" s="105">
        <v>4</v>
      </c>
      <c r="U30" s="105">
        <v>5.5</v>
      </c>
      <c r="V30" s="105">
        <v>2.5</v>
      </c>
      <c r="W30" s="106">
        <v>-1.9</v>
      </c>
      <c r="X30" s="105">
        <v>-1.9</v>
      </c>
      <c r="Y30" s="106">
        <v>-1.9</v>
      </c>
      <c r="Z30" s="105">
        <v>2.5</v>
      </c>
      <c r="AA30" s="105">
        <v>4</v>
      </c>
      <c r="AB30" s="105">
        <v>5.5</v>
      </c>
      <c r="AC30" s="105"/>
      <c r="AD30" s="105"/>
    </row>
    <row r="31" spans="1:1023 1025:2048 2050:3050 3073:4075 4098:5100 5123:6125 6148:7150 7173:8175 8198:9200 9223:10225 10248:11250 11273:12275 12298:13300 13323:14325 14348:15350 15373:16375">
      <c r="A31" s="18" t="s">
        <v>52</v>
      </c>
      <c r="B31" s="105">
        <v>-1.1000000000000001</v>
      </c>
      <c r="C31" s="105">
        <v>0</v>
      </c>
      <c r="D31" s="105">
        <v>0</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4</v>
      </c>
      <c r="U31" s="105">
        <v>5.5</v>
      </c>
      <c r="V31" s="105">
        <v>2.5</v>
      </c>
      <c r="W31" s="106">
        <v>-1.1000000000000001</v>
      </c>
      <c r="X31" s="105">
        <v>-1.1000000000000001</v>
      </c>
      <c r="Y31" s="106">
        <v>-1.1000000000000001</v>
      </c>
      <c r="Z31" s="105">
        <v>2.5</v>
      </c>
      <c r="AA31" s="105">
        <v>4</v>
      </c>
      <c r="AB31" s="105">
        <v>5.5</v>
      </c>
      <c r="AC31" s="105"/>
      <c r="AD31" s="105"/>
    </row>
    <row r="32" spans="1:1023 1025:2048 2050:3050 3073:4075 4098:5100 5123:6125 6148:7150 7173:8175 8198:9200 9223:10225 10248:11250 11273:12275 12298:13300 13323:14325 14348:15350 15373:16375">
      <c r="A32" s="18" t="s">
        <v>53</v>
      </c>
      <c r="B32" s="105">
        <v>-0.1</v>
      </c>
      <c r="C32" s="105">
        <v>0</v>
      </c>
      <c r="D32" s="105">
        <v>0</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4</v>
      </c>
      <c r="U32" s="105">
        <v>5.5</v>
      </c>
      <c r="V32" s="105">
        <v>2.5</v>
      </c>
      <c r="W32" s="106">
        <v>-0.1</v>
      </c>
      <c r="X32" s="105">
        <v>-0.1</v>
      </c>
      <c r="Y32" s="106">
        <v>-0.1</v>
      </c>
      <c r="Z32" s="105">
        <v>2.5</v>
      </c>
      <c r="AA32" s="105">
        <v>4</v>
      </c>
      <c r="AB32" s="105">
        <v>5.5</v>
      </c>
      <c r="AC32" s="105"/>
      <c r="AD32" s="105"/>
    </row>
    <row r="33" spans="1:30">
      <c r="A33" s="18" t="s">
        <v>54</v>
      </c>
      <c r="B33" s="105">
        <v>1.1000000000000001</v>
      </c>
      <c r="C33" s="105">
        <v>0</v>
      </c>
      <c r="D33" s="105">
        <v>0</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4</v>
      </c>
      <c r="U33" s="105">
        <v>5.5</v>
      </c>
      <c r="V33" s="105">
        <v>2.5</v>
      </c>
      <c r="W33" s="106">
        <v>1.1000000000000001</v>
      </c>
      <c r="X33" s="105">
        <v>1.1000000000000001</v>
      </c>
      <c r="Y33" s="106">
        <v>1.1000000000000001</v>
      </c>
      <c r="Z33" s="105">
        <v>2.5</v>
      </c>
      <c r="AA33" s="105">
        <v>4</v>
      </c>
      <c r="AB33" s="105">
        <v>5.5</v>
      </c>
      <c r="AC33" s="105"/>
      <c r="AD33" s="105"/>
    </row>
    <row r="34" spans="1:30">
      <c r="A34" s="18" t="s">
        <v>55</v>
      </c>
      <c r="B34" s="107">
        <v>1</v>
      </c>
      <c r="C34" s="107">
        <v>0</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5">
        <v>4</v>
      </c>
      <c r="U34" s="105">
        <v>5.5</v>
      </c>
      <c r="V34" s="105">
        <v>2.5</v>
      </c>
      <c r="W34" s="106">
        <v>1</v>
      </c>
      <c r="X34" s="105">
        <v>1</v>
      </c>
      <c r="Y34" s="106">
        <v>1</v>
      </c>
      <c r="Z34" s="105">
        <v>2.5</v>
      </c>
      <c r="AA34" s="105">
        <v>4</v>
      </c>
      <c r="AB34" s="105">
        <v>5.5</v>
      </c>
      <c r="AC34" s="105"/>
      <c r="AD34" s="105"/>
    </row>
    <row r="35" spans="1:30">
      <c r="A35" s="18" t="s">
        <v>56</v>
      </c>
      <c r="B35" s="107">
        <v>2.6</v>
      </c>
      <c r="C35" s="107">
        <v>0</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5">
        <v>4</v>
      </c>
      <c r="U35" s="105">
        <v>5.5</v>
      </c>
      <c r="V35" s="105">
        <v>2.5</v>
      </c>
      <c r="W35" s="106">
        <v>2.6</v>
      </c>
      <c r="X35" s="105">
        <v>2.6</v>
      </c>
      <c r="Y35" s="106">
        <v>2.6</v>
      </c>
      <c r="Z35" s="105">
        <v>2.5</v>
      </c>
      <c r="AA35" s="105">
        <v>4</v>
      </c>
      <c r="AB35" s="105">
        <v>5.5</v>
      </c>
      <c r="AC35" s="105"/>
      <c r="AD35" s="105"/>
    </row>
    <row r="36" spans="1:30">
      <c r="A36" s="18" t="s">
        <v>57</v>
      </c>
      <c r="B36" s="107">
        <v>3.7</v>
      </c>
      <c r="C36" s="107">
        <v>0</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5">
        <v>4</v>
      </c>
      <c r="U36" s="105">
        <v>5.5</v>
      </c>
      <c r="V36" s="105">
        <v>2.5</v>
      </c>
      <c r="W36" s="105">
        <v>3.7</v>
      </c>
      <c r="X36" s="105">
        <v>3.7</v>
      </c>
      <c r="Y36" s="106">
        <v>3.7</v>
      </c>
      <c r="Z36" s="105">
        <v>2.5</v>
      </c>
      <c r="AA36" s="105">
        <v>4</v>
      </c>
      <c r="AB36" s="105">
        <v>5.5</v>
      </c>
      <c r="AC36" s="105"/>
      <c r="AD36" s="105"/>
    </row>
    <row r="37" spans="1:30">
      <c r="A37" s="18" t="s">
        <v>58</v>
      </c>
      <c r="B37" s="107">
        <v>0.90133554832215168</v>
      </c>
      <c r="C37" s="107">
        <v>0</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5">
        <v>4</v>
      </c>
      <c r="U37" s="105">
        <v>5.5</v>
      </c>
      <c r="V37" s="105">
        <v>2.5</v>
      </c>
      <c r="W37" s="105">
        <v>0.90133554832215168</v>
      </c>
      <c r="X37" s="105">
        <v>0.90133554832215168</v>
      </c>
      <c r="Y37" s="106">
        <v>0.90133554832215168</v>
      </c>
      <c r="Z37" s="105">
        <v>2.5</v>
      </c>
      <c r="AA37" s="105">
        <v>4</v>
      </c>
      <c r="AB37" s="105">
        <v>5.5</v>
      </c>
      <c r="AC37" s="105"/>
      <c r="AD37" s="105"/>
    </row>
    <row r="38" spans="1:30">
      <c r="A38" s="18" t="s">
        <v>59</v>
      </c>
      <c r="B38" s="107">
        <v>3.4891725643485501</v>
      </c>
      <c r="C38" s="107">
        <v>0</v>
      </c>
      <c r="D38" s="107">
        <v>0</v>
      </c>
      <c r="E38" s="107">
        <v>0</v>
      </c>
      <c r="F38" s="107">
        <v>0</v>
      </c>
      <c r="G38" s="107">
        <v>0</v>
      </c>
      <c r="H38" s="107">
        <v>0</v>
      </c>
      <c r="I38" s="107">
        <v>0</v>
      </c>
      <c r="J38" s="107">
        <v>0</v>
      </c>
      <c r="K38" s="107">
        <v>0</v>
      </c>
      <c r="L38" s="107">
        <v>0</v>
      </c>
      <c r="M38" s="107">
        <v>0</v>
      </c>
      <c r="N38" s="107">
        <v>0</v>
      </c>
      <c r="O38" s="107">
        <v>0</v>
      </c>
      <c r="P38" s="107">
        <v>0</v>
      </c>
      <c r="Q38" s="107">
        <v>0</v>
      </c>
      <c r="R38" s="107">
        <v>0</v>
      </c>
      <c r="S38" s="107">
        <v>0</v>
      </c>
      <c r="T38" s="105">
        <v>4</v>
      </c>
      <c r="U38" s="105">
        <v>5.5</v>
      </c>
      <c r="V38" s="105">
        <v>2.5</v>
      </c>
      <c r="W38" s="105">
        <v>3.49</v>
      </c>
      <c r="X38" s="105">
        <v>3.49</v>
      </c>
      <c r="Y38" s="106">
        <v>3.49</v>
      </c>
      <c r="Z38" s="105">
        <v>2.5</v>
      </c>
      <c r="AA38" s="105">
        <v>4</v>
      </c>
      <c r="AB38" s="105">
        <v>5.5</v>
      </c>
      <c r="AC38" s="105"/>
      <c r="AD38" s="105"/>
    </row>
    <row r="39" spans="1:30">
      <c r="A39" s="18" t="s">
        <v>60</v>
      </c>
      <c r="B39" s="107">
        <v>1.8</v>
      </c>
      <c r="C39" s="107">
        <v>0</v>
      </c>
      <c r="D39" s="107">
        <v>0</v>
      </c>
      <c r="E39" s="107">
        <v>0</v>
      </c>
      <c r="F39" s="107">
        <v>0</v>
      </c>
      <c r="G39" s="107">
        <v>0</v>
      </c>
      <c r="H39" s="107">
        <v>0</v>
      </c>
      <c r="I39" s="107">
        <v>0</v>
      </c>
      <c r="J39" s="107">
        <v>0</v>
      </c>
      <c r="K39" s="107">
        <v>0</v>
      </c>
      <c r="L39" s="107">
        <v>0</v>
      </c>
      <c r="M39" s="107">
        <v>0</v>
      </c>
      <c r="N39" s="107">
        <v>0</v>
      </c>
      <c r="O39" s="107">
        <v>0</v>
      </c>
      <c r="P39" s="107">
        <v>0</v>
      </c>
      <c r="Q39" s="107">
        <v>0</v>
      </c>
      <c r="R39" s="107">
        <v>0</v>
      </c>
      <c r="S39" s="107">
        <v>0</v>
      </c>
      <c r="T39" s="105">
        <v>4</v>
      </c>
      <c r="U39" s="105">
        <v>5.5</v>
      </c>
      <c r="V39" s="105">
        <v>2.5</v>
      </c>
      <c r="W39" s="105">
        <v>1.8</v>
      </c>
      <c r="X39" s="105">
        <v>1.8</v>
      </c>
      <c r="Y39" s="106">
        <v>1.8</v>
      </c>
      <c r="Z39" s="105">
        <v>2.5</v>
      </c>
      <c r="AA39" s="105">
        <v>4</v>
      </c>
      <c r="AB39" s="105">
        <v>5.5</v>
      </c>
      <c r="AC39" s="105"/>
      <c r="AD39" s="105"/>
    </row>
    <row r="40" spans="1:30">
      <c r="A40" s="18" t="s">
        <v>61</v>
      </c>
      <c r="B40" s="107">
        <v>1.9</v>
      </c>
      <c r="C40" s="107">
        <v>0</v>
      </c>
      <c r="D40" s="107">
        <v>0</v>
      </c>
      <c r="E40" s="107">
        <v>0</v>
      </c>
      <c r="F40" s="107">
        <v>0</v>
      </c>
      <c r="G40" s="107">
        <v>0</v>
      </c>
      <c r="H40" s="107">
        <v>0</v>
      </c>
      <c r="I40" s="107">
        <v>0</v>
      </c>
      <c r="J40" s="107">
        <v>0</v>
      </c>
      <c r="K40" s="107">
        <v>0</v>
      </c>
      <c r="L40" s="107">
        <v>0</v>
      </c>
      <c r="M40" s="107">
        <v>0</v>
      </c>
      <c r="N40" s="107">
        <v>0</v>
      </c>
      <c r="O40" s="107">
        <v>0</v>
      </c>
      <c r="P40" s="107">
        <v>0</v>
      </c>
      <c r="Q40" s="107">
        <v>0</v>
      </c>
      <c r="R40" s="107">
        <v>0</v>
      </c>
      <c r="S40" s="107">
        <v>0</v>
      </c>
      <c r="T40" s="105">
        <v>4</v>
      </c>
      <c r="U40" s="105">
        <v>5.5</v>
      </c>
      <c r="V40" s="105">
        <v>2.5</v>
      </c>
      <c r="W40" s="105">
        <v>1.9</v>
      </c>
      <c r="X40" s="105">
        <v>1.9</v>
      </c>
      <c r="Y40" s="106">
        <v>1.9</v>
      </c>
      <c r="Z40" s="105">
        <v>2.5</v>
      </c>
      <c r="AA40" s="105">
        <v>4</v>
      </c>
      <c r="AB40" s="105">
        <v>5.5</v>
      </c>
      <c r="AC40" s="105"/>
      <c r="AD40" s="105"/>
    </row>
    <row r="41" spans="1:30">
      <c r="A41" s="18" t="s">
        <v>62</v>
      </c>
      <c r="B41" s="107">
        <v>2.5</v>
      </c>
      <c r="C41" s="107">
        <v>0</v>
      </c>
      <c r="D41" s="107">
        <v>0</v>
      </c>
      <c r="E41" s="107">
        <v>0</v>
      </c>
      <c r="F41" s="107">
        <v>0</v>
      </c>
      <c r="G41" s="107">
        <v>0</v>
      </c>
      <c r="H41" s="107">
        <v>0</v>
      </c>
      <c r="I41" s="107">
        <v>0</v>
      </c>
      <c r="J41" s="107">
        <v>0</v>
      </c>
      <c r="K41" s="107">
        <v>0</v>
      </c>
      <c r="L41" s="107">
        <v>0</v>
      </c>
      <c r="M41" s="107">
        <v>0</v>
      </c>
      <c r="N41" s="107">
        <v>0</v>
      </c>
      <c r="O41" s="107">
        <v>0</v>
      </c>
      <c r="P41" s="107">
        <v>0</v>
      </c>
      <c r="Q41" s="107">
        <v>0</v>
      </c>
      <c r="R41" s="107">
        <v>0</v>
      </c>
      <c r="S41" s="107">
        <v>0</v>
      </c>
      <c r="T41" s="105">
        <v>4</v>
      </c>
      <c r="U41" s="105">
        <v>5.5</v>
      </c>
      <c r="V41" s="105">
        <v>2.5</v>
      </c>
      <c r="W41" s="105">
        <v>2.5</v>
      </c>
      <c r="X41" s="105">
        <v>2.5</v>
      </c>
      <c r="Y41" s="105">
        <v>2.5</v>
      </c>
      <c r="Z41" s="105">
        <v>2.5</v>
      </c>
      <c r="AA41" s="105">
        <v>4</v>
      </c>
      <c r="AB41" s="105">
        <v>5.5</v>
      </c>
      <c r="AC41" s="105"/>
      <c r="AD41" s="105"/>
    </row>
    <row r="42" spans="1:30">
      <c r="A42" s="18" t="s">
        <v>63</v>
      </c>
      <c r="B42" s="107">
        <v>0.47793958081770427</v>
      </c>
      <c r="C42" s="107">
        <v>0</v>
      </c>
      <c r="D42" s="107">
        <v>0</v>
      </c>
      <c r="E42" s="107">
        <v>0</v>
      </c>
      <c r="F42" s="107">
        <v>0</v>
      </c>
      <c r="G42" s="107">
        <v>0</v>
      </c>
      <c r="H42" s="107">
        <v>0</v>
      </c>
      <c r="I42" s="107">
        <v>0</v>
      </c>
      <c r="J42" s="107">
        <v>0</v>
      </c>
      <c r="K42" s="107">
        <v>0</v>
      </c>
      <c r="L42" s="107">
        <v>0</v>
      </c>
      <c r="M42" s="107">
        <v>0</v>
      </c>
      <c r="N42" s="107">
        <v>0</v>
      </c>
      <c r="O42" s="107">
        <v>0</v>
      </c>
      <c r="P42" s="107">
        <v>0</v>
      </c>
      <c r="Q42" s="107">
        <v>0</v>
      </c>
      <c r="R42" s="107">
        <v>0</v>
      </c>
      <c r="S42" s="107">
        <v>0</v>
      </c>
      <c r="T42" s="105">
        <v>4</v>
      </c>
      <c r="U42" s="105">
        <v>5.5</v>
      </c>
      <c r="V42" s="105">
        <v>2.5</v>
      </c>
      <c r="W42" s="105">
        <v>0.47793958081770427</v>
      </c>
      <c r="X42" s="105">
        <v>0.47793958081770427</v>
      </c>
      <c r="Y42" s="107">
        <v>0.53792361499999997</v>
      </c>
      <c r="Z42" s="105">
        <v>2.5</v>
      </c>
      <c r="AA42" s="105">
        <v>4</v>
      </c>
      <c r="AB42" s="105">
        <v>5.5</v>
      </c>
      <c r="AC42" s="105"/>
      <c r="AD42" s="105"/>
    </row>
    <row r="43" spans="1:30">
      <c r="A43" s="18" t="s">
        <v>64</v>
      </c>
      <c r="B43" s="107">
        <v>0.72819999999999996</v>
      </c>
      <c r="C43" s="107">
        <v>0</v>
      </c>
      <c r="D43" s="107">
        <v>0</v>
      </c>
      <c r="E43" s="107">
        <v>0</v>
      </c>
      <c r="F43" s="107">
        <v>0</v>
      </c>
      <c r="G43" s="107">
        <v>0</v>
      </c>
      <c r="H43" s="107">
        <v>0</v>
      </c>
      <c r="I43" s="107">
        <v>0</v>
      </c>
      <c r="J43" s="107">
        <v>0</v>
      </c>
      <c r="K43" s="107">
        <v>0</v>
      </c>
      <c r="L43" s="107">
        <v>0</v>
      </c>
      <c r="M43" s="107">
        <v>0</v>
      </c>
      <c r="N43" s="107">
        <v>0</v>
      </c>
      <c r="O43" s="107">
        <v>0</v>
      </c>
      <c r="P43" s="107">
        <v>0</v>
      </c>
      <c r="Q43" s="107">
        <v>0</v>
      </c>
      <c r="R43" s="107">
        <v>0</v>
      </c>
      <c r="S43" s="107">
        <v>0</v>
      </c>
      <c r="T43" s="105">
        <v>4</v>
      </c>
      <c r="U43" s="105">
        <v>5.5</v>
      </c>
      <c r="V43" s="105">
        <v>2.5</v>
      </c>
      <c r="W43" s="105">
        <v>0.72819999999999996</v>
      </c>
      <c r="X43" s="105">
        <v>0.72819999999999996</v>
      </c>
      <c r="Y43" s="107">
        <v>1.0482180299999999</v>
      </c>
      <c r="Z43" s="105">
        <v>2.5</v>
      </c>
      <c r="AA43" s="105">
        <v>4</v>
      </c>
      <c r="AB43" s="105">
        <v>5.5</v>
      </c>
      <c r="AC43" s="105"/>
      <c r="AD43" s="105"/>
    </row>
    <row r="44" spans="1:30">
      <c r="A44" s="18" t="s">
        <v>65</v>
      </c>
      <c r="B44" s="107">
        <v>-1.2957124386686782</v>
      </c>
      <c r="C44" s="107">
        <v>0.2326666546784173</v>
      </c>
      <c r="D44" s="107">
        <v>0.15697908732410726</v>
      </c>
      <c r="E44" s="107">
        <v>0.12476200226686363</v>
      </c>
      <c r="F44" s="107">
        <v>0.10703468892564239</v>
      </c>
      <c r="G44" s="107">
        <v>9.6120458701356659E-2</v>
      </c>
      <c r="H44" s="107">
        <v>8.906992979874806E-2</v>
      </c>
      <c r="I44" s="107">
        <v>8.4518653211586026E-2</v>
      </c>
      <c r="J44" s="107">
        <v>8.1772775108614582E-2</v>
      </c>
      <c r="K44" s="107">
        <v>0.17512698013416572</v>
      </c>
      <c r="L44" s="107">
        <v>9.6175507821854911E-2</v>
      </c>
      <c r="M44" s="107">
        <v>9.9405020585968007E-2</v>
      </c>
      <c r="N44" s="107">
        <v>0.1047579187409664</v>
      </c>
      <c r="O44" s="107">
        <v>0.11305026538959628</v>
      </c>
      <c r="P44" s="107">
        <v>0.12588683150724433</v>
      </c>
      <c r="Q44" s="107">
        <v>0.14673647688915192</v>
      </c>
      <c r="R44" s="107">
        <v>0.18462799410627884</v>
      </c>
      <c r="S44" s="107">
        <v>0.27364649954934717</v>
      </c>
      <c r="T44" s="105">
        <v>4</v>
      </c>
      <c r="U44" s="105">
        <v>5.5</v>
      </c>
      <c r="V44" s="105">
        <v>2.5</v>
      </c>
      <c r="W44" s="107">
        <v>-0.24231189</v>
      </c>
      <c r="X44" s="105"/>
      <c r="Y44" s="107">
        <v>0.86422995799999991</v>
      </c>
      <c r="Z44" s="105">
        <v>2.5</v>
      </c>
      <c r="AA44" s="105">
        <v>4</v>
      </c>
      <c r="AB44" s="105">
        <v>5.5</v>
      </c>
      <c r="AC44" s="105"/>
      <c r="AD44" s="105"/>
    </row>
    <row r="45" spans="1:30">
      <c r="A45" s="18" t="s">
        <v>66</v>
      </c>
      <c r="B45" s="107">
        <v>-1.7090681297831418</v>
      </c>
      <c r="C45" s="107">
        <v>0.62044441247577975</v>
      </c>
      <c r="D45" s="107">
        <v>0.4186108995309521</v>
      </c>
      <c r="E45" s="107">
        <v>0.33269867271163633</v>
      </c>
      <c r="F45" s="107">
        <v>0.28542583713504621</v>
      </c>
      <c r="G45" s="107">
        <v>0.25632122320361805</v>
      </c>
      <c r="H45" s="107">
        <v>0.23751981279666134</v>
      </c>
      <c r="I45" s="107">
        <v>0.22538307523089607</v>
      </c>
      <c r="J45" s="107">
        <v>0.21806073362297207</v>
      </c>
      <c r="K45" s="107">
        <v>0.46700528035777555</v>
      </c>
      <c r="L45" s="107">
        <v>0.25646802085827991</v>
      </c>
      <c r="M45" s="107">
        <v>0.26508005489591469</v>
      </c>
      <c r="N45" s="107">
        <v>0.27935444997591041</v>
      </c>
      <c r="O45" s="107">
        <v>0.30146737437225646</v>
      </c>
      <c r="P45" s="107">
        <v>0.33569821735265126</v>
      </c>
      <c r="Q45" s="107">
        <v>0.39129727170440587</v>
      </c>
      <c r="R45" s="107">
        <v>0.49234131761674371</v>
      </c>
      <c r="S45" s="107">
        <v>0.72972399879825911</v>
      </c>
      <c r="T45" s="105">
        <v>4</v>
      </c>
      <c r="U45" s="105">
        <v>5.5</v>
      </c>
      <c r="V45" s="105">
        <v>2.5</v>
      </c>
      <c r="W45" s="107">
        <v>1.1000000000000001</v>
      </c>
      <c r="X45" s="106"/>
      <c r="Y45" s="107">
        <v>1.0421207100000001</v>
      </c>
      <c r="Z45" s="105">
        <v>2.5</v>
      </c>
      <c r="AA45" s="105">
        <v>4</v>
      </c>
      <c r="AB45" s="105">
        <v>5.5</v>
      </c>
      <c r="AC45" s="105"/>
      <c r="AD45" s="105"/>
    </row>
    <row r="46" spans="1:30">
      <c r="A46" s="18" t="s">
        <v>67</v>
      </c>
      <c r="B46" s="107">
        <v>-1.5602016460060346</v>
      </c>
      <c r="C46" s="107">
        <v>0.69799996403525222</v>
      </c>
      <c r="D46" s="107">
        <v>0.47093726197232122</v>
      </c>
      <c r="E46" s="107">
        <v>0.37428600680059088</v>
      </c>
      <c r="F46" s="107">
        <v>0.32110406677692693</v>
      </c>
      <c r="G46" s="107">
        <v>0.28836137610407031</v>
      </c>
      <c r="H46" s="107">
        <v>0.26720978939624396</v>
      </c>
      <c r="I46" s="107">
        <v>0.25355595963475819</v>
      </c>
      <c r="J46" s="107">
        <v>0.24531832532584352</v>
      </c>
      <c r="K46" s="107">
        <v>0.52538094040249783</v>
      </c>
      <c r="L46" s="107">
        <v>0.28852652346556429</v>
      </c>
      <c r="M46" s="107">
        <v>0.29821506175790402</v>
      </c>
      <c r="N46" s="107">
        <v>0.31427375622289944</v>
      </c>
      <c r="O46" s="107">
        <v>0.33915079616878829</v>
      </c>
      <c r="P46" s="107">
        <v>0.377660494521733</v>
      </c>
      <c r="Q46" s="107">
        <v>0.44020943066745666</v>
      </c>
      <c r="R46" s="107">
        <v>0.55388398231883595</v>
      </c>
      <c r="S46" s="107">
        <v>0.82093949864804205</v>
      </c>
      <c r="T46" s="105">
        <v>4</v>
      </c>
      <c r="U46" s="105">
        <v>5.5</v>
      </c>
      <c r="V46" s="105">
        <v>2.5</v>
      </c>
      <c r="W46" s="107">
        <v>1.6</v>
      </c>
      <c r="X46" s="106"/>
      <c r="Y46" s="107">
        <v>2.0633216999999999</v>
      </c>
      <c r="Z46" s="105">
        <v>2.5</v>
      </c>
      <c r="AA46" s="105">
        <v>4</v>
      </c>
      <c r="AB46" s="105">
        <v>5.5</v>
      </c>
      <c r="AC46" s="105"/>
      <c r="AD46" s="105"/>
    </row>
    <row r="47" spans="1:30">
      <c r="A47" s="18" t="s">
        <v>68</v>
      </c>
      <c r="B47" s="107">
        <v>-1.611335162228928</v>
      </c>
      <c r="C47" s="107">
        <v>0.77555551559472535</v>
      </c>
      <c r="D47" s="107">
        <v>0.52326362441369056</v>
      </c>
      <c r="E47" s="107">
        <v>0.41587334088954497</v>
      </c>
      <c r="F47" s="107">
        <v>0.35678229641880788</v>
      </c>
      <c r="G47" s="107">
        <v>0.32040152900452279</v>
      </c>
      <c r="H47" s="107">
        <v>0.29689976599582635</v>
      </c>
      <c r="I47" s="107">
        <v>0.28172884403862053</v>
      </c>
      <c r="J47" s="107">
        <v>0.27257591702871498</v>
      </c>
      <c r="K47" s="107">
        <v>0.58375660044721922</v>
      </c>
      <c r="L47" s="107">
        <v>0.32058502607285</v>
      </c>
      <c r="M47" s="107">
        <v>0.33135006861989336</v>
      </c>
      <c r="N47" s="107">
        <v>0.34919306246988757</v>
      </c>
      <c r="O47" s="107">
        <v>0.37683421796532102</v>
      </c>
      <c r="P47" s="107">
        <v>0.41962277169081474</v>
      </c>
      <c r="Q47" s="107">
        <v>0.48912158963050612</v>
      </c>
      <c r="R47" s="107">
        <v>0.61542664702092953</v>
      </c>
      <c r="S47" s="107">
        <v>0.91215499849782411</v>
      </c>
      <c r="T47" s="105">
        <v>4</v>
      </c>
      <c r="U47" s="105">
        <v>5.5</v>
      </c>
      <c r="V47" s="105">
        <v>2.5</v>
      </c>
      <c r="W47" s="107">
        <v>1.9</v>
      </c>
      <c r="X47" s="106"/>
      <c r="Y47" s="107">
        <v>2.4652897199999999</v>
      </c>
      <c r="Z47" s="105">
        <v>2.5</v>
      </c>
      <c r="AA47" s="105">
        <v>4</v>
      </c>
      <c r="AB47" s="105">
        <v>5.5</v>
      </c>
      <c r="AC47" s="105">
        <v>8</v>
      </c>
      <c r="AD47" s="105">
        <v>-4</v>
      </c>
    </row>
    <row r="48" spans="1:30">
      <c r="A48" s="18" t="s">
        <v>69</v>
      </c>
      <c r="B48" s="107">
        <v>-1.2236587687848302</v>
      </c>
      <c r="C48" s="107">
        <v>0.82245184891166945</v>
      </c>
      <c r="D48" s="107">
        <v>0.55490435786179115</v>
      </c>
      <c r="E48" s="107">
        <v>0.44102039280243305</v>
      </c>
      <c r="F48" s="107">
        <v>0.37835622782410594</v>
      </c>
      <c r="G48" s="107">
        <v>0.33977558617686143</v>
      </c>
      <c r="H48" s="107">
        <v>0.31485271727770314</v>
      </c>
      <c r="I48" s="107">
        <v>0.2987644391821882</v>
      </c>
      <c r="J48" s="107">
        <v>0.28905805248145322</v>
      </c>
      <c r="K48" s="107">
        <v>0.59729905818815299</v>
      </c>
      <c r="L48" s="107">
        <v>0.31786351790787437</v>
      </c>
      <c r="M48" s="107">
        <v>0.32853717393089044</v>
      </c>
      <c r="N48" s="107">
        <v>0.34622869516207455</v>
      </c>
      <c r="O48" s="107">
        <v>0.37363519955327007</v>
      </c>
      <c r="P48" s="107">
        <v>0.41606051298723212</v>
      </c>
      <c r="Q48" s="107">
        <v>0.48496934204691922</v>
      </c>
      <c r="R48" s="107">
        <v>0.61020217142601929</v>
      </c>
      <c r="S48" s="107">
        <v>0.90441153865334822</v>
      </c>
      <c r="T48" s="105">
        <v>4</v>
      </c>
      <c r="U48" s="105">
        <v>5.5</v>
      </c>
      <c r="V48" s="105">
        <v>2.5</v>
      </c>
      <c r="W48" s="107">
        <v>2.5</v>
      </c>
      <c r="X48" s="106"/>
      <c r="Y48" s="107">
        <v>2.9556049999999998</v>
      </c>
      <c r="Z48" s="105">
        <v>2.5</v>
      </c>
      <c r="AA48" s="105">
        <v>4</v>
      </c>
      <c r="AB48" s="105">
        <v>5.5</v>
      </c>
      <c r="AC48" s="105"/>
      <c r="AD48" s="105"/>
    </row>
    <row r="49" spans="1:30">
      <c r="A49" s="18" t="s">
        <v>70</v>
      </c>
      <c r="B49" s="107">
        <v>-1.777531446378001</v>
      </c>
      <c r="C49" s="107">
        <v>0.90061240443990997</v>
      </c>
      <c r="D49" s="107">
        <v>0.60763891360862532</v>
      </c>
      <c r="E49" s="107">
        <v>0.48293214599057976</v>
      </c>
      <c r="F49" s="107">
        <v>0.4143127801662696</v>
      </c>
      <c r="G49" s="107">
        <v>0.37206568146409236</v>
      </c>
      <c r="H49" s="107">
        <v>0.34477430274749787</v>
      </c>
      <c r="I49" s="107">
        <v>0.32715709775480084</v>
      </c>
      <c r="J49" s="107">
        <v>0.31652827823601681</v>
      </c>
      <c r="K49" s="107">
        <v>0.61986982108970956</v>
      </c>
      <c r="L49" s="107">
        <v>0.31332767096624803</v>
      </c>
      <c r="M49" s="107">
        <v>0.32384901611588512</v>
      </c>
      <c r="N49" s="107">
        <v>0.34128808298238678</v>
      </c>
      <c r="O49" s="107">
        <v>0.36830350219985242</v>
      </c>
      <c r="P49" s="107">
        <v>0.41012341514792761</v>
      </c>
      <c r="Q49" s="107">
        <v>0.47804892940760624</v>
      </c>
      <c r="R49" s="107">
        <v>0.60149471210117067</v>
      </c>
      <c r="S49" s="107">
        <v>0.89150577224588989</v>
      </c>
      <c r="T49" s="105">
        <v>4</v>
      </c>
      <c r="U49" s="105">
        <v>5.5</v>
      </c>
      <c r="V49" s="105">
        <v>2.5</v>
      </c>
      <c r="W49" s="107">
        <v>2.2999999999999998</v>
      </c>
      <c r="X49" s="106"/>
      <c r="Y49" s="107">
        <v>2.9602047800000002</v>
      </c>
      <c r="Z49" s="105">
        <v>2.5</v>
      </c>
      <c r="AA49" s="105">
        <v>4</v>
      </c>
      <c r="AB49" s="105">
        <v>5.5</v>
      </c>
      <c r="AC49" s="105"/>
      <c r="AD49" s="105"/>
    </row>
    <row r="50" spans="1:30">
      <c r="A50" s="18" t="s">
        <v>71</v>
      </c>
      <c r="B50" s="107">
        <v>-1.3483059818966352</v>
      </c>
      <c r="C50" s="107">
        <v>0.91624451554555819</v>
      </c>
      <c r="D50" s="107">
        <v>0.61818582475799211</v>
      </c>
      <c r="E50" s="107">
        <v>0.49131449662820914</v>
      </c>
      <c r="F50" s="107">
        <v>0.42150409063470229</v>
      </c>
      <c r="G50" s="107">
        <v>0.3785237005215385</v>
      </c>
      <c r="H50" s="107">
        <v>0.35075861984145673</v>
      </c>
      <c r="I50" s="107">
        <v>0.33283562946932355</v>
      </c>
      <c r="J50" s="107">
        <v>0.32202232338692927</v>
      </c>
      <c r="K50" s="107">
        <v>0.62438397367002096</v>
      </c>
      <c r="L50" s="107">
        <v>0.31242050157792267</v>
      </c>
      <c r="M50" s="107">
        <v>0.32291138455288415</v>
      </c>
      <c r="N50" s="107">
        <v>0.3402999605464494</v>
      </c>
      <c r="O50" s="107">
        <v>0.36723716272916906</v>
      </c>
      <c r="P50" s="107">
        <v>0.40893599558006688</v>
      </c>
      <c r="Q50" s="107">
        <v>0.47666484687974364</v>
      </c>
      <c r="R50" s="107">
        <v>0.59975322023620059</v>
      </c>
      <c r="S50" s="107">
        <v>0.88892461896439823</v>
      </c>
      <c r="T50" s="105">
        <v>4</v>
      </c>
      <c r="U50" s="105">
        <v>5.5</v>
      </c>
      <c r="V50" s="105">
        <v>2.5</v>
      </c>
      <c r="W50" s="107">
        <v>2.8</v>
      </c>
      <c r="X50" s="106"/>
      <c r="Y50" s="107">
        <v>3.0734155699999999</v>
      </c>
      <c r="Z50" s="105">
        <v>2.5</v>
      </c>
      <c r="AA50" s="105">
        <v>4</v>
      </c>
      <c r="AB50" s="105">
        <v>5.5</v>
      </c>
      <c r="AC50" s="105"/>
      <c r="AD50" s="105"/>
    </row>
    <row r="51" spans="1:30">
      <c r="A51" s="18" t="s">
        <v>72</v>
      </c>
      <c r="B51" s="107">
        <v>-1.1190805174152687</v>
      </c>
      <c r="C51" s="107">
        <v>0.93187662665120596</v>
      </c>
      <c r="D51" s="107">
        <v>0.6287327359073589</v>
      </c>
      <c r="E51" s="107">
        <v>0.49969684726583852</v>
      </c>
      <c r="F51" s="107">
        <v>0.4286954011031352</v>
      </c>
      <c r="G51" s="107">
        <v>0.38498171957898442</v>
      </c>
      <c r="H51" s="107">
        <v>0.35674293693541603</v>
      </c>
      <c r="I51" s="107">
        <v>0.33851416118384581</v>
      </c>
      <c r="J51" s="107">
        <v>0.32751636853784216</v>
      </c>
      <c r="K51" s="107">
        <v>0.62889812625033192</v>
      </c>
      <c r="L51" s="107">
        <v>0.31151333218959776</v>
      </c>
      <c r="M51" s="107">
        <v>0.32197375298988273</v>
      </c>
      <c r="N51" s="107">
        <v>0.33931183811051202</v>
      </c>
      <c r="O51" s="107">
        <v>0.36617082325848571</v>
      </c>
      <c r="P51" s="107">
        <v>0.4077485760122066</v>
      </c>
      <c r="Q51" s="107">
        <v>0.47528076435188105</v>
      </c>
      <c r="R51" s="107">
        <v>0.5980117283712314</v>
      </c>
      <c r="S51" s="107">
        <v>0.88634346568290567</v>
      </c>
      <c r="T51" s="105">
        <v>4</v>
      </c>
      <c r="U51" s="105">
        <v>5.5</v>
      </c>
      <c r="V51" s="105">
        <v>2.5</v>
      </c>
      <c r="W51" s="107">
        <v>3.1</v>
      </c>
      <c r="X51" s="106"/>
      <c r="Y51" s="107">
        <v>3.23268442</v>
      </c>
      <c r="Z51" s="105">
        <v>2.5</v>
      </c>
      <c r="AA51" s="105">
        <v>4</v>
      </c>
      <c r="AB51" s="105">
        <v>5.5</v>
      </c>
      <c r="AC51" s="105"/>
      <c r="AD51" s="105"/>
    </row>
    <row r="52" spans="1:30">
      <c r="A52" s="18" t="s">
        <v>73</v>
      </c>
      <c r="B52" s="107">
        <v>-0.93503340882992514</v>
      </c>
      <c r="C52" s="107">
        <v>0.95748737023761665</v>
      </c>
      <c r="D52" s="107">
        <v>0.64601218301783225</v>
      </c>
      <c r="E52" s="107">
        <v>0.51343000405962202</v>
      </c>
      <c r="F52" s="107">
        <v>0.44047722680873425</v>
      </c>
      <c r="G52" s="107">
        <v>0.39556216319524351</v>
      </c>
      <c r="H52" s="107">
        <v>0.36654729474718861</v>
      </c>
      <c r="I52" s="107">
        <v>0.34781753797697723</v>
      </c>
      <c r="J52" s="107">
        <v>0.33651749325229918</v>
      </c>
      <c r="K52" s="107">
        <v>0.6513397510917569</v>
      </c>
      <c r="L52" s="107">
        <v>0.32531536780852788</v>
      </c>
      <c r="M52" s="107">
        <v>0.33623925224120388</v>
      </c>
      <c r="N52" s="107">
        <v>0.35434552556975518</v>
      </c>
      <c r="O52" s="107">
        <v>0.382394535770894</v>
      </c>
      <c r="P52" s="107">
        <v>0.4258144492450846</v>
      </c>
      <c r="Q52" s="107">
        <v>0.49633874601985184</v>
      </c>
      <c r="R52" s="107">
        <v>0.62450747774254278</v>
      </c>
      <c r="S52" s="107">
        <v>0.92561415755979759</v>
      </c>
      <c r="T52" s="105">
        <v>4</v>
      </c>
      <c r="U52" s="105">
        <v>5.5</v>
      </c>
      <c r="V52" s="105">
        <v>2.5</v>
      </c>
      <c r="W52" s="107">
        <v>3.4</v>
      </c>
      <c r="X52" s="106"/>
      <c r="Y52" s="107">
        <v>3.4076147799999998</v>
      </c>
      <c r="Z52" s="105">
        <v>2.5</v>
      </c>
      <c r="AA52" s="105">
        <v>4</v>
      </c>
      <c r="AB52" s="105">
        <v>5.5</v>
      </c>
      <c r="AC52" s="105"/>
      <c r="AD52" s="105"/>
    </row>
    <row r="53" spans="1:30">
      <c r="A53" s="18" t="s">
        <v>74</v>
      </c>
      <c r="B53" s="107">
        <v>-0.92828822785435183</v>
      </c>
      <c r="C53" s="107">
        <v>1.0001719428816342</v>
      </c>
      <c r="D53" s="107">
        <v>0.67481126153528792</v>
      </c>
      <c r="E53" s="107">
        <v>0.53631859871592802</v>
      </c>
      <c r="F53" s="107">
        <v>0.46011360298473236</v>
      </c>
      <c r="G53" s="107">
        <v>0.41319623588900845</v>
      </c>
      <c r="H53" s="107">
        <v>0.38288789110014276</v>
      </c>
      <c r="I53" s="107">
        <v>0.36332316596553005</v>
      </c>
      <c r="J53" s="107">
        <v>0.35151936777639436</v>
      </c>
      <c r="K53" s="107">
        <v>0.68874245916079824</v>
      </c>
      <c r="L53" s="107">
        <v>0.3483187605067446</v>
      </c>
      <c r="M53" s="107">
        <v>0.36001508432673734</v>
      </c>
      <c r="N53" s="107">
        <v>0.37940167133516134</v>
      </c>
      <c r="O53" s="107">
        <v>0.40943405662490839</v>
      </c>
      <c r="P53" s="107">
        <v>0.45592423796654735</v>
      </c>
      <c r="Q53" s="107">
        <v>0.53143538213313679</v>
      </c>
      <c r="R53" s="107">
        <v>0.66866706002806264</v>
      </c>
      <c r="S53" s="107">
        <v>0.99106531068795078</v>
      </c>
      <c r="T53" s="105">
        <v>4</v>
      </c>
      <c r="U53" s="105">
        <v>5.5</v>
      </c>
      <c r="V53" s="105">
        <v>2.5</v>
      </c>
      <c r="W53" s="107">
        <v>3.6</v>
      </c>
      <c r="X53" s="106"/>
      <c r="Y53" s="107">
        <v>3.6043824999999998</v>
      </c>
      <c r="Z53" s="105">
        <v>2.5</v>
      </c>
      <c r="AA53" s="105">
        <v>4</v>
      </c>
      <c r="AB53" s="105">
        <v>5.5</v>
      </c>
      <c r="AC53" s="105"/>
      <c r="AD53" s="105"/>
    </row>
    <row r="54" spans="1:30">
      <c r="A54" s="18" t="s">
        <v>75</v>
      </c>
      <c r="B54" s="107">
        <v>-0.76693919165923752</v>
      </c>
      <c r="C54" s="107">
        <v>1.0087088574104377</v>
      </c>
      <c r="D54" s="107">
        <v>0.68057107723877908</v>
      </c>
      <c r="E54" s="107">
        <v>0.54089631764718915</v>
      </c>
      <c r="F54" s="107">
        <v>0.4640408782199319</v>
      </c>
      <c r="G54" s="107">
        <v>0.41672305042776192</v>
      </c>
      <c r="H54" s="107">
        <v>0.38615601037073333</v>
      </c>
      <c r="I54" s="107">
        <v>0.36642429156324052</v>
      </c>
      <c r="J54" s="107">
        <v>0.35451974268121367</v>
      </c>
      <c r="K54" s="107">
        <v>0.69622300077460642</v>
      </c>
      <c r="L54" s="107">
        <v>0.35291943904638856</v>
      </c>
      <c r="M54" s="107">
        <v>0.36477025074384262</v>
      </c>
      <c r="N54" s="107">
        <v>0.38441290048824328</v>
      </c>
      <c r="O54" s="107">
        <v>0.41484196079571056</v>
      </c>
      <c r="P54" s="107">
        <v>0.46194619571084061</v>
      </c>
      <c r="Q54" s="107">
        <v>0.53845470935579431</v>
      </c>
      <c r="R54" s="107">
        <v>0.67749897648516555</v>
      </c>
      <c r="S54" s="107">
        <v>1.0041555413135814</v>
      </c>
      <c r="T54" s="105">
        <v>4</v>
      </c>
      <c r="U54" s="105">
        <v>5.5</v>
      </c>
      <c r="V54" s="105">
        <v>2.5</v>
      </c>
      <c r="W54" s="107">
        <v>3.8</v>
      </c>
      <c r="X54" s="106"/>
      <c r="Y54" s="107">
        <v>4</v>
      </c>
      <c r="Z54" s="105">
        <v>2.5</v>
      </c>
      <c r="AA54" s="105">
        <v>4</v>
      </c>
      <c r="AB54" s="105">
        <v>5.5</v>
      </c>
      <c r="AC54" s="105"/>
      <c r="AD54" s="105"/>
    </row>
    <row r="55" spans="1:30">
      <c r="A55" s="18" t="s">
        <v>76</v>
      </c>
      <c r="B55" s="107">
        <v>-0.60559015546412276</v>
      </c>
      <c r="C55" s="107">
        <v>1.0172457719392414</v>
      </c>
      <c r="D55" s="107">
        <v>0.68633089294227023</v>
      </c>
      <c r="E55" s="107">
        <v>0.54547403657845051</v>
      </c>
      <c r="F55" s="107">
        <v>0.46796815345513165</v>
      </c>
      <c r="G55" s="107">
        <v>0.42024986496651451</v>
      </c>
      <c r="H55" s="107">
        <v>0.38942412964132433</v>
      </c>
      <c r="I55" s="107">
        <v>0.36952541716095055</v>
      </c>
      <c r="J55" s="107">
        <v>0.35752011758603253</v>
      </c>
      <c r="K55" s="107">
        <v>0.70370354238841504</v>
      </c>
      <c r="L55" s="107">
        <v>0.35752011758603164</v>
      </c>
      <c r="M55" s="107">
        <v>0.36952541716095055</v>
      </c>
      <c r="N55" s="107">
        <v>0.38942412964132345</v>
      </c>
      <c r="O55" s="107">
        <v>0.4202498649665154</v>
      </c>
      <c r="P55" s="107">
        <v>0.4679681534551321</v>
      </c>
      <c r="Q55" s="107">
        <v>0.54547403657845006</v>
      </c>
      <c r="R55" s="107">
        <v>0.68633089294227023</v>
      </c>
      <c r="S55" s="107">
        <v>1.0172457719392112</v>
      </c>
      <c r="T55" s="105">
        <v>4</v>
      </c>
      <c r="U55" s="105">
        <v>5.5</v>
      </c>
      <c r="V55" s="105">
        <v>2.5</v>
      </c>
      <c r="W55" s="107">
        <v>4</v>
      </c>
      <c r="X55" s="106"/>
      <c r="Y55" s="106"/>
      <c r="Z55" s="105">
        <v>2.5</v>
      </c>
      <c r="AA55" s="105">
        <v>4</v>
      </c>
      <c r="AB55" s="105">
        <v>5.5</v>
      </c>
      <c r="AC55" s="105">
        <f>8</f>
        <v>8</v>
      </c>
      <c r="AD55" s="105">
        <v>-4</v>
      </c>
    </row>
  </sheetData>
  <hyperlinks>
    <hyperlink ref="A1" location="List!A1" display="List!A1"/>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115" zoomScaleNormal="115" workbookViewId="0">
      <selection activeCell="I2" sqref="I2"/>
    </sheetView>
  </sheetViews>
  <sheetFormatPr defaultRowHeight="13.5"/>
  <cols>
    <col min="1" max="1" width="9.88671875" style="1" bestFit="1" customWidth="1"/>
    <col min="2" max="16384" width="8.88671875" style="1"/>
  </cols>
  <sheetData>
    <row r="1" spans="1:8" ht="14.25">
      <c r="A1" s="179" t="s">
        <v>535</v>
      </c>
      <c r="B1" s="18" t="s">
        <v>280</v>
      </c>
      <c r="C1" s="18" t="s">
        <v>281</v>
      </c>
      <c r="D1" s="18" t="s">
        <v>282</v>
      </c>
      <c r="E1" s="18" t="s">
        <v>283</v>
      </c>
      <c r="F1" s="18" t="s">
        <v>284</v>
      </c>
      <c r="G1" s="18" t="s">
        <v>285</v>
      </c>
      <c r="H1" s="18" t="s">
        <v>286</v>
      </c>
    </row>
    <row r="2" spans="1:8" ht="14.25">
      <c r="A2" s="98">
        <v>43830</v>
      </c>
      <c r="B2" s="78">
        <v>27</v>
      </c>
      <c r="C2" s="78">
        <v>0</v>
      </c>
      <c r="D2" s="78">
        <v>0</v>
      </c>
      <c r="E2" s="78">
        <v>0</v>
      </c>
      <c r="F2" s="78">
        <v>0</v>
      </c>
      <c r="G2" s="78">
        <v>0</v>
      </c>
      <c r="H2" s="78">
        <v>0</v>
      </c>
    </row>
    <row r="3" spans="1:8" ht="14.25">
      <c r="A3" s="98">
        <v>43831</v>
      </c>
      <c r="B3" s="78">
        <v>27</v>
      </c>
      <c r="C3" s="78">
        <v>0</v>
      </c>
      <c r="D3" s="78">
        <v>0</v>
      </c>
      <c r="E3" s="78">
        <v>0</v>
      </c>
      <c r="F3" s="78">
        <v>0</v>
      </c>
      <c r="G3" s="78">
        <v>0</v>
      </c>
      <c r="H3" s="78">
        <v>0</v>
      </c>
    </row>
    <row r="4" spans="1:8" ht="14.25">
      <c r="A4" s="98">
        <v>43832</v>
      </c>
      <c r="B4" s="78">
        <v>27</v>
      </c>
      <c r="C4" s="78">
        <v>0</v>
      </c>
      <c r="D4" s="78">
        <v>0</v>
      </c>
      <c r="E4" s="78">
        <v>0</v>
      </c>
      <c r="F4" s="78">
        <v>0</v>
      </c>
      <c r="G4" s="78">
        <v>0</v>
      </c>
      <c r="H4" s="78">
        <v>0</v>
      </c>
    </row>
    <row r="5" spans="1:8" ht="14.25">
      <c r="A5" s="98">
        <v>43833</v>
      </c>
      <c r="B5" s="78">
        <v>44</v>
      </c>
      <c r="C5" s="78">
        <v>0</v>
      </c>
      <c r="D5" s="78">
        <v>0</v>
      </c>
      <c r="E5" s="78">
        <v>0</v>
      </c>
      <c r="F5" s="78">
        <v>0</v>
      </c>
      <c r="G5" s="78">
        <v>0</v>
      </c>
      <c r="H5" s="78">
        <v>0</v>
      </c>
    </row>
    <row r="6" spans="1:8" ht="14.25">
      <c r="A6" s="98">
        <v>43834</v>
      </c>
      <c r="B6" s="78">
        <v>44</v>
      </c>
      <c r="C6" s="78">
        <v>0</v>
      </c>
      <c r="D6" s="78">
        <v>0</v>
      </c>
      <c r="E6" s="78">
        <v>0</v>
      </c>
      <c r="F6" s="78">
        <v>0</v>
      </c>
      <c r="G6" s="78">
        <v>0</v>
      </c>
      <c r="H6" s="78">
        <v>0</v>
      </c>
    </row>
    <row r="7" spans="1:8" ht="14.25">
      <c r="A7" s="98">
        <v>43835</v>
      </c>
      <c r="B7" s="78">
        <v>59</v>
      </c>
      <c r="C7" s="78">
        <v>0</v>
      </c>
      <c r="D7" s="78">
        <v>0</v>
      </c>
      <c r="E7" s="78">
        <v>0</v>
      </c>
      <c r="F7" s="78">
        <v>0</v>
      </c>
      <c r="G7" s="78">
        <v>0</v>
      </c>
      <c r="H7" s="78">
        <v>0</v>
      </c>
    </row>
    <row r="8" spans="1:8" ht="14.25">
      <c r="A8" s="98">
        <v>43836</v>
      </c>
      <c r="B8" s="78">
        <v>59</v>
      </c>
      <c r="C8" s="78">
        <v>0</v>
      </c>
      <c r="D8" s="78">
        <v>0</v>
      </c>
      <c r="E8" s="78">
        <v>0</v>
      </c>
      <c r="F8" s="78">
        <v>0</v>
      </c>
      <c r="G8" s="78">
        <v>0</v>
      </c>
      <c r="H8" s="78">
        <v>0</v>
      </c>
    </row>
    <row r="9" spans="1:8" ht="14.25">
      <c r="A9" s="98">
        <v>43837</v>
      </c>
      <c r="B9" s="78">
        <v>59</v>
      </c>
      <c r="C9" s="78">
        <v>0</v>
      </c>
      <c r="D9" s="78">
        <v>0</v>
      </c>
      <c r="E9" s="78">
        <v>0</v>
      </c>
      <c r="F9" s="78">
        <v>0</v>
      </c>
      <c r="G9" s="78">
        <v>0</v>
      </c>
      <c r="H9" s="78">
        <v>0</v>
      </c>
    </row>
    <row r="10" spans="1:8" ht="14.25">
      <c r="A10" s="98">
        <v>43838</v>
      </c>
      <c r="B10" s="78">
        <v>59</v>
      </c>
      <c r="C10" s="78">
        <v>0</v>
      </c>
      <c r="D10" s="78">
        <v>0</v>
      </c>
      <c r="E10" s="78">
        <v>0</v>
      </c>
      <c r="F10" s="78">
        <v>0</v>
      </c>
      <c r="G10" s="78">
        <v>0</v>
      </c>
      <c r="H10" s="78">
        <v>0</v>
      </c>
    </row>
    <row r="11" spans="1:8" ht="14.25">
      <c r="A11" s="98">
        <v>43839</v>
      </c>
      <c r="B11" s="78">
        <v>59</v>
      </c>
      <c r="C11" s="78">
        <v>0</v>
      </c>
      <c r="D11" s="78">
        <v>0</v>
      </c>
      <c r="E11" s="78">
        <v>0</v>
      </c>
      <c r="F11" s="78">
        <v>0</v>
      </c>
      <c r="G11" s="78">
        <v>0</v>
      </c>
      <c r="H11" s="78">
        <v>0</v>
      </c>
    </row>
    <row r="12" spans="1:8" ht="14.25">
      <c r="A12" s="98">
        <v>43840</v>
      </c>
      <c r="B12" s="78">
        <v>59</v>
      </c>
      <c r="C12" s="78">
        <v>0</v>
      </c>
      <c r="D12" s="78">
        <v>0</v>
      </c>
      <c r="E12" s="78">
        <v>0</v>
      </c>
      <c r="F12" s="78">
        <v>0</v>
      </c>
      <c r="G12" s="78">
        <v>0</v>
      </c>
      <c r="H12" s="78">
        <v>0</v>
      </c>
    </row>
    <row r="13" spans="1:8" ht="14.25">
      <c r="A13" s="98">
        <v>43841</v>
      </c>
      <c r="B13" s="78">
        <v>59</v>
      </c>
      <c r="C13" s="78">
        <v>0</v>
      </c>
      <c r="D13" s="78">
        <v>0</v>
      </c>
      <c r="E13" s="78">
        <v>0</v>
      </c>
      <c r="F13" s="78">
        <v>0</v>
      </c>
      <c r="G13" s="78">
        <v>0</v>
      </c>
      <c r="H13" s="78">
        <v>0</v>
      </c>
    </row>
    <row r="14" spans="1:8" ht="14.25">
      <c r="A14" s="98">
        <v>43842</v>
      </c>
      <c r="B14" s="78">
        <v>59</v>
      </c>
      <c r="C14" s="78">
        <v>0</v>
      </c>
      <c r="D14" s="78">
        <v>0</v>
      </c>
      <c r="E14" s="78">
        <v>0</v>
      </c>
      <c r="F14" s="78">
        <v>0</v>
      </c>
      <c r="G14" s="78">
        <v>0</v>
      </c>
      <c r="H14" s="78">
        <v>0</v>
      </c>
    </row>
    <row r="15" spans="1:8" ht="14.25">
      <c r="A15" s="98">
        <v>43843</v>
      </c>
      <c r="B15" s="78">
        <v>59</v>
      </c>
      <c r="C15" s="78">
        <v>0</v>
      </c>
      <c r="D15" s="78">
        <v>0</v>
      </c>
      <c r="E15" s="78">
        <v>0</v>
      </c>
      <c r="F15" s="78">
        <v>0</v>
      </c>
      <c r="G15" s="78">
        <v>0</v>
      </c>
      <c r="H15" s="78">
        <v>0</v>
      </c>
    </row>
    <row r="16" spans="1:8" ht="14.25">
      <c r="A16" s="98">
        <v>43844</v>
      </c>
      <c r="B16" s="78">
        <v>59</v>
      </c>
      <c r="C16" s="78">
        <v>0</v>
      </c>
      <c r="D16" s="78">
        <v>0</v>
      </c>
      <c r="E16" s="78">
        <v>0</v>
      </c>
      <c r="F16" s="78">
        <v>0</v>
      </c>
      <c r="G16" s="78">
        <v>0</v>
      </c>
      <c r="H16" s="78">
        <v>0</v>
      </c>
    </row>
    <row r="17" spans="1:8" ht="14.25">
      <c r="A17" s="98">
        <v>43845</v>
      </c>
      <c r="B17" s="78">
        <v>59</v>
      </c>
      <c r="C17" s="78">
        <v>0</v>
      </c>
      <c r="D17" s="78">
        <v>0</v>
      </c>
      <c r="E17" s="78">
        <v>0</v>
      </c>
      <c r="F17" s="78">
        <v>0</v>
      </c>
      <c r="G17" s="78">
        <v>0</v>
      </c>
      <c r="H17" s="78">
        <v>0</v>
      </c>
    </row>
    <row r="18" spans="1:8" ht="14.25">
      <c r="A18" s="98">
        <v>43846</v>
      </c>
      <c r="B18" s="78">
        <v>59</v>
      </c>
      <c r="C18" s="78">
        <v>0</v>
      </c>
      <c r="D18" s="78">
        <v>0</v>
      </c>
      <c r="E18" s="78">
        <v>0</v>
      </c>
      <c r="F18" s="78">
        <v>0</v>
      </c>
      <c r="G18" s="78">
        <v>0</v>
      </c>
      <c r="H18" s="78">
        <v>0</v>
      </c>
    </row>
    <row r="19" spans="1:8" ht="14.25">
      <c r="A19" s="98">
        <v>43847</v>
      </c>
      <c r="B19" s="78">
        <v>63</v>
      </c>
      <c r="C19" s="78">
        <v>0</v>
      </c>
      <c r="D19" s="78">
        <v>0</v>
      </c>
      <c r="E19" s="78">
        <v>0</v>
      </c>
      <c r="F19" s="78">
        <v>0</v>
      </c>
      <c r="G19" s="78">
        <v>0</v>
      </c>
      <c r="H19" s="78">
        <v>0</v>
      </c>
    </row>
    <row r="20" spans="1:8" ht="14.25">
      <c r="A20" s="98">
        <v>43848</v>
      </c>
      <c r="B20" s="78">
        <v>80</v>
      </c>
      <c r="C20" s="78">
        <v>0</v>
      </c>
      <c r="D20" s="78">
        <v>0</v>
      </c>
      <c r="E20" s="78">
        <v>0</v>
      </c>
      <c r="F20" s="78">
        <v>0</v>
      </c>
      <c r="G20" s="78">
        <v>0</v>
      </c>
      <c r="H20" s="78">
        <v>0</v>
      </c>
    </row>
    <row r="21" spans="1:8" ht="14.25">
      <c r="A21" s="98">
        <v>43849</v>
      </c>
      <c r="B21" s="78">
        <v>216</v>
      </c>
      <c r="C21" s="78">
        <v>0</v>
      </c>
      <c r="D21" s="78">
        <v>0</v>
      </c>
      <c r="E21" s="78">
        <v>0</v>
      </c>
      <c r="F21" s="78">
        <v>0</v>
      </c>
      <c r="G21" s="78">
        <v>0</v>
      </c>
      <c r="H21" s="78">
        <v>0</v>
      </c>
    </row>
    <row r="22" spans="1:8" ht="14.25">
      <c r="A22" s="98">
        <v>43850</v>
      </c>
      <c r="B22" s="78">
        <v>235</v>
      </c>
      <c r="C22" s="78">
        <v>0</v>
      </c>
      <c r="D22" s="78">
        <v>0</v>
      </c>
      <c r="E22" s="78">
        <v>0</v>
      </c>
      <c r="F22" s="78">
        <v>0</v>
      </c>
      <c r="G22" s="78">
        <v>0</v>
      </c>
      <c r="H22" s="78">
        <v>0</v>
      </c>
    </row>
    <row r="23" spans="1:8" ht="14.25">
      <c r="A23" s="98">
        <v>43851</v>
      </c>
      <c r="B23" s="78">
        <v>386</v>
      </c>
      <c r="C23" s="78">
        <v>0</v>
      </c>
      <c r="D23" s="78">
        <v>1</v>
      </c>
      <c r="E23" s="78">
        <v>0</v>
      </c>
      <c r="F23" s="78">
        <v>0</v>
      </c>
      <c r="G23" s="78">
        <v>0</v>
      </c>
      <c r="H23" s="78">
        <v>0</v>
      </c>
    </row>
    <row r="24" spans="1:8" ht="14.25">
      <c r="A24" s="98">
        <v>43852</v>
      </c>
      <c r="B24" s="78">
        <v>526</v>
      </c>
      <c r="C24" s="78">
        <v>0</v>
      </c>
      <c r="D24" s="78">
        <v>1</v>
      </c>
      <c r="E24" s="78">
        <v>0</v>
      </c>
      <c r="F24" s="78">
        <v>0</v>
      </c>
      <c r="G24" s="78">
        <v>0</v>
      </c>
      <c r="H24" s="78">
        <v>0</v>
      </c>
    </row>
    <row r="25" spans="1:8" ht="14.25">
      <c r="A25" s="98">
        <v>43853</v>
      </c>
      <c r="B25" s="78">
        <v>623</v>
      </c>
      <c r="C25" s="78">
        <v>0</v>
      </c>
      <c r="D25" s="78">
        <v>1</v>
      </c>
      <c r="E25" s="78">
        <v>0</v>
      </c>
      <c r="F25" s="78">
        <v>0</v>
      </c>
      <c r="G25" s="78">
        <v>0</v>
      </c>
      <c r="H25" s="78">
        <v>0</v>
      </c>
    </row>
    <row r="26" spans="1:8" ht="14.25">
      <c r="A26" s="98">
        <v>43854</v>
      </c>
      <c r="B26" s="78">
        <v>882</v>
      </c>
      <c r="C26" s="78">
        <v>0</v>
      </c>
      <c r="D26" s="78">
        <v>1</v>
      </c>
      <c r="E26" s="78">
        <v>0</v>
      </c>
      <c r="F26" s="78">
        <v>0</v>
      </c>
      <c r="G26" s="78">
        <v>0</v>
      </c>
      <c r="H26" s="78">
        <v>0</v>
      </c>
    </row>
    <row r="27" spans="1:8" ht="14.25">
      <c r="A27" s="98">
        <v>43855</v>
      </c>
      <c r="B27" s="78">
        <v>1323</v>
      </c>
      <c r="C27" s="78">
        <v>0</v>
      </c>
      <c r="D27" s="78">
        <v>2</v>
      </c>
      <c r="E27" s="78">
        <v>0</v>
      </c>
      <c r="F27" s="78">
        <v>0</v>
      </c>
      <c r="G27" s="78">
        <v>3</v>
      </c>
      <c r="H27" s="78">
        <v>0</v>
      </c>
    </row>
    <row r="28" spans="1:8" ht="14.25">
      <c r="A28" s="98">
        <v>43856</v>
      </c>
      <c r="B28" s="78">
        <v>1988</v>
      </c>
      <c r="C28" s="78">
        <v>0</v>
      </c>
      <c r="D28" s="78">
        <v>2</v>
      </c>
      <c r="E28" s="78">
        <v>0</v>
      </c>
      <c r="F28" s="78">
        <v>0</v>
      </c>
      <c r="G28" s="78">
        <v>3</v>
      </c>
      <c r="H28" s="78">
        <v>0</v>
      </c>
    </row>
    <row r="29" spans="1:8" ht="14.25">
      <c r="A29" s="98">
        <v>43857</v>
      </c>
      <c r="B29" s="78">
        <v>2775</v>
      </c>
      <c r="C29" s="78">
        <v>0</v>
      </c>
      <c r="D29" s="78">
        <v>5</v>
      </c>
      <c r="E29" s="78">
        <v>0</v>
      </c>
      <c r="F29" s="78">
        <v>0</v>
      </c>
      <c r="G29" s="78">
        <v>3</v>
      </c>
      <c r="H29" s="78">
        <v>0</v>
      </c>
    </row>
    <row r="30" spans="1:8" ht="14.25">
      <c r="A30" s="98">
        <v>43858</v>
      </c>
      <c r="B30" s="78">
        <v>4528</v>
      </c>
      <c r="C30" s="78">
        <v>0</v>
      </c>
      <c r="D30" s="78">
        <v>5</v>
      </c>
      <c r="E30" s="78">
        <v>0</v>
      </c>
      <c r="F30" s="78">
        <v>1</v>
      </c>
      <c r="G30" s="78">
        <v>3</v>
      </c>
      <c r="H30" s="78">
        <v>0</v>
      </c>
    </row>
    <row r="31" spans="1:8" ht="14.25">
      <c r="A31" s="98">
        <v>43859</v>
      </c>
      <c r="B31" s="78">
        <v>5994</v>
      </c>
      <c r="C31" s="78">
        <v>0</v>
      </c>
      <c r="D31" s="78">
        <v>5</v>
      </c>
      <c r="E31" s="78">
        <v>0</v>
      </c>
      <c r="F31" s="78">
        <v>4</v>
      </c>
      <c r="G31" s="78">
        <v>4</v>
      </c>
      <c r="H31" s="78">
        <v>0</v>
      </c>
    </row>
    <row r="32" spans="1:8" ht="14.25">
      <c r="A32" s="98">
        <v>43860</v>
      </c>
      <c r="B32" s="78">
        <v>7734</v>
      </c>
      <c r="C32" s="78">
        <v>0</v>
      </c>
      <c r="D32" s="78">
        <v>5</v>
      </c>
      <c r="E32" s="78">
        <v>0</v>
      </c>
      <c r="F32" s="78">
        <v>4</v>
      </c>
      <c r="G32" s="78">
        <v>5</v>
      </c>
      <c r="H32" s="78">
        <v>0</v>
      </c>
    </row>
    <row r="33" spans="1:8" ht="14.25">
      <c r="A33" s="98">
        <v>43861</v>
      </c>
      <c r="B33" s="78">
        <v>9714</v>
      </c>
      <c r="C33" s="78">
        <v>3</v>
      </c>
      <c r="D33" s="78">
        <v>6</v>
      </c>
      <c r="E33" s="78">
        <v>0</v>
      </c>
      <c r="F33" s="78">
        <v>5</v>
      </c>
      <c r="G33" s="78">
        <v>6</v>
      </c>
      <c r="H33" s="78">
        <v>0</v>
      </c>
    </row>
    <row r="34" spans="1:8" ht="14.25">
      <c r="A34" s="98">
        <v>43862</v>
      </c>
      <c r="B34" s="78">
        <v>11809</v>
      </c>
      <c r="C34" s="78">
        <v>3</v>
      </c>
      <c r="D34" s="78">
        <v>7</v>
      </c>
      <c r="E34" s="78">
        <v>1</v>
      </c>
      <c r="F34" s="78">
        <v>7</v>
      </c>
      <c r="G34" s="78">
        <v>6</v>
      </c>
      <c r="H34" s="78">
        <v>0</v>
      </c>
    </row>
    <row r="35" spans="1:8" ht="14.25">
      <c r="A35" s="98">
        <v>43863</v>
      </c>
      <c r="B35" s="78">
        <v>14399</v>
      </c>
      <c r="C35" s="78">
        <v>3</v>
      </c>
      <c r="D35" s="78">
        <v>8</v>
      </c>
      <c r="E35" s="78">
        <v>1</v>
      </c>
      <c r="F35" s="78">
        <v>8</v>
      </c>
      <c r="G35" s="78">
        <v>6</v>
      </c>
      <c r="H35" s="78">
        <v>0</v>
      </c>
    </row>
    <row r="36" spans="1:8" ht="14.25">
      <c r="A36" s="98">
        <v>43864</v>
      </c>
      <c r="B36" s="78">
        <v>17211</v>
      </c>
      <c r="C36" s="78">
        <v>3</v>
      </c>
      <c r="D36" s="78">
        <v>11</v>
      </c>
      <c r="E36" s="78">
        <v>1</v>
      </c>
      <c r="F36" s="78">
        <v>9</v>
      </c>
      <c r="G36" s="78">
        <v>6</v>
      </c>
      <c r="H36" s="78">
        <v>0</v>
      </c>
    </row>
    <row r="37" spans="1:8" ht="14.25">
      <c r="A37" s="98">
        <v>43865</v>
      </c>
      <c r="B37" s="78">
        <v>20448</v>
      </c>
      <c r="C37" s="78">
        <v>3</v>
      </c>
      <c r="D37" s="78">
        <v>11</v>
      </c>
      <c r="E37" s="78">
        <v>1</v>
      </c>
      <c r="F37" s="78">
        <v>11</v>
      </c>
      <c r="G37" s="78">
        <v>6</v>
      </c>
      <c r="H37" s="78">
        <v>0</v>
      </c>
    </row>
    <row r="38" spans="1:8" ht="14.25">
      <c r="A38" s="98">
        <v>43866</v>
      </c>
      <c r="B38" s="78">
        <v>24320</v>
      </c>
      <c r="C38" s="78">
        <v>3</v>
      </c>
      <c r="D38" s="78">
        <v>11</v>
      </c>
      <c r="E38" s="78">
        <v>1</v>
      </c>
      <c r="F38" s="78">
        <v>11</v>
      </c>
      <c r="G38" s="78">
        <v>6</v>
      </c>
      <c r="H38" s="78">
        <v>0</v>
      </c>
    </row>
    <row r="39" spans="1:8" ht="14.25">
      <c r="A39" s="98">
        <v>43867</v>
      </c>
      <c r="B39" s="78">
        <v>28047</v>
      </c>
      <c r="C39" s="78">
        <v>3</v>
      </c>
      <c r="D39" s="78">
        <v>12</v>
      </c>
      <c r="E39" s="78">
        <v>1</v>
      </c>
      <c r="F39" s="78">
        <v>11</v>
      </c>
      <c r="G39" s="78">
        <v>6</v>
      </c>
      <c r="H39" s="78">
        <v>0</v>
      </c>
    </row>
    <row r="40" spans="1:8" ht="14.25">
      <c r="A40" s="98">
        <v>43868</v>
      </c>
      <c r="B40" s="78">
        <v>31207</v>
      </c>
      <c r="C40" s="78">
        <v>3</v>
      </c>
      <c r="D40" s="78">
        <v>12</v>
      </c>
      <c r="E40" s="78">
        <v>1</v>
      </c>
      <c r="F40" s="78">
        <v>12</v>
      </c>
      <c r="G40" s="78">
        <v>6</v>
      </c>
      <c r="H40" s="78">
        <v>0</v>
      </c>
    </row>
    <row r="41" spans="1:8" ht="14.25">
      <c r="A41" s="98">
        <v>43869</v>
      </c>
      <c r="B41" s="78">
        <v>34625</v>
      </c>
      <c r="C41" s="78">
        <v>3</v>
      </c>
      <c r="D41" s="78">
        <v>12</v>
      </c>
      <c r="E41" s="78">
        <v>1</v>
      </c>
      <c r="F41" s="78">
        <v>13</v>
      </c>
      <c r="G41" s="78">
        <v>11</v>
      </c>
      <c r="H41" s="78">
        <v>0</v>
      </c>
    </row>
    <row r="42" spans="1:8" ht="14.25">
      <c r="A42" s="98">
        <v>43870</v>
      </c>
      <c r="B42" s="78">
        <v>37232</v>
      </c>
      <c r="C42" s="78">
        <v>3</v>
      </c>
      <c r="D42" s="78">
        <v>12</v>
      </c>
      <c r="E42" s="78">
        <v>1</v>
      </c>
      <c r="F42" s="78">
        <v>13</v>
      </c>
      <c r="G42" s="78">
        <v>11</v>
      </c>
      <c r="H42" s="78">
        <v>0</v>
      </c>
    </row>
    <row r="43" spans="1:8" ht="14.25">
      <c r="A43" s="98">
        <v>43871</v>
      </c>
      <c r="B43" s="78">
        <v>40206</v>
      </c>
      <c r="C43" s="78">
        <v>3</v>
      </c>
      <c r="D43" s="78">
        <v>12</v>
      </c>
      <c r="E43" s="78">
        <v>2</v>
      </c>
      <c r="F43" s="78">
        <v>13</v>
      </c>
      <c r="G43" s="78">
        <v>11</v>
      </c>
      <c r="H43" s="78">
        <v>0</v>
      </c>
    </row>
    <row r="44" spans="1:8" ht="14.25">
      <c r="A44" s="98">
        <v>43872</v>
      </c>
      <c r="B44" s="78">
        <v>42696</v>
      </c>
      <c r="C44" s="78">
        <v>3</v>
      </c>
      <c r="D44" s="78">
        <v>13</v>
      </c>
      <c r="E44" s="78">
        <v>2</v>
      </c>
      <c r="F44" s="78">
        <v>13</v>
      </c>
      <c r="G44" s="78">
        <v>11</v>
      </c>
      <c r="H44" s="78">
        <v>0</v>
      </c>
    </row>
    <row r="45" spans="1:8" ht="14.25">
      <c r="A45" s="98">
        <v>43873</v>
      </c>
      <c r="B45" s="78">
        <v>44724</v>
      </c>
      <c r="C45" s="78">
        <v>3</v>
      </c>
      <c r="D45" s="78">
        <v>13</v>
      </c>
      <c r="E45" s="78">
        <v>2</v>
      </c>
      <c r="F45" s="78">
        <v>15</v>
      </c>
      <c r="G45" s="78">
        <v>11</v>
      </c>
      <c r="H45" s="78">
        <v>0</v>
      </c>
    </row>
    <row r="46" spans="1:8" ht="14.25">
      <c r="A46" s="98">
        <v>43874</v>
      </c>
      <c r="B46" s="78">
        <v>59865</v>
      </c>
      <c r="C46" s="78">
        <v>3</v>
      </c>
      <c r="D46" s="78">
        <v>14</v>
      </c>
      <c r="E46" s="78">
        <v>2</v>
      </c>
      <c r="F46" s="78">
        <v>15</v>
      </c>
      <c r="G46" s="78">
        <v>11</v>
      </c>
      <c r="H46" s="78">
        <v>0</v>
      </c>
    </row>
    <row r="47" spans="1:8" ht="14.25">
      <c r="A47" s="98">
        <v>43875</v>
      </c>
      <c r="B47" s="78">
        <v>64021</v>
      </c>
      <c r="C47" s="78">
        <v>3</v>
      </c>
      <c r="D47" s="78">
        <v>15</v>
      </c>
      <c r="E47" s="78">
        <v>2</v>
      </c>
      <c r="F47" s="78">
        <v>15</v>
      </c>
      <c r="G47" s="78">
        <v>11</v>
      </c>
      <c r="H47" s="78">
        <v>0</v>
      </c>
    </row>
    <row r="48" spans="1:8" ht="14.25">
      <c r="A48" s="98">
        <v>43876</v>
      </c>
      <c r="B48" s="78">
        <v>66559</v>
      </c>
      <c r="C48" s="78">
        <v>3</v>
      </c>
      <c r="D48" s="78">
        <v>15</v>
      </c>
      <c r="E48" s="78">
        <v>2</v>
      </c>
      <c r="F48" s="78">
        <v>15</v>
      </c>
      <c r="G48" s="78">
        <v>11</v>
      </c>
      <c r="H48" s="78">
        <v>0</v>
      </c>
    </row>
    <row r="49" spans="1:8" ht="14.25">
      <c r="A49" s="98">
        <v>43877</v>
      </c>
      <c r="B49" s="78">
        <v>68566</v>
      </c>
      <c r="C49" s="78">
        <v>3</v>
      </c>
      <c r="D49" s="78">
        <v>15</v>
      </c>
      <c r="E49" s="78">
        <v>2</v>
      </c>
      <c r="F49" s="78">
        <v>15</v>
      </c>
      <c r="G49" s="78">
        <v>11</v>
      </c>
      <c r="H49" s="78">
        <v>0</v>
      </c>
    </row>
    <row r="50" spans="1:8" ht="14.25">
      <c r="A50" s="98">
        <v>43878</v>
      </c>
      <c r="B50" s="78">
        <v>70618</v>
      </c>
      <c r="C50" s="78">
        <v>3</v>
      </c>
      <c r="D50" s="78">
        <v>15</v>
      </c>
      <c r="E50" s="78">
        <v>2</v>
      </c>
      <c r="F50" s="78">
        <v>15</v>
      </c>
      <c r="G50" s="78">
        <v>12</v>
      </c>
      <c r="H50" s="78">
        <v>0</v>
      </c>
    </row>
    <row r="51" spans="1:8" ht="14.25">
      <c r="A51" s="98">
        <v>43879</v>
      </c>
      <c r="B51" s="78">
        <v>72508</v>
      </c>
      <c r="C51" s="78">
        <v>3</v>
      </c>
      <c r="D51" s="78">
        <v>15</v>
      </c>
      <c r="E51" s="78">
        <v>2</v>
      </c>
      <c r="F51" s="78">
        <v>15</v>
      </c>
      <c r="G51" s="78">
        <v>12</v>
      </c>
      <c r="H51" s="78">
        <v>0</v>
      </c>
    </row>
    <row r="52" spans="1:8" ht="14.25">
      <c r="A52" s="98">
        <v>43880</v>
      </c>
      <c r="B52" s="78">
        <v>74258</v>
      </c>
      <c r="C52" s="78">
        <v>3</v>
      </c>
      <c r="D52" s="78">
        <v>15</v>
      </c>
      <c r="E52" s="78">
        <v>2</v>
      </c>
      <c r="F52" s="78">
        <v>15</v>
      </c>
      <c r="G52" s="78">
        <v>12</v>
      </c>
      <c r="H52" s="78">
        <v>0</v>
      </c>
    </row>
    <row r="53" spans="1:8" ht="14.25">
      <c r="A53" s="98">
        <v>43881</v>
      </c>
      <c r="B53" s="78">
        <v>74652</v>
      </c>
      <c r="C53" s="78">
        <v>3</v>
      </c>
      <c r="D53" s="78">
        <v>15</v>
      </c>
      <c r="E53" s="78">
        <v>2</v>
      </c>
      <c r="F53" s="78">
        <v>15</v>
      </c>
      <c r="G53" s="78">
        <v>12</v>
      </c>
      <c r="H53" s="78">
        <v>2</v>
      </c>
    </row>
    <row r="54" spans="1:8" ht="14.25">
      <c r="A54" s="98">
        <v>43882</v>
      </c>
      <c r="B54" s="78">
        <v>75543</v>
      </c>
      <c r="C54" s="78">
        <v>3</v>
      </c>
      <c r="D54" s="78">
        <v>16</v>
      </c>
      <c r="E54" s="78">
        <v>2</v>
      </c>
      <c r="F54" s="78">
        <v>15</v>
      </c>
      <c r="G54" s="78">
        <v>12</v>
      </c>
      <c r="H54" s="78">
        <v>5</v>
      </c>
    </row>
    <row r="55" spans="1:8" ht="14.25">
      <c r="A55" s="98">
        <v>43883</v>
      </c>
      <c r="B55" s="78">
        <v>76369</v>
      </c>
      <c r="C55" s="78">
        <v>17</v>
      </c>
      <c r="D55" s="78">
        <v>35</v>
      </c>
      <c r="E55" s="78">
        <v>2</v>
      </c>
      <c r="F55" s="78">
        <v>15</v>
      </c>
      <c r="G55" s="78">
        <v>12</v>
      </c>
      <c r="H55" s="78">
        <v>18</v>
      </c>
    </row>
    <row r="56" spans="1:8" ht="14.25">
      <c r="A56" s="98">
        <v>43884</v>
      </c>
      <c r="B56" s="78">
        <v>77016</v>
      </c>
      <c r="C56" s="78">
        <v>79</v>
      </c>
      <c r="D56" s="78">
        <v>35</v>
      </c>
      <c r="E56" s="78">
        <v>2</v>
      </c>
      <c r="F56" s="78">
        <v>15</v>
      </c>
      <c r="G56" s="78">
        <v>12</v>
      </c>
      <c r="H56" s="78">
        <v>28</v>
      </c>
    </row>
    <row r="57" spans="1:8" ht="14.25">
      <c r="A57" s="98">
        <v>43885</v>
      </c>
      <c r="B57" s="78">
        <v>77234</v>
      </c>
      <c r="C57" s="78">
        <v>132</v>
      </c>
      <c r="D57" s="78">
        <v>35</v>
      </c>
      <c r="E57" s="78">
        <v>2</v>
      </c>
      <c r="F57" s="78">
        <v>15</v>
      </c>
      <c r="G57" s="78">
        <v>12</v>
      </c>
      <c r="H57" s="78">
        <v>43</v>
      </c>
    </row>
    <row r="58" spans="1:8" ht="14.25">
      <c r="A58" s="98">
        <v>43886</v>
      </c>
      <c r="B58" s="78">
        <v>77749</v>
      </c>
      <c r="C58" s="78">
        <v>229</v>
      </c>
      <c r="D58" s="78">
        <v>53</v>
      </c>
      <c r="E58" s="78">
        <v>3</v>
      </c>
      <c r="F58" s="78">
        <v>15</v>
      </c>
      <c r="G58" s="78">
        <v>12</v>
      </c>
      <c r="H58" s="78">
        <v>61</v>
      </c>
    </row>
    <row r="59" spans="1:8" ht="14.25">
      <c r="A59" s="98">
        <v>43887</v>
      </c>
      <c r="B59" s="78">
        <v>78159</v>
      </c>
      <c r="C59" s="78">
        <v>322</v>
      </c>
      <c r="D59" s="78">
        <v>53</v>
      </c>
      <c r="E59" s="78">
        <v>7</v>
      </c>
      <c r="F59" s="78">
        <v>17</v>
      </c>
      <c r="G59" s="78">
        <v>14</v>
      </c>
      <c r="H59" s="78">
        <v>95</v>
      </c>
    </row>
    <row r="60" spans="1:8" ht="14.25">
      <c r="A60" s="98">
        <v>43888</v>
      </c>
      <c r="B60" s="78">
        <v>78598</v>
      </c>
      <c r="C60" s="78">
        <v>400</v>
      </c>
      <c r="D60" s="78">
        <v>59</v>
      </c>
      <c r="E60" s="78">
        <v>12</v>
      </c>
      <c r="F60" s="78">
        <v>21</v>
      </c>
      <c r="G60" s="78">
        <v>17</v>
      </c>
      <c r="H60" s="78">
        <v>139</v>
      </c>
    </row>
    <row r="61" spans="1:8" ht="14.25">
      <c r="A61" s="98">
        <v>43889</v>
      </c>
      <c r="B61" s="78">
        <v>78927</v>
      </c>
      <c r="C61" s="78">
        <v>650</v>
      </c>
      <c r="D61" s="78">
        <v>60</v>
      </c>
      <c r="E61" s="78">
        <v>25</v>
      </c>
      <c r="F61" s="78">
        <v>47</v>
      </c>
      <c r="G61" s="78">
        <v>38</v>
      </c>
      <c r="H61" s="78">
        <v>245</v>
      </c>
    </row>
    <row r="62" spans="1:8" ht="14.25">
      <c r="A62" s="98">
        <v>43890</v>
      </c>
      <c r="B62" s="78">
        <v>79355</v>
      </c>
      <c r="C62" s="78">
        <v>888</v>
      </c>
      <c r="D62" s="78">
        <v>66</v>
      </c>
      <c r="E62" s="78">
        <v>34</v>
      </c>
      <c r="F62" s="78">
        <v>57</v>
      </c>
      <c r="G62" s="78">
        <v>57</v>
      </c>
      <c r="H62" s="78">
        <v>388</v>
      </c>
    </row>
    <row r="63" spans="1:8" ht="14.25">
      <c r="A63" s="98">
        <v>43891</v>
      </c>
      <c r="B63" s="78">
        <v>79929</v>
      </c>
      <c r="C63" s="78">
        <v>1128</v>
      </c>
      <c r="D63" s="78">
        <v>69</v>
      </c>
      <c r="E63" s="78">
        <v>66</v>
      </c>
      <c r="F63" s="78">
        <v>111</v>
      </c>
      <c r="G63" s="78">
        <v>100</v>
      </c>
      <c r="H63" s="78">
        <v>593</v>
      </c>
    </row>
    <row r="64" spans="1:8" ht="14.25">
      <c r="A64" s="98">
        <v>43892</v>
      </c>
      <c r="B64" s="78">
        <v>80134</v>
      </c>
      <c r="C64" s="78">
        <v>1689</v>
      </c>
      <c r="D64" s="78">
        <v>89</v>
      </c>
      <c r="E64" s="78">
        <v>83</v>
      </c>
      <c r="F64" s="78">
        <v>129</v>
      </c>
      <c r="G64" s="78">
        <v>130</v>
      </c>
      <c r="H64" s="78">
        <v>978</v>
      </c>
    </row>
    <row r="65" spans="1:8" ht="14.25">
      <c r="A65" s="98">
        <v>43893</v>
      </c>
      <c r="B65" s="78">
        <v>80261</v>
      </c>
      <c r="C65" s="78">
        <v>1835</v>
      </c>
      <c r="D65" s="78">
        <v>103</v>
      </c>
      <c r="E65" s="78">
        <v>114</v>
      </c>
      <c r="F65" s="78">
        <v>157</v>
      </c>
      <c r="G65" s="78">
        <v>178</v>
      </c>
      <c r="H65" s="78">
        <v>1501</v>
      </c>
    </row>
    <row r="66" spans="1:8" ht="14.25">
      <c r="A66" s="98">
        <v>43894</v>
      </c>
      <c r="B66" s="78">
        <v>80380</v>
      </c>
      <c r="C66" s="78">
        <v>2502</v>
      </c>
      <c r="D66" s="78">
        <v>125</v>
      </c>
      <c r="E66" s="78">
        <v>151</v>
      </c>
      <c r="F66" s="78">
        <v>196</v>
      </c>
      <c r="G66" s="78">
        <v>212</v>
      </c>
      <c r="H66" s="78">
        <v>2336</v>
      </c>
    </row>
    <row r="67" spans="1:8" ht="14.25">
      <c r="A67" s="98">
        <v>43895</v>
      </c>
      <c r="B67" s="78">
        <v>80497</v>
      </c>
      <c r="C67" s="78">
        <v>3089</v>
      </c>
      <c r="D67" s="78">
        <v>159</v>
      </c>
      <c r="E67" s="78">
        <v>200</v>
      </c>
      <c r="F67" s="78">
        <v>262</v>
      </c>
      <c r="G67" s="78">
        <v>285</v>
      </c>
      <c r="H67" s="78">
        <v>2922</v>
      </c>
    </row>
    <row r="68" spans="1:8" ht="14.25">
      <c r="A68" s="98">
        <v>43896</v>
      </c>
      <c r="B68" s="78">
        <v>80667</v>
      </c>
      <c r="C68" s="78">
        <v>3858</v>
      </c>
      <c r="D68" s="78">
        <v>233</v>
      </c>
      <c r="E68" s="78">
        <v>261</v>
      </c>
      <c r="F68" s="78">
        <v>400</v>
      </c>
      <c r="G68" s="78">
        <v>423</v>
      </c>
      <c r="H68" s="78">
        <v>3513</v>
      </c>
    </row>
    <row r="69" spans="1:8" ht="14.25">
      <c r="A69" s="98">
        <v>43897</v>
      </c>
      <c r="B69" s="78">
        <v>80768</v>
      </c>
      <c r="C69" s="78">
        <v>4636</v>
      </c>
      <c r="D69" s="78">
        <v>338</v>
      </c>
      <c r="E69" s="78">
        <v>374</v>
      </c>
      <c r="F69" s="78">
        <v>684</v>
      </c>
      <c r="G69" s="78">
        <v>613</v>
      </c>
      <c r="H69" s="78">
        <v>4747</v>
      </c>
    </row>
    <row r="70" spans="1:8" ht="14.25">
      <c r="A70" s="98">
        <v>43898</v>
      </c>
      <c r="B70" s="78">
        <v>80814</v>
      </c>
      <c r="C70" s="78">
        <v>5883</v>
      </c>
      <c r="D70" s="78">
        <v>433</v>
      </c>
      <c r="E70" s="78">
        <v>430</v>
      </c>
      <c r="F70" s="78">
        <v>847</v>
      </c>
      <c r="G70" s="78">
        <v>716</v>
      </c>
      <c r="H70" s="78">
        <v>5823</v>
      </c>
    </row>
    <row r="71" spans="1:8" ht="14.25">
      <c r="A71" s="98">
        <v>43899</v>
      </c>
      <c r="B71" s="78">
        <v>80859</v>
      </c>
      <c r="C71" s="78">
        <v>7375</v>
      </c>
      <c r="D71" s="78">
        <v>554</v>
      </c>
      <c r="E71" s="78">
        <v>589</v>
      </c>
      <c r="F71" s="78">
        <v>902</v>
      </c>
      <c r="G71" s="78">
        <v>1126</v>
      </c>
      <c r="H71" s="78">
        <v>6566</v>
      </c>
    </row>
    <row r="72" spans="1:8" ht="14.25">
      <c r="A72" s="98">
        <v>43900</v>
      </c>
      <c r="B72" s="78">
        <v>80879</v>
      </c>
      <c r="C72" s="78">
        <v>9172</v>
      </c>
      <c r="D72" s="78">
        <v>754</v>
      </c>
      <c r="E72" s="78">
        <v>1204</v>
      </c>
      <c r="F72" s="78">
        <v>1139</v>
      </c>
      <c r="G72" s="78">
        <v>1412</v>
      </c>
      <c r="H72" s="78">
        <v>7161</v>
      </c>
    </row>
    <row r="73" spans="1:8" ht="14.25">
      <c r="A73" s="98">
        <v>43901</v>
      </c>
      <c r="B73" s="78">
        <v>80908</v>
      </c>
      <c r="C73" s="78">
        <v>10149</v>
      </c>
      <c r="D73" s="78">
        <v>1025</v>
      </c>
      <c r="E73" s="78">
        <v>1639</v>
      </c>
      <c r="F73" s="78">
        <v>1296</v>
      </c>
      <c r="G73" s="78">
        <v>1784</v>
      </c>
      <c r="H73" s="78">
        <v>8042</v>
      </c>
    </row>
    <row r="74" spans="1:8" ht="14.25">
      <c r="A74" s="98">
        <v>43902</v>
      </c>
      <c r="B74" s="78">
        <v>80932</v>
      </c>
      <c r="C74" s="78">
        <v>12462</v>
      </c>
      <c r="D74" s="78">
        <v>1312</v>
      </c>
      <c r="E74" s="78">
        <v>2140</v>
      </c>
      <c r="F74" s="78">
        <v>1567</v>
      </c>
      <c r="G74" s="78">
        <v>2281</v>
      </c>
      <c r="H74" s="78">
        <v>9000</v>
      </c>
    </row>
    <row r="75" spans="1:8" ht="14.25">
      <c r="A75" s="98">
        <v>43903</v>
      </c>
      <c r="B75" s="78">
        <v>80954</v>
      </c>
      <c r="C75" s="78">
        <v>15113</v>
      </c>
      <c r="D75" s="78">
        <v>1663</v>
      </c>
      <c r="E75" s="78">
        <v>3004</v>
      </c>
      <c r="F75" s="78">
        <v>2369</v>
      </c>
      <c r="G75" s="78">
        <v>2876</v>
      </c>
      <c r="H75" s="78">
        <v>10075</v>
      </c>
    </row>
    <row r="76" spans="1:8" ht="14.25">
      <c r="A76" s="98">
        <v>43904</v>
      </c>
      <c r="B76" s="78">
        <v>80973</v>
      </c>
      <c r="C76" s="78">
        <v>17660</v>
      </c>
      <c r="D76" s="78">
        <v>2174</v>
      </c>
      <c r="E76" s="78">
        <v>4231</v>
      </c>
      <c r="F76" s="78">
        <v>3062</v>
      </c>
      <c r="G76" s="78">
        <v>3661</v>
      </c>
      <c r="H76" s="78">
        <v>11364</v>
      </c>
    </row>
    <row r="77" spans="1:8" ht="14.25">
      <c r="A77" s="98">
        <v>43905</v>
      </c>
      <c r="B77" s="78">
        <v>80995</v>
      </c>
      <c r="C77" s="78">
        <v>17750</v>
      </c>
      <c r="D77" s="78">
        <v>2951</v>
      </c>
      <c r="E77" s="78">
        <v>5753</v>
      </c>
      <c r="F77" s="78">
        <v>3795</v>
      </c>
      <c r="G77" s="78">
        <v>4499</v>
      </c>
      <c r="H77" s="78">
        <v>12729</v>
      </c>
    </row>
    <row r="78" spans="1:8" ht="14.25">
      <c r="A78" s="98">
        <v>43906</v>
      </c>
      <c r="B78" s="78">
        <v>81020</v>
      </c>
      <c r="C78" s="78">
        <v>23980</v>
      </c>
      <c r="D78" s="78">
        <v>3774</v>
      </c>
      <c r="E78" s="78">
        <v>7753</v>
      </c>
      <c r="F78" s="78">
        <v>4838</v>
      </c>
      <c r="G78" s="78">
        <v>5423</v>
      </c>
      <c r="H78" s="78">
        <v>13938</v>
      </c>
    </row>
    <row r="79" spans="1:8" ht="14.25">
      <c r="A79" s="98">
        <v>43907</v>
      </c>
      <c r="B79" s="78">
        <v>81130</v>
      </c>
      <c r="C79" s="78">
        <v>27980</v>
      </c>
      <c r="D79" s="78">
        <v>4661</v>
      </c>
      <c r="E79" s="78">
        <v>9191</v>
      </c>
      <c r="F79" s="78">
        <v>6012</v>
      </c>
      <c r="G79" s="78">
        <v>6633</v>
      </c>
      <c r="H79" s="78">
        <v>14991</v>
      </c>
    </row>
    <row r="80" spans="1:8" ht="14.25">
      <c r="A80" s="98">
        <v>43908</v>
      </c>
      <c r="B80" s="78">
        <v>81163</v>
      </c>
      <c r="C80" s="78">
        <v>31506</v>
      </c>
      <c r="D80" s="78">
        <v>6427</v>
      </c>
      <c r="E80" s="78">
        <v>11178</v>
      </c>
      <c r="F80" s="78">
        <v>7156</v>
      </c>
      <c r="G80" s="78">
        <v>7730</v>
      </c>
      <c r="H80" s="78">
        <v>16169</v>
      </c>
    </row>
    <row r="81" spans="1:8" ht="14.25">
      <c r="A81" s="98">
        <v>43909</v>
      </c>
      <c r="B81" s="78">
        <v>81238</v>
      </c>
      <c r="C81" s="78">
        <v>35713</v>
      </c>
      <c r="D81" s="78">
        <v>9415</v>
      </c>
      <c r="E81" s="78">
        <v>13716</v>
      </c>
      <c r="F81" s="78">
        <v>8198</v>
      </c>
      <c r="G81" s="78">
        <v>9134</v>
      </c>
      <c r="H81" s="78">
        <v>17361</v>
      </c>
    </row>
    <row r="82" spans="1:8" ht="14.25">
      <c r="A82" s="98">
        <v>43910</v>
      </c>
      <c r="B82" s="78">
        <v>81337</v>
      </c>
      <c r="C82" s="78">
        <v>41035</v>
      </c>
      <c r="D82" s="78">
        <v>14250</v>
      </c>
      <c r="E82" s="78">
        <v>17147</v>
      </c>
      <c r="F82" s="78">
        <v>14138</v>
      </c>
      <c r="G82" s="78">
        <v>10995</v>
      </c>
      <c r="H82" s="78">
        <v>18407</v>
      </c>
    </row>
    <row r="83" spans="1:8" ht="14.25">
      <c r="A83" s="98">
        <v>43911</v>
      </c>
      <c r="B83" s="78">
        <v>81416</v>
      </c>
      <c r="C83" s="78">
        <v>47021</v>
      </c>
      <c r="D83" s="78">
        <v>19624</v>
      </c>
      <c r="E83" s="78">
        <v>19980</v>
      </c>
      <c r="F83" s="78">
        <v>18187</v>
      </c>
      <c r="G83" s="78">
        <v>12612</v>
      </c>
      <c r="H83" s="78">
        <v>19644</v>
      </c>
    </row>
    <row r="84" spans="1:8" ht="14.25">
      <c r="A84" s="98">
        <v>43912</v>
      </c>
      <c r="B84" s="78">
        <v>81499</v>
      </c>
      <c r="C84" s="78">
        <v>53578</v>
      </c>
      <c r="D84" s="78">
        <v>26747</v>
      </c>
      <c r="E84" s="78">
        <v>24926</v>
      </c>
      <c r="F84" s="78">
        <v>21463</v>
      </c>
      <c r="G84" s="78">
        <v>14459</v>
      </c>
      <c r="H84" s="78">
        <v>20610</v>
      </c>
    </row>
    <row r="85" spans="1:8" ht="14.25">
      <c r="A85" s="98">
        <v>43913</v>
      </c>
      <c r="B85" s="78">
        <v>81649</v>
      </c>
      <c r="C85" s="78">
        <v>59138</v>
      </c>
      <c r="D85" s="78">
        <v>35206</v>
      </c>
      <c r="E85" s="78">
        <v>28572</v>
      </c>
      <c r="F85" s="78">
        <v>24774</v>
      </c>
      <c r="G85" s="78">
        <v>16018</v>
      </c>
      <c r="H85" s="78">
        <v>21638</v>
      </c>
    </row>
    <row r="86" spans="1:8" ht="14.25">
      <c r="A86" s="98">
        <v>43914</v>
      </c>
      <c r="B86" s="78">
        <v>81748</v>
      </c>
      <c r="C86" s="78">
        <v>63927</v>
      </c>
      <c r="D86" s="78">
        <v>46442</v>
      </c>
      <c r="E86" s="78">
        <v>33089</v>
      </c>
      <c r="F86" s="78">
        <v>29212</v>
      </c>
      <c r="G86" s="78">
        <v>19856</v>
      </c>
      <c r="H86" s="78">
        <v>23049</v>
      </c>
    </row>
  </sheetData>
  <hyperlinks>
    <hyperlink ref="A1" location="List!A1" display="List!A1"/>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33"/>
  <sheetViews>
    <sheetView zoomScale="175" zoomScaleNormal="175" workbookViewId="0">
      <selection activeCell="B1" sqref="B1"/>
    </sheetView>
  </sheetViews>
  <sheetFormatPr defaultColWidth="8.88671875" defaultRowHeight="14.25"/>
  <cols>
    <col min="1" max="1" width="12.21875" style="5" customWidth="1"/>
    <col min="2" max="16384" width="8.88671875" style="3"/>
  </cols>
  <sheetData>
    <row r="1" spans="1:14" s="18" customFormat="1" ht="15">
      <c r="A1" s="175" t="s">
        <v>535</v>
      </c>
      <c r="B1" s="18">
        <v>2015</v>
      </c>
      <c r="C1" s="18">
        <v>2016</v>
      </c>
      <c r="D1" s="18">
        <v>2017</v>
      </c>
      <c r="E1" s="18">
        <v>2018</v>
      </c>
      <c r="F1" s="18">
        <v>2019</v>
      </c>
      <c r="G1" s="18">
        <v>2020</v>
      </c>
      <c r="H1" s="18">
        <v>2021</v>
      </c>
      <c r="I1" s="18">
        <v>2022</v>
      </c>
    </row>
    <row r="2" spans="1:14">
      <c r="A2" s="18" t="s">
        <v>328</v>
      </c>
      <c r="B2" s="78">
        <v>-6.5324908761907921</v>
      </c>
      <c r="C2" s="78">
        <v>-3.5085607868210618</v>
      </c>
      <c r="D2" s="78">
        <v>10.298742899082445</v>
      </c>
      <c r="E2" s="78">
        <v>6.3805955989171066</v>
      </c>
      <c r="F2" s="78">
        <v>10.255819201275655</v>
      </c>
      <c r="G2" s="78">
        <v>0.44050156040164584</v>
      </c>
      <c r="H2" s="78">
        <v>6.490995028437367</v>
      </c>
      <c r="I2" s="99">
        <v>4.2091315928318362</v>
      </c>
    </row>
    <row r="3" spans="1:14">
      <c r="A3" s="18" t="s">
        <v>329</v>
      </c>
      <c r="B3" s="78">
        <v>0.96234031746174498</v>
      </c>
      <c r="C3" s="78">
        <v>0.14679897911217774</v>
      </c>
      <c r="D3" s="78">
        <v>0.57783244959738644</v>
      </c>
      <c r="E3" s="78">
        <v>-0.67487660117120207</v>
      </c>
      <c r="F3" s="78">
        <v>0.82641746938876237</v>
      </c>
      <c r="G3" s="78">
        <v>1.4156816635214617</v>
      </c>
      <c r="H3" s="78">
        <v>0.80964385546850326</v>
      </c>
      <c r="I3" s="99">
        <v>0.52217359945682817</v>
      </c>
    </row>
    <row r="4" spans="1:14">
      <c r="A4" s="18" t="s">
        <v>330</v>
      </c>
      <c r="B4" s="78">
        <v>8.5297838333808631</v>
      </c>
      <c r="C4" s="78">
        <v>2.4955742211443579</v>
      </c>
      <c r="D4" s="78">
        <v>-4.3164267903610094</v>
      </c>
      <c r="E4" s="78">
        <v>-5.2815224536219656</v>
      </c>
      <c r="F4" s="78">
        <v>-0.99440729020745655</v>
      </c>
      <c r="G4" s="78">
        <v>3.3157969262505742</v>
      </c>
      <c r="H4" s="78">
        <v>-0.20278354069607829</v>
      </c>
      <c r="I4" s="99">
        <v>0.99665428281906587</v>
      </c>
    </row>
    <row r="9" spans="1:14">
      <c r="G9" s="4"/>
      <c r="H9" s="4"/>
      <c r="I9" s="4"/>
      <c r="J9" s="4"/>
      <c r="K9" s="4"/>
      <c r="L9" s="4"/>
      <c r="M9" s="4"/>
      <c r="N9" s="4"/>
    </row>
    <row r="10" spans="1:14">
      <c r="G10" s="4"/>
      <c r="H10" s="4"/>
      <c r="I10" s="4"/>
      <c r="J10" s="4"/>
      <c r="K10" s="4"/>
      <c r="L10" s="4"/>
      <c r="M10" s="4"/>
      <c r="N10" s="4"/>
    </row>
    <row r="11" spans="1:14">
      <c r="G11" s="4"/>
      <c r="H11" s="4"/>
      <c r="I11" s="4"/>
      <c r="J11" s="4"/>
      <c r="K11" s="4"/>
      <c r="L11" s="4"/>
      <c r="M11" s="4"/>
      <c r="N11" s="4"/>
    </row>
    <row r="22" spans="2:8">
      <c r="B22" s="4"/>
      <c r="C22" s="4"/>
      <c r="D22" s="4"/>
      <c r="E22" s="4"/>
      <c r="F22" s="4"/>
      <c r="G22" s="4"/>
    </row>
    <row r="23" spans="2:8">
      <c r="B23" s="4"/>
      <c r="C23" s="4"/>
      <c r="D23" s="4"/>
      <c r="E23" s="4"/>
      <c r="F23" s="4"/>
      <c r="G23" s="4"/>
      <c r="H23" s="4"/>
    </row>
    <row r="24" spans="2:8">
      <c r="B24" s="4"/>
      <c r="C24" s="4"/>
      <c r="D24" s="4"/>
      <c r="E24" s="4"/>
      <c r="F24" s="4"/>
      <c r="G24" s="4"/>
      <c r="H24" s="4"/>
    </row>
    <row r="25" spans="2:8">
      <c r="B25" s="4"/>
      <c r="C25" s="4"/>
      <c r="D25" s="4"/>
      <c r="E25" s="4"/>
      <c r="F25" s="4"/>
      <c r="G25" s="4"/>
      <c r="H25" s="4"/>
    </row>
    <row r="31" spans="2:8">
      <c r="B31" s="4"/>
      <c r="C31" s="4"/>
      <c r="D31" s="4"/>
      <c r="E31" s="4"/>
      <c r="F31" s="4"/>
      <c r="G31" s="4"/>
    </row>
    <row r="32" spans="2:8">
      <c r="B32" s="4"/>
      <c r="C32" s="4"/>
      <c r="D32" s="4"/>
      <c r="E32" s="4"/>
      <c r="F32" s="4"/>
      <c r="G32" s="4"/>
    </row>
    <row r="33" spans="2:7">
      <c r="B33" s="4"/>
      <c r="C33" s="4"/>
      <c r="D33" s="4"/>
      <c r="E33" s="4"/>
      <c r="F33" s="4"/>
      <c r="G33" s="4"/>
    </row>
  </sheetData>
  <hyperlinks>
    <hyperlink ref="A1" location="List!A1" display="List!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45" zoomScaleNormal="145" workbookViewId="0">
      <selection activeCell="C8" sqref="C8"/>
    </sheetView>
  </sheetViews>
  <sheetFormatPr defaultColWidth="8.88671875" defaultRowHeight="14.25"/>
  <cols>
    <col min="1" max="1" width="13.6640625" style="5" bestFit="1" customWidth="1"/>
    <col min="2" max="2" width="12.44140625" style="3" customWidth="1"/>
    <col min="3" max="3" width="11.6640625" style="3" bestFit="1" customWidth="1"/>
    <col min="4" max="4" width="11.44140625" style="3" bestFit="1" customWidth="1"/>
    <col min="5" max="5" width="11.6640625" style="3" bestFit="1" customWidth="1"/>
    <col min="6" max="16384" width="8.88671875" style="3"/>
  </cols>
  <sheetData>
    <row r="1" spans="1:12" s="18" customFormat="1" ht="15">
      <c r="A1" s="87" t="s">
        <v>535</v>
      </c>
      <c r="B1" s="19" t="s">
        <v>331</v>
      </c>
      <c r="C1" s="19" t="s">
        <v>332</v>
      </c>
      <c r="D1" s="19" t="s">
        <v>333</v>
      </c>
      <c r="E1" s="19" t="s">
        <v>334</v>
      </c>
    </row>
    <row r="2" spans="1:12" hidden="1">
      <c r="A2" s="19">
        <v>2014</v>
      </c>
      <c r="B2" s="47">
        <v>6.4289248286607119</v>
      </c>
      <c r="C2" s="47">
        <v>-1.0272880329188041</v>
      </c>
      <c r="D2" s="47"/>
      <c r="E2" s="47"/>
    </row>
    <row r="3" spans="1:12">
      <c r="A3" s="19">
        <v>2015</v>
      </c>
      <c r="B3" s="108">
        <v>4.899972000367157</v>
      </c>
      <c r="C3" s="108">
        <v>-15.126592974192604</v>
      </c>
      <c r="D3" s="108"/>
      <c r="E3" s="108"/>
    </row>
    <row r="4" spans="1:12">
      <c r="A4" s="19">
        <v>2016</v>
      </c>
      <c r="B4" s="108">
        <v>19.133128549696622</v>
      </c>
      <c r="C4" s="108">
        <v>7.60946111792083</v>
      </c>
      <c r="D4" s="108">
        <v>19.133128549696622</v>
      </c>
      <c r="E4" s="108">
        <v>7.60946111792083</v>
      </c>
    </row>
    <row r="5" spans="1:12">
      <c r="A5" s="79">
        <v>2017</v>
      </c>
      <c r="B5" s="108">
        <v>18.7</v>
      </c>
      <c r="C5" s="108">
        <v>24.6</v>
      </c>
      <c r="D5" s="108">
        <v>18.7</v>
      </c>
      <c r="E5" s="108">
        <v>24.6</v>
      </c>
    </row>
    <row r="6" spans="1:12">
      <c r="A6" s="79">
        <v>2018</v>
      </c>
      <c r="B6" s="108">
        <v>2.9199916791742879</v>
      </c>
      <c r="C6" s="108">
        <v>12.844054316714065</v>
      </c>
      <c r="D6" s="108">
        <v>2.9199916791742879</v>
      </c>
      <c r="E6" s="108">
        <v>12.844054316714065</v>
      </c>
    </row>
    <row r="7" spans="1:12">
      <c r="A7" s="79">
        <v>2019</v>
      </c>
      <c r="B7" s="108">
        <v>10.329599631837667</v>
      </c>
      <c r="C7" s="108">
        <v>9.1455572572410659</v>
      </c>
      <c r="D7" s="108">
        <v>9.6583823095535166</v>
      </c>
      <c r="E7" s="108">
        <v>4.8792634048146368</v>
      </c>
    </row>
    <row r="8" spans="1:12">
      <c r="A8" s="79">
        <v>2020</v>
      </c>
      <c r="B8" s="108">
        <v>-5.7672887643084749</v>
      </c>
      <c r="C8" s="108">
        <v>-10.312808972979454</v>
      </c>
      <c r="D8" s="108">
        <v>6.472484136382306</v>
      </c>
      <c r="E8" s="108">
        <v>-0.81422662949680102</v>
      </c>
      <c r="G8" s="4"/>
      <c r="H8" s="4"/>
      <c r="L8" s="39"/>
    </row>
    <row r="9" spans="1:12">
      <c r="A9" s="79">
        <v>2021</v>
      </c>
      <c r="B9" s="108">
        <v>10.346805154932042</v>
      </c>
      <c r="C9" s="108">
        <v>6.5989136072247732</v>
      </c>
      <c r="D9" s="78">
        <v>7.8571758385209733</v>
      </c>
      <c r="E9" s="78">
        <v>5.7</v>
      </c>
      <c r="G9" s="4"/>
      <c r="H9" s="4"/>
      <c r="L9" s="39"/>
    </row>
    <row r="10" spans="1:12">
      <c r="A10" s="79">
        <v>2022</v>
      </c>
      <c r="B10" s="99">
        <v>8.0416701363667613</v>
      </c>
      <c r="C10" s="99">
        <v>4.0829151000332615</v>
      </c>
      <c r="D10" s="99"/>
      <c r="E10" s="99"/>
    </row>
    <row r="11" spans="1:12">
      <c r="D11" s="38"/>
    </row>
    <row r="12" spans="1:12">
      <c r="D12" s="38"/>
    </row>
    <row r="29" spans="1:1" ht="13.5">
      <c r="A29" s="3"/>
    </row>
    <row r="31" spans="1:1" ht="13.5">
      <c r="A31" s="3"/>
    </row>
  </sheetData>
  <hyperlinks>
    <hyperlink ref="A1" location="List!A1" display="List!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H5" sqref="H5"/>
    </sheetView>
  </sheetViews>
  <sheetFormatPr defaultColWidth="8.88671875" defaultRowHeight="14.25"/>
  <cols>
    <col min="1" max="1" width="9.88671875" style="5" customWidth="1"/>
    <col min="2" max="2" width="9.109375" style="3" bestFit="1" customWidth="1"/>
    <col min="3" max="16384" width="8.88671875" style="3"/>
  </cols>
  <sheetData>
    <row r="1" spans="1:6" s="18" customFormat="1" ht="15">
      <c r="A1" s="87" t="s">
        <v>535</v>
      </c>
      <c r="B1" s="18" t="s">
        <v>335</v>
      </c>
    </row>
    <row r="2" spans="1:6" ht="16.5">
      <c r="A2" s="5" t="s">
        <v>116</v>
      </c>
      <c r="B2" s="99">
        <v>2.9667580788287418</v>
      </c>
      <c r="C2" s="33"/>
      <c r="E2" s="4"/>
      <c r="F2" s="4"/>
    </row>
    <row r="3" spans="1:6" ht="16.5">
      <c r="A3" s="5" t="s">
        <v>81</v>
      </c>
      <c r="B3" s="99">
        <v>3.3975131122250701</v>
      </c>
      <c r="C3" s="33"/>
      <c r="E3" s="4"/>
      <c r="F3" s="4"/>
    </row>
    <row r="4" spans="1:6" ht="16.5">
      <c r="A4" s="5" t="s">
        <v>78</v>
      </c>
      <c r="B4" s="99">
        <v>3.4414398384440599</v>
      </c>
      <c r="C4" s="33"/>
      <c r="E4" s="4"/>
      <c r="F4" s="4"/>
    </row>
    <row r="5" spans="1:6" ht="16.5">
      <c r="A5" s="5" t="s">
        <v>79</v>
      </c>
      <c r="B5" s="99">
        <v>6.2</v>
      </c>
      <c r="C5" s="33"/>
      <c r="E5" s="4"/>
      <c r="F5" s="4"/>
    </row>
    <row r="6" spans="1:6" ht="16.5">
      <c r="A6" s="5" t="s">
        <v>117</v>
      </c>
      <c r="B6" s="99">
        <v>5.0221094029557065</v>
      </c>
      <c r="C6" s="33"/>
      <c r="E6" s="4"/>
      <c r="F6" s="4"/>
    </row>
    <row r="7" spans="1:6" ht="16.5">
      <c r="A7" s="5" t="s">
        <v>81</v>
      </c>
      <c r="B7" s="99">
        <v>4.9622860691974182</v>
      </c>
      <c r="C7" s="33"/>
      <c r="E7" s="4"/>
      <c r="F7" s="4"/>
    </row>
    <row r="8" spans="1:6" ht="16.5">
      <c r="A8" s="5" t="s">
        <v>78</v>
      </c>
      <c r="B8" s="99">
        <v>2.7228988627880284</v>
      </c>
      <c r="C8" s="33"/>
      <c r="E8" s="4"/>
      <c r="F8" s="4"/>
    </row>
    <row r="9" spans="1:6" ht="16.5">
      <c r="A9" s="5" t="s">
        <v>79</v>
      </c>
      <c r="B9" s="99">
        <v>3.949278546811712</v>
      </c>
      <c r="C9" s="33"/>
      <c r="E9" s="4"/>
      <c r="F9" s="4"/>
    </row>
    <row r="10" spans="1:6">
      <c r="A10" s="5" t="s">
        <v>118</v>
      </c>
      <c r="B10" s="99">
        <v>3</v>
      </c>
      <c r="F10" s="4"/>
    </row>
    <row r="11" spans="1:6">
      <c r="A11" s="5" t="s">
        <v>81</v>
      </c>
      <c r="B11" s="99">
        <v>3.6</v>
      </c>
      <c r="F11" s="4"/>
    </row>
    <row r="12" spans="1:6">
      <c r="A12" s="5" t="s">
        <v>78</v>
      </c>
      <c r="B12" s="99">
        <v>3.5</v>
      </c>
      <c r="F12" s="4"/>
    </row>
    <row r="13" spans="1:6">
      <c r="A13" s="5" t="s">
        <v>79</v>
      </c>
      <c r="B13" s="99">
        <v>3</v>
      </c>
      <c r="F13" s="4"/>
    </row>
    <row r="14" spans="1:6">
      <c r="A14" s="5" t="s">
        <v>119</v>
      </c>
      <c r="B14" s="99">
        <v>8.1</v>
      </c>
      <c r="F14" s="4"/>
    </row>
    <row r="15" spans="1:6">
      <c r="A15" s="5" t="s">
        <v>81</v>
      </c>
      <c r="B15" s="99">
        <v>7.4</v>
      </c>
      <c r="F15" s="4"/>
    </row>
    <row r="16" spans="1:6">
      <c r="A16" s="5" t="s">
        <v>78</v>
      </c>
      <c r="B16" s="99">
        <v>7.6</v>
      </c>
      <c r="F16" s="4"/>
    </row>
    <row r="17" spans="1:6">
      <c r="A17" s="5" t="s">
        <v>79</v>
      </c>
      <c r="B17" s="99">
        <v>7.8</v>
      </c>
      <c r="F17" s="4"/>
    </row>
    <row r="18" spans="1:6">
      <c r="A18" s="5" t="s">
        <v>120</v>
      </c>
      <c r="B18" s="99">
        <v>6.9</v>
      </c>
    </row>
    <row r="19" spans="1:6">
      <c r="A19" s="5" t="s">
        <v>81</v>
      </c>
      <c r="B19" s="99">
        <v>7.2</v>
      </c>
    </row>
    <row r="20" spans="1:6">
      <c r="A20" s="5" t="s">
        <v>78</v>
      </c>
      <c r="B20" s="99">
        <v>7.4</v>
      </c>
    </row>
    <row r="21" spans="1:6">
      <c r="A21" s="5" t="s">
        <v>79</v>
      </c>
      <c r="B21" s="99">
        <v>7.5</v>
      </c>
    </row>
    <row r="22" spans="1:6">
      <c r="A22" s="5" t="s">
        <v>121</v>
      </c>
      <c r="B22" s="99">
        <v>7.7</v>
      </c>
    </row>
    <row r="23" spans="1:6">
      <c r="A23" s="5" t="s">
        <v>81</v>
      </c>
      <c r="B23" s="99">
        <v>7.9</v>
      </c>
    </row>
    <row r="24" spans="1:6">
      <c r="A24" s="5" t="s">
        <v>78</v>
      </c>
      <c r="B24" s="99">
        <v>8.1</v>
      </c>
    </row>
    <row r="25" spans="1:6">
      <c r="A25" s="5" t="s">
        <v>79</v>
      </c>
      <c r="B25" s="99">
        <v>8.3000000000000007</v>
      </c>
    </row>
  </sheetData>
  <hyperlinks>
    <hyperlink ref="A1" location="List!A1" display="List!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145" zoomScaleNormal="145" workbookViewId="0">
      <selection activeCell="I7" sqref="I7"/>
    </sheetView>
  </sheetViews>
  <sheetFormatPr defaultColWidth="8.88671875" defaultRowHeight="14.25"/>
  <cols>
    <col min="1" max="1" width="8.88671875" style="5"/>
    <col min="2" max="16384" width="8.88671875" style="3"/>
  </cols>
  <sheetData>
    <row r="1" spans="1:10" s="18" customFormat="1" ht="15">
      <c r="A1" s="87" t="s">
        <v>535</v>
      </c>
      <c r="B1" s="18" t="s">
        <v>336</v>
      </c>
    </row>
    <row r="2" spans="1:10" ht="16.5">
      <c r="A2" s="18" t="s">
        <v>117</v>
      </c>
      <c r="B2" s="78">
        <v>-7.1312672332760201</v>
      </c>
      <c r="G2" s="33"/>
      <c r="H2" s="67"/>
      <c r="I2" s="33"/>
      <c r="J2" s="33"/>
    </row>
    <row r="3" spans="1:10" ht="16.5">
      <c r="A3" s="18" t="s">
        <v>81</v>
      </c>
      <c r="B3" s="78">
        <v>0.4218404089866965</v>
      </c>
      <c r="G3" s="33"/>
      <c r="H3" s="67"/>
      <c r="I3" s="33"/>
      <c r="J3" s="33"/>
    </row>
    <row r="4" spans="1:10" ht="16.5">
      <c r="A4" s="18" t="s">
        <v>78</v>
      </c>
      <c r="B4" s="78">
        <v>1.249658025468392</v>
      </c>
      <c r="G4" s="33"/>
      <c r="H4" s="33"/>
      <c r="I4" s="33"/>
      <c r="J4" s="33"/>
    </row>
    <row r="5" spans="1:10" ht="16.5">
      <c r="A5" s="18" t="s">
        <v>79</v>
      </c>
      <c r="B5" s="78">
        <v>-6.0456161346975819</v>
      </c>
      <c r="G5" s="33"/>
      <c r="H5" s="33"/>
      <c r="I5" s="33"/>
      <c r="J5" s="33"/>
    </row>
    <row r="6" spans="1:10" ht="16.5">
      <c r="A6" s="18" t="s">
        <v>118</v>
      </c>
      <c r="B6" s="78">
        <v>-4.9000000000000004</v>
      </c>
      <c r="G6" s="33"/>
      <c r="H6" s="33"/>
      <c r="I6" s="33"/>
      <c r="J6" s="33"/>
    </row>
    <row r="7" spans="1:10" ht="16.5">
      <c r="A7" s="18" t="s">
        <v>81</v>
      </c>
      <c r="B7" s="78">
        <v>0.5</v>
      </c>
      <c r="G7" s="33"/>
      <c r="H7" s="33"/>
      <c r="I7" s="33"/>
      <c r="J7" s="33"/>
    </row>
    <row r="8" spans="1:10" ht="16.5">
      <c r="A8" s="18" t="s">
        <v>78</v>
      </c>
      <c r="B8" s="78">
        <v>-0.4</v>
      </c>
      <c r="G8" s="33"/>
      <c r="H8" s="33"/>
      <c r="I8" s="33"/>
      <c r="J8" s="33"/>
    </row>
    <row r="9" spans="1:10" ht="16.5">
      <c r="A9" s="18" t="s">
        <v>79</v>
      </c>
      <c r="B9" s="78">
        <v>-3</v>
      </c>
      <c r="G9" s="33"/>
      <c r="H9" s="33"/>
      <c r="I9" s="33"/>
      <c r="J9" s="33"/>
    </row>
    <row r="10" spans="1:10" ht="16.5">
      <c r="A10" s="18" t="s">
        <v>119</v>
      </c>
      <c r="B10" s="78">
        <v>0.1</v>
      </c>
      <c r="G10" s="33"/>
      <c r="H10" s="33"/>
      <c r="I10" s="33"/>
      <c r="J10" s="33"/>
    </row>
    <row r="11" spans="1:10" ht="16.5">
      <c r="A11" s="18" t="s">
        <v>81</v>
      </c>
      <c r="B11" s="78">
        <v>0.5</v>
      </c>
      <c r="G11" s="33"/>
      <c r="H11" s="33"/>
      <c r="I11" s="33"/>
      <c r="J11" s="33"/>
    </row>
    <row r="12" spans="1:10" ht="16.5">
      <c r="A12" s="18" t="s">
        <v>78</v>
      </c>
      <c r="B12" s="78">
        <v>0.9</v>
      </c>
      <c r="G12" s="33"/>
      <c r="H12" s="33"/>
      <c r="I12" s="33"/>
      <c r="J12" s="33"/>
    </row>
    <row r="13" spans="1:10" ht="16.5">
      <c r="A13" s="18" t="s">
        <v>79</v>
      </c>
      <c r="B13" s="78">
        <v>1.4</v>
      </c>
      <c r="G13" s="18"/>
      <c r="H13" s="33"/>
      <c r="I13" s="33"/>
      <c r="J13" s="33"/>
    </row>
    <row r="14" spans="1:10" ht="16.5">
      <c r="A14" s="18" t="s">
        <v>120</v>
      </c>
      <c r="B14" s="78">
        <v>1.9</v>
      </c>
      <c r="G14" s="18"/>
      <c r="H14" s="33"/>
      <c r="I14" s="33"/>
      <c r="J14" s="33"/>
    </row>
    <row r="15" spans="1:10" ht="16.5">
      <c r="A15" s="18" t="s">
        <v>81</v>
      </c>
      <c r="B15" s="78">
        <v>2.7</v>
      </c>
      <c r="G15" s="18"/>
      <c r="H15" s="33"/>
      <c r="I15" s="33"/>
      <c r="J15" s="33"/>
    </row>
    <row r="16" spans="1:10" ht="16.5">
      <c r="A16" s="18" t="s">
        <v>78</v>
      </c>
      <c r="B16" s="78">
        <v>3.2</v>
      </c>
      <c r="G16" s="18"/>
      <c r="H16" s="33"/>
      <c r="I16" s="33"/>
      <c r="J16" s="33"/>
    </row>
    <row r="17" spans="1:10" ht="16.5">
      <c r="A17" s="18" t="s">
        <v>79</v>
      </c>
      <c r="B17" s="78">
        <v>3.6</v>
      </c>
      <c r="G17" s="18"/>
      <c r="H17" s="33"/>
      <c r="I17" s="33"/>
      <c r="J17" s="33"/>
    </row>
    <row r="18" spans="1:10">
      <c r="A18" s="18" t="s">
        <v>121</v>
      </c>
      <c r="B18" s="78">
        <v>3.8</v>
      </c>
    </row>
    <row r="19" spans="1:10">
      <c r="A19" s="18" t="s">
        <v>81</v>
      </c>
      <c r="B19" s="78">
        <v>3.9</v>
      </c>
    </row>
    <row r="20" spans="1:10">
      <c r="A20" s="18" t="s">
        <v>78</v>
      </c>
      <c r="B20" s="78">
        <v>4</v>
      </c>
    </row>
    <row r="21" spans="1:10">
      <c r="A21" s="18" t="s">
        <v>79</v>
      </c>
      <c r="B21" s="78">
        <v>4.0999999999999996</v>
      </c>
    </row>
  </sheetData>
  <hyperlinks>
    <hyperlink ref="A1" location="List!A1" display="List!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30" zoomScaleNormal="130" workbookViewId="0">
      <selection activeCell="A3" sqref="A3"/>
    </sheetView>
  </sheetViews>
  <sheetFormatPr defaultColWidth="8.88671875" defaultRowHeight="14.25"/>
  <cols>
    <col min="1" max="1" width="8.88671875" style="5"/>
    <col min="2" max="2" width="8.88671875" style="3" customWidth="1"/>
    <col min="3" max="16384" width="8.88671875" style="3"/>
  </cols>
  <sheetData>
    <row r="1" spans="1:3" s="18" customFormat="1" ht="15">
      <c r="A1" s="87" t="s">
        <v>535</v>
      </c>
      <c r="B1" s="20" t="s">
        <v>337</v>
      </c>
      <c r="C1" s="20" t="s">
        <v>338</v>
      </c>
    </row>
    <row r="2" spans="1:3" hidden="1">
      <c r="A2" s="31">
        <v>2014</v>
      </c>
      <c r="B2" s="21">
        <v>2.5332362824999999</v>
      </c>
      <c r="C2" s="21">
        <v>2.5332362824999999</v>
      </c>
    </row>
    <row r="3" spans="1:3">
      <c r="A3" s="31">
        <v>2015</v>
      </c>
      <c r="B3" s="109">
        <v>2.8730000000000002</v>
      </c>
      <c r="C3" s="109">
        <v>2.8730000000000002</v>
      </c>
    </row>
    <row r="4" spans="1:3">
      <c r="A4" s="31">
        <v>2016</v>
      </c>
      <c r="B4" s="109">
        <v>1.6240000000000001</v>
      </c>
      <c r="C4" s="109">
        <v>1.6240000000000001</v>
      </c>
    </row>
    <row r="5" spans="1:3">
      <c r="A5" s="31">
        <v>2017</v>
      </c>
      <c r="B5" s="109">
        <v>2.34</v>
      </c>
      <c r="C5" s="109">
        <v>2.34</v>
      </c>
    </row>
    <row r="6" spans="1:3">
      <c r="A6" s="31">
        <v>2018</v>
      </c>
      <c r="B6" s="109">
        <v>2.88</v>
      </c>
      <c r="C6" s="109">
        <v>2.88</v>
      </c>
    </row>
    <row r="7" spans="1:3">
      <c r="A7" s="31">
        <v>2019</v>
      </c>
      <c r="B7" s="109">
        <v>2.2599999999999998</v>
      </c>
      <c r="C7" s="109">
        <v>2.30476934</v>
      </c>
    </row>
    <row r="8" spans="1:3">
      <c r="A8" s="31">
        <v>2020</v>
      </c>
      <c r="B8" s="109">
        <v>1.92</v>
      </c>
      <c r="C8" s="109">
        <v>0.53</v>
      </c>
    </row>
    <row r="9" spans="1:3">
      <c r="A9" s="31">
        <v>2021</v>
      </c>
      <c r="B9" s="99">
        <v>1.98</v>
      </c>
      <c r="C9" s="99">
        <v>2.8</v>
      </c>
    </row>
    <row r="10" spans="1:3">
      <c r="A10" s="31">
        <v>2022</v>
      </c>
      <c r="B10" s="99"/>
      <c r="C10" s="99">
        <v>2.0750000000000002</v>
      </c>
    </row>
  </sheetData>
  <hyperlinks>
    <hyperlink ref="A1" location="List!A1" display="List!A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30" zoomScaleNormal="130" workbookViewId="0">
      <selection activeCell="B3" sqref="B3"/>
    </sheetView>
  </sheetViews>
  <sheetFormatPr defaultColWidth="8.88671875" defaultRowHeight="14.25"/>
  <cols>
    <col min="1" max="1" width="8.88671875" style="5"/>
    <col min="2" max="16384" width="8.88671875" style="3"/>
  </cols>
  <sheetData>
    <row r="1" spans="1:3" s="18" customFormat="1" ht="15">
      <c r="A1" s="87" t="s">
        <v>535</v>
      </c>
      <c r="B1" s="20" t="s">
        <v>339</v>
      </c>
      <c r="C1" s="20" t="s">
        <v>340</v>
      </c>
    </row>
    <row r="2" spans="1:3" hidden="1">
      <c r="A2" s="31">
        <v>2014</v>
      </c>
      <c r="B2" s="21">
        <v>1.3493246025000001</v>
      </c>
      <c r="C2" s="21">
        <v>1.3493246025000001</v>
      </c>
    </row>
    <row r="3" spans="1:3">
      <c r="A3" s="31">
        <v>2015</v>
      </c>
      <c r="B3" s="109">
        <v>1.96</v>
      </c>
      <c r="C3" s="109">
        <v>1.96</v>
      </c>
    </row>
    <row r="4" spans="1:3">
      <c r="A4" s="31">
        <v>2016</v>
      </c>
      <c r="B4" s="109">
        <v>1.91</v>
      </c>
      <c r="C4" s="109">
        <v>1.91</v>
      </c>
    </row>
    <row r="5" spans="1:3">
      <c r="A5" s="31">
        <v>2017</v>
      </c>
      <c r="B5" s="109">
        <v>2.448</v>
      </c>
      <c r="C5" s="109">
        <v>2.448</v>
      </c>
    </row>
    <row r="6" spans="1:3">
      <c r="A6" s="31">
        <v>2018</v>
      </c>
      <c r="B6" s="109">
        <v>1.867</v>
      </c>
      <c r="C6" s="109">
        <v>1.867</v>
      </c>
    </row>
    <row r="7" spans="1:3">
      <c r="A7" s="31">
        <v>2019</v>
      </c>
      <c r="B7" s="109">
        <v>1.1499999999999999</v>
      </c>
      <c r="C7" s="109">
        <v>1.17575491875</v>
      </c>
    </row>
    <row r="8" spans="1:3">
      <c r="A8" s="5">
        <v>2020</v>
      </c>
      <c r="B8" s="109">
        <v>0.91</v>
      </c>
      <c r="C8" s="109">
        <v>-0.03</v>
      </c>
    </row>
    <row r="9" spans="1:3">
      <c r="A9" s="5">
        <v>2021</v>
      </c>
      <c r="B9" s="99">
        <v>1.135</v>
      </c>
      <c r="C9" s="99">
        <v>1.55</v>
      </c>
    </row>
    <row r="10" spans="1:3">
      <c r="A10" s="5">
        <v>2022</v>
      </c>
      <c r="B10" s="99"/>
      <c r="C10" s="99">
        <v>1.7</v>
      </c>
    </row>
    <row r="11" spans="1:3">
      <c r="C11" s="4"/>
    </row>
  </sheetData>
  <hyperlinks>
    <hyperlink ref="A1" location="List!A1" display="List!A1"/>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45" zoomScaleNormal="145" workbookViewId="0">
      <selection activeCell="I8" sqref="I8"/>
    </sheetView>
  </sheetViews>
  <sheetFormatPr defaultColWidth="8.88671875" defaultRowHeight="14.25"/>
  <cols>
    <col min="1" max="1" width="8.88671875" style="18"/>
    <col min="2" max="16384" width="8.88671875" style="1"/>
  </cols>
  <sheetData>
    <row r="1" spans="1:5" s="18" customFormat="1" ht="15">
      <c r="A1" s="87" t="s">
        <v>535</v>
      </c>
      <c r="B1" s="20" t="s">
        <v>341</v>
      </c>
      <c r="C1" s="20" t="s">
        <v>342</v>
      </c>
    </row>
    <row r="2" spans="1:5" hidden="1">
      <c r="A2" s="20">
        <v>2014</v>
      </c>
      <c r="B2" s="4">
        <v>0.748</v>
      </c>
      <c r="C2" s="4">
        <v>0.748</v>
      </c>
      <c r="E2" s="3"/>
    </row>
    <row r="3" spans="1:5">
      <c r="A3" s="20">
        <v>2015</v>
      </c>
      <c r="B3" s="99">
        <v>-2.2999999999999998</v>
      </c>
      <c r="C3" s="99">
        <v>-2.2999999999999998</v>
      </c>
      <c r="E3" s="3"/>
    </row>
    <row r="4" spans="1:5">
      <c r="A4" s="20">
        <v>2016</v>
      </c>
      <c r="B4" s="99">
        <v>0.3</v>
      </c>
      <c r="C4" s="99">
        <v>0.3</v>
      </c>
      <c r="E4" s="3"/>
    </row>
    <row r="5" spans="1:5">
      <c r="A5" s="20">
        <v>2017</v>
      </c>
      <c r="B5" s="99">
        <v>1.66</v>
      </c>
      <c r="C5" s="99">
        <v>1.66</v>
      </c>
      <c r="E5" s="3"/>
    </row>
    <row r="6" spans="1:5">
      <c r="A6" s="20">
        <v>2018</v>
      </c>
      <c r="B6" s="99">
        <v>2.2000000000000002</v>
      </c>
      <c r="C6" s="99">
        <v>2.2000000000000002</v>
      </c>
      <c r="E6" s="3"/>
    </row>
    <row r="7" spans="1:5">
      <c r="A7" s="20">
        <v>2019</v>
      </c>
      <c r="B7" s="99">
        <v>1.27</v>
      </c>
      <c r="C7" s="99">
        <v>1.2815959127500001</v>
      </c>
      <c r="E7" s="3"/>
    </row>
    <row r="8" spans="1:5">
      <c r="A8" s="18">
        <v>2020</v>
      </c>
      <c r="B8" s="99">
        <v>1.96</v>
      </c>
      <c r="C8" s="99">
        <v>0</v>
      </c>
      <c r="E8" s="3"/>
    </row>
    <row r="9" spans="1:5">
      <c r="A9" s="18">
        <v>2021</v>
      </c>
      <c r="B9" s="78">
        <v>1.87</v>
      </c>
      <c r="C9" s="78">
        <v>0.98</v>
      </c>
    </row>
    <row r="10" spans="1:5">
      <c r="A10" s="5">
        <v>2022</v>
      </c>
      <c r="B10" s="78"/>
      <c r="C10" s="78">
        <v>1.53</v>
      </c>
    </row>
  </sheetData>
  <hyperlinks>
    <hyperlink ref="A1" location="List!A1" display="List!A1"/>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115" zoomScaleNormal="115" workbookViewId="0">
      <selection activeCell="K15" sqref="K15"/>
    </sheetView>
  </sheetViews>
  <sheetFormatPr defaultColWidth="8.88671875" defaultRowHeight="14.25"/>
  <cols>
    <col min="1" max="1" width="8.88671875" style="5"/>
    <col min="2" max="16384" width="8.88671875" style="3"/>
  </cols>
  <sheetData>
    <row r="1" spans="1:3" s="18" customFormat="1" ht="15">
      <c r="A1" s="87" t="s">
        <v>535</v>
      </c>
      <c r="B1" s="20" t="s">
        <v>343</v>
      </c>
      <c r="C1" s="20" t="s">
        <v>344</v>
      </c>
    </row>
    <row r="2" spans="1:3" hidden="1">
      <c r="A2" s="30" t="s">
        <v>113</v>
      </c>
      <c r="B2" s="21">
        <v>208.48834400000001</v>
      </c>
      <c r="C2" s="21">
        <v>208.48834400000001</v>
      </c>
    </row>
    <row r="3" spans="1:3" hidden="1">
      <c r="A3" s="30" t="s">
        <v>81</v>
      </c>
      <c r="B3" s="21">
        <v>210.27056899999999</v>
      </c>
      <c r="C3" s="21">
        <v>210.27056899999999</v>
      </c>
    </row>
    <row r="4" spans="1:3" hidden="1">
      <c r="A4" s="30" t="s">
        <v>78</v>
      </c>
      <c r="B4" s="21">
        <v>198.346419</v>
      </c>
      <c r="C4" s="21">
        <v>198.346419</v>
      </c>
    </row>
    <row r="5" spans="1:3" hidden="1">
      <c r="A5" s="30" t="s">
        <v>79</v>
      </c>
      <c r="B5" s="21">
        <v>189.921223</v>
      </c>
      <c r="C5" s="21">
        <v>189.921223</v>
      </c>
    </row>
    <row r="6" spans="1:3">
      <c r="A6" s="30" t="s">
        <v>114</v>
      </c>
      <c r="B6" s="78">
        <v>175.366354</v>
      </c>
      <c r="C6" s="78">
        <v>175.36627999999999</v>
      </c>
    </row>
    <row r="7" spans="1:3">
      <c r="A7" s="30" t="s">
        <v>81</v>
      </c>
      <c r="B7" s="78">
        <v>166.83400399999999</v>
      </c>
      <c r="C7" s="78">
        <v>166.83389399999999</v>
      </c>
    </row>
    <row r="8" spans="1:3">
      <c r="A8" s="30" t="s">
        <v>78</v>
      </c>
      <c r="B8" s="78">
        <v>158.08239599999999</v>
      </c>
      <c r="C8" s="78">
        <v>158.08212900000001</v>
      </c>
    </row>
    <row r="9" spans="1:3">
      <c r="A9" s="30" t="s">
        <v>79</v>
      </c>
      <c r="B9" s="78">
        <v>155.582572</v>
      </c>
      <c r="C9" s="78">
        <v>155.58271400000001</v>
      </c>
    </row>
    <row r="10" spans="1:3">
      <c r="A10" s="30" t="s">
        <v>115</v>
      </c>
      <c r="B10" s="78">
        <v>149.933761</v>
      </c>
      <c r="C10" s="78">
        <v>149.933761</v>
      </c>
    </row>
    <row r="11" spans="1:3">
      <c r="A11" s="30" t="s">
        <v>81</v>
      </c>
      <c r="B11" s="78">
        <v>157.74893299999999</v>
      </c>
      <c r="C11" s="78">
        <v>157.74893299999999</v>
      </c>
    </row>
    <row r="12" spans="1:3">
      <c r="A12" s="30" t="s">
        <v>78</v>
      </c>
      <c r="B12" s="78">
        <v>166.63039000000001</v>
      </c>
      <c r="C12" s="78">
        <v>166.63039000000001</v>
      </c>
    </row>
    <row r="13" spans="1:3">
      <c r="A13" s="30" t="s">
        <v>79</v>
      </c>
      <c r="B13" s="78">
        <v>171.457615</v>
      </c>
      <c r="C13" s="78">
        <v>171.457615</v>
      </c>
    </row>
    <row r="14" spans="1:3">
      <c r="A14" s="30" t="s">
        <v>116</v>
      </c>
      <c r="B14" s="78">
        <v>173.89854</v>
      </c>
      <c r="C14" s="78">
        <v>173.89854</v>
      </c>
    </row>
    <row r="15" spans="1:3">
      <c r="A15" s="30" t="s">
        <v>81</v>
      </c>
      <c r="B15" s="78">
        <v>172.38641999999999</v>
      </c>
      <c r="C15" s="78">
        <v>172.38641999999999</v>
      </c>
    </row>
    <row r="16" spans="1:3">
      <c r="A16" s="30" t="s">
        <v>78</v>
      </c>
      <c r="B16" s="78">
        <v>178.26559399999999</v>
      </c>
      <c r="C16" s="78">
        <v>178.26559399999999</v>
      </c>
    </row>
    <row r="17" spans="1:3">
      <c r="A17" s="30" t="s">
        <v>79</v>
      </c>
      <c r="B17" s="78">
        <v>173.727464</v>
      </c>
      <c r="C17" s="78">
        <v>173.727464</v>
      </c>
    </row>
    <row r="18" spans="1:3">
      <c r="A18" s="30" t="s">
        <v>117</v>
      </c>
      <c r="B18" s="78">
        <v>171.004133</v>
      </c>
      <c r="C18" s="78">
        <v>171.004133</v>
      </c>
    </row>
    <row r="19" spans="1:3">
      <c r="A19" s="30" t="s">
        <v>81</v>
      </c>
      <c r="B19" s="78">
        <v>174.175027</v>
      </c>
      <c r="C19" s="78">
        <v>174.175027</v>
      </c>
    </row>
    <row r="20" spans="1:3">
      <c r="A20" s="30" t="s">
        <v>78</v>
      </c>
      <c r="B20" s="78">
        <v>166.47861499999999</v>
      </c>
      <c r="C20" s="78">
        <v>166.47861499999999</v>
      </c>
    </row>
    <row r="21" spans="1:3">
      <c r="A21" s="30" t="s">
        <v>79</v>
      </c>
      <c r="B21" s="78">
        <v>162.14166800000001</v>
      </c>
      <c r="C21" s="78">
        <v>162.14166800000001</v>
      </c>
    </row>
    <row r="22" spans="1:3">
      <c r="A22" s="30" t="s">
        <v>118</v>
      </c>
      <c r="B22" s="78">
        <v>166.15872300000001</v>
      </c>
      <c r="C22" s="78">
        <v>166.15872300000001</v>
      </c>
    </row>
    <row r="23" spans="1:3">
      <c r="A23" s="30" t="s">
        <v>81</v>
      </c>
      <c r="B23" s="78">
        <v>172.56142800000001</v>
      </c>
      <c r="C23" s="78">
        <v>172.56142800000001</v>
      </c>
    </row>
    <row r="24" spans="1:3">
      <c r="A24" s="30" t="s">
        <v>78</v>
      </c>
      <c r="B24" s="78">
        <v>170.36406500000001</v>
      </c>
      <c r="C24" s="78">
        <v>170.19658100000001</v>
      </c>
    </row>
    <row r="25" spans="1:3">
      <c r="A25" s="30" t="s">
        <v>79</v>
      </c>
      <c r="B25" s="78">
        <v>171.81761499999999</v>
      </c>
      <c r="C25" s="78">
        <v>176.626678</v>
      </c>
    </row>
    <row r="26" spans="1:3">
      <c r="A26" s="30" t="s">
        <v>119</v>
      </c>
      <c r="B26" s="78">
        <v>172.10472999999999</v>
      </c>
      <c r="C26" s="78">
        <v>181.295423</v>
      </c>
    </row>
    <row r="27" spans="1:3">
      <c r="A27" s="30" t="s">
        <v>81</v>
      </c>
      <c r="B27" s="78">
        <v>171.59845999999999</v>
      </c>
      <c r="C27" s="78">
        <v>182.22772699999999</v>
      </c>
    </row>
    <row r="28" spans="1:3">
      <c r="A28" s="30" t="s">
        <v>78</v>
      </c>
      <c r="B28" s="78">
        <v>171.54050100000001</v>
      </c>
      <c r="C28" s="78">
        <v>179.468783</v>
      </c>
    </row>
    <row r="29" spans="1:3">
      <c r="A29" s="30" t="s">
        <v>79</v>
      </c>
      <c r="B29" s="78">
        <v>171.820502</v>
      </c>
      <c r="C29" s="78">
        <v>178.198409</v>
      </c>
    </row>
    <row r="30" spans="1:3">
      <c r="A30" s="30" t="s">
        <v>120</v>
      </c>
      <c r="B30" s="78">
        <v>172.34690599999999</v>
      </c>
      <c r="C30" s="78">
        <v>177.66559599999999</v>
      </c>
    </row>
    <row r="31" spans="1:3">
      <c r="A31" s="30" t="s">
        <v>81</v>
      </c>
      <c r="B31" s="78">
        <v>173.039557</v>
      </c>
      <c r="C31" s="78">
        <v>177.68125699999999</v>
      </c>
    </row>
    <row r="32" spans="1:3">
      <c r="A32" s="30" t="s">
        <v>78</v>
      </c>
      <c r="B32" s="78">
        <v>173.89415700000001</v>
      </c>
      <c r="C32" s="78">
        <v>178.18374900000001</v>
      </c>
    </row>
    <row r="33" spans="1:3">
      <c r="A33" s="30" t="s">
        <v>79</v>
      </c>
      <c r="B33" s="78">
        <v>174.876442</v>
      </c>
      <c r="C33" s="78">
        <v>178.95329799999999</v>
      </c>
    </row>
    <row r="34" spans="1:3">
      <c r="A34" s="30" t="s">
        <v>121</v>
      </c>
      <c r="B34" s="78">
        <v>175.978015</v>
      </c>
      <c r="C34" s="78">
        <v>179.88621599999999</v>
      </c>
    </row>
    <row r="35" spans="1:3">
      <c r="A35" s="30" t="s">
        <v>81</v>
      </c>
      <c r="B35" s="78">
        <v>177.174791</v>
      </c>
      <c r="C35" s="78">
        <v>180.906295</v>
      </c>
    </row>
    <row r="36" spans="1:3">
      <c r="A36" s="30" t="s">
        <v>78</v>
      </c>
      <c r="B36" s="78"/>
      <c r="C36" s="78">
        <v>181.97461699999999</v>
      </c>
    </row>
    <row r="37" spans="1:3" ht="16.5">
      <c r="C37" s="80"/>
    </row>
  </sheetData>
  <hyperlinks>
    <hyperlink ref="A1" location="List!A1" display="List!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130" zoomScaleNormal="130" workbookViewId="0">
      <selection activeCell="J8" sqref="J8"/>
    </sheetView>
  </sheetViews>
  <sheetFormatPr defaultColWidth="8.88671875" defaultRowHeight="14.25"/>
  <cols>
    <col min="1" max="1" width="8.88671875" style="5"/>
    <col min="2" max="2" width="10.21875" style="3" bestFit="1" customWidth="1"/>
    <col min="3" max="16384" width="8.88671875" style="3"/>
  </cols>
  <sheetData>
    <row r="1" spans="1:3" s="18" customFormat="1" ht="15">
      <c r="A1" s="87" t="s">
        <v>535</v>
      </c>
      <c r="B1" s="20" t="s">
        <v>345</v>
      </c>
      <c r="C1" s="20" t="s">
        <v>346</v>
      </c>
    </row>
    <row r="2" spans="1:3" hidden="1">
      <c r="A2" s="30" t="s">
        <v>113</v>
      </c>
      <c r="B2" s="21">
        <v>107.927513</v>
      </c>
      <c r="C2" s="21">
        <v>107.927513</v>
      </c>
    </row>
    <row r="3" spans="1:3" hidden="1">
      <c r="A3" s="30" t="s">
        <v>81</v>
      </c>
      <c r="B3" s="21">
        <v>109.794208</v>
      </c>
      <c r="C3" s="21">
        <v>109.794208</v>
      </c>
    </row>
    <row r="4" spans="1:3" hidden="1">
      <c r="A4" s="30" t="s">
        <v>78</v>
      </c>
      <c r="B4" s="21">
        <v>102.00436000000001</v>
      </c>
      <c r="C4" s="21">
        <v>102.00436000000001</v>
      </c>
    </row>
    <row r="5" spans="1:3" hidden="1">
      <c r="A5" s="30" t="s">
        <v>79</v>
      </c>
      <c r="B5" s="21">
        <v>75.215581499999999</v>
      </c>
      <c r="C5" s="21">
        <v>75.215581499999999</v>
      </c>
    </row>
    <row r="6" spans="1:3">
      <c r="A6" s="30" t="s">
        <v>114</v>
      </c>
      <c r="B6" s="78">
        <v>53.887869799999997</v>
      </c>
      <c r="C6" s="78">
        <v>53.887869799999997</v>
      </c>
    </row>
    <row r="7" spans="1:3">
      <c r="A7" s="30" t="s">
        <v>81</v>
      </c>
      <c r="B7" s="78">
        <v>62.062708200000003</v>
      </c>
      <c r="C7" s="78">
        <v>62.062708200000003</v>
      </c>
    </row>
    <row r="8" spans="1:3">
      <c r="A8" s="30" t="s">
        <v>78</v>
      </c>
      <c r="B8" s="78">
        <v>49.865783299999997</v>
      </c>
      <c r="C8" s="78">
        <v>49.865783299999997</v>
      </c>
    </row>
    <row r="9" spans="1:3">
      <c r="A9" s="30" t="s">
        <v>79</v>
      </c>
      <c r="B9" s="78">
        <v>43.200816199999998</v>
      </c>
      <c r="C9" s="78">
        <v>43.200816199999998</v>
      </c>
    </row>
    <row r="10" spans="1:3">
      <c r="A10" s="30" t="s">
        <v>115</v>
      </c>
      <c r="B10" s="78">
        <v>34.185668</v>
      </c>
      <c r="C10" s="78">
        <v>34.185668</v>
      </c>
    </row>
    <row r="11" spans="1:3">
      <c r="A11" s="30" t="s">
        <v>81</v>
      </c>
      <c r="B11" s="78">
        <v>45.873539899999997</v>
      </c>
      <c r="C11" s="78">
        <v>45.873539899999997</v>
      </c>
    </row>
    <row r="12" spans="1:3">
      <c r="A12" s="30" t="s">
        <v>78</v>
      </c>
      <c r="B12" s="78">
        <v>45.797071000000003</v>
      </c>
      <c r="C12" s="78">
        <v>45.797071000000003</v>
      </c>
    </row>
    <row r="13" spans="1:3">
      <c r="A13" s="30" t="s">
        <v>79</v>
      </c>
      <c r="B13" s="78">
        <v>49.983003199999999</v>
      </c>
      <c r="C13" s="78">
        <v>49.983003199999999</v>
      </c>
    </row>
    <row r="14" spans="1:3">
      <c r="A14" s="30" t="s">
        <v>116</v>
      </c>
      <c r="B14" s="78">
        <v>54.0945556</v>
      </c>
      <c r="C14" s="78">
        <v>54.0945556</v>
      </c>
    </row>
    <row r="15" spans="1:3">
      <c r="A15" s="30" t="s">
        <v>81</v>
      </c>
      <c r="B15" s="78">
        <v>50.211200900000001</v>
      </c>
      <c r="C15" s="78">
        <v>50.211200900000001</v>
      </c>
    </row>
    <row r="16" spans="1:3">
      <c r="A16" s="30" t="s">
        <v>78</v>
      </c>
      <c r="B16" s="78">
        <v>51.675845899999999</v>
      </c>
      <c r="C16" s="78">
        <v>51.675845899999999</v>
      </c>
    </row>
    <row r="17" spans="1:3">
      <c r="A17" s="30" t="s">
        <v>79</v>
      </c>
      <c r="B17" s="78">
        <v>61.4017421</v>
      </c>
      <c r="C17" s="78">
        <v>61.4017421</v>
      </c>
    </row>
    <row r="18" spans="1:3">
      <c r="A18" s="30" t="s">
        <v>117</v>
      </c>
      <c r="B18" s="78">
        <v>66.936637200000007</v>
      </c>
      <c r="C18" s="78">
        <v>66.936637200000007</v>
      </c>
    </row>
    <row r="19" spans="1:3">
      <c r="A19" s="30" t="s">
        <v>81</v>
      </c>
      <c r="B19" s="78">
        <v>74.459891400000004</v>
      </c>
      <c r="C19" s="78">
        <v>74.459891400000004</v>
      </c>
    </row>
    <row r="20" spans="1:3">
      <c r="A20" s="30" t="s">
        <v>78</v>
      </c>
      <c r="B20" s="78">
        <v>75.437317500000006</v>
      </c>
      <c r="C20" s="78">
        <v>75.437317500000006</v>
      </c>
    </row>
    <row r="21" spans="1:3">
      <c r="A21" s="30" t="s">
        <v>79</v>
      </c>
      <c r="B21" s="78">
        <v>66.6511323</v>
      </c>
      <c r="C21" s="78">
        <v>66.6511323</v>
      </c>
    </row>
    <row r="22" spans="1:3">
      <c r="A22" s="30" t="s">
        <v>118</v>
      </c>
      <c r="B22" s="78">
        <v>63.198952800000001</v>
      </c>
      <c r="C22" s="78">
        <v>63.198952800000001</v>
      </c>
    </row>
    <row r="23" spans="1:3">
      <c r="A23" s="30" t="s">
        <v>81</v>
      </c>
      <c r="B23" s="78">
        <v>68.247360999999998</v>
      </c>
      <c r="C23" s="78">
        <v>68.247360999999998</v>
      </c>
    </row>
    <row r="24" spans="1:3">
      <c r="A24" s="30" t="s">
        <v>78</v>
      </c>
      <c r="B24" s="78">
        <v>61.8284679</v>
      </c>
      <c r="C24" s="78">
        <v>61.8284679</v>
      </c>
    </row>
    <row r="25" spans="1:3">
      <c r="A25" s="30" t="s">
        <v>79</v>
      </c>
      <c r="B25" s="78">
        <v>62.1304911</v>
      </c>
      <c r="C25" s="78">
        <v>62.597325900000001</v>
      </c>
    </row>
    <row r="26" spans="1:3">
      <c r="A26" s="30" t="s">
        <v>119</v>
      </c>
      <c r="B26" s="78">
        <v>62.3999387</v>
      </c>
      <c r="C26" s="78">
        <v>52.0455884</v>
      </c>
    </row>
    <row r="27" spans="1:3">
      <c r="A27" s="30" t="s">
        <v>81</v>
      </c>
      <c r="B27" s="78">
        <v>61.933126100000003</v>
      </c>
      <c r="C27" s="78">
        <v>35.184879700000003</v>
      </c>
    </row>
    <row r="28" spans="1:3">
      <c r="A28" s="30" t="s">
        <v>78</v>
      </c>
      <c r="B28" s="78">
        <v>61.707869199999998</v>
      </c>
      <c r="C28" s="78">
        <v>35.527557999999999</v>
      </c>
    </row>
    <row r="29" spans="1:3">
      <c r="A29" s="30" t="s">
        <v>79</v>
      </c>
      <c r="B29" s="78">
        <v>61.629383500000003</v>
      </c>
      <c r="C29" s="78">
        <v>38.558384599999997</v>
      </c>
    </row>
    <row r="30" spans="1:3">
      <c r="A30" s="30" t="s">
        <v>120</v>
      </c>
      <c r="B30" s="78">
        <v>61.6326921</v>
      </c>
      <c r="C30" s="78">
        <v>40.487387699999999</v>
      </c>
    </row>
    <row r="31" spans="1:3">
      <c r="A31" s="30" t="s">
        <v>81</v>
      </c>
      <c r="B31" s="78">
        <v>61.671824999999998</v>
      </c>
      <c r="C31" s="78">
        <v>41.7266263</v>
      </c>
    </row>
    <row r="32" spans="1:3">
      <c r="A32" s="30" t="s">
        <v>78</v>
      </c>
      <c r="B32" s="78">
        <v>61.755666300000001</v>
      </c>
      <c r="C32" s="78">
        <v>42.600826099999999</v>
      </c>
    </row>
    <row r="33" spans="1:3">
      <c r="A33" s="30" t="s">
        <v>79</v>
      </c>
      <c r="B33" s="78">
        <v>61.879502100000003</v>
      </c>
      <c r="C33" s="78">
        <v>43.2593453</v>
      </c>
    </row>
    <row r="34" spans="1:3">
      <c r="A34" s="30" t="s">
        <v>121</v>
      </c>
      <c r="B34" s="78">
        <v>62.047177300000001</v>
      </c>
      <c r="C34" s="78">
        <v>43.789517799999999</v>
      </c>
    </row>
    <row r="35" spans="1:3">
      <c r="A35" s="30" t="s">
        <v>81</v>
      </c>
      <c r="B35" s="78">
        <v>62.248195199999998</v>
      </c>
      <c r="C35" s="78">
        <v>44.237523500000002</v>
      </c>
    </row>
    <row r="36" spans="1:3">
      <c r="A36" s="30" t="s">
        <v>78</v>
      </c>
      <c r="B36" s="78"/>
      <c r="C36" s="78">
        <v>44.633068199999997</v>
      </c>
    </row>
  </sheetData>
  <hyperlinks>
    <hyperlink ref="A1" location="List!A1" display="List!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130" zoomScaleNormal="130" workbookViewId="0">
      <selection activeCell="I15" sqref="I15"/>
    </sheetView>
  </sheetViews>
  <sheetFormatPr defaultColWidth="8.88671875" defaultRowHeight="14.25"/>
  <cols>
    <col min="1" max="1" width="8.88671875" style="5"/>
    <col min="2" max="16384" width="8.88671875" style="3"/>
  </cols>
  <sheetData>
    <row r="1" spans="1:3" ht="15">
      <c r="A1" s="87" t="s">
        <v>535</v>
      </c>
      <c r="B1" s="20" t="s">
        <v>347</v>
      </c>
      <c r="C1" s="20" t="s">
        <v>348</v>
      </c>
    </row>
    <row r="2" spans="1:3" hidden="1">
      <c r="A2" s="30" t="s">
        <v>113</v>
      </c>
      <c r="B2" s="21">
        <v>7024.7737999999999</v>
      </c>
      <c r="C2" s="21">
        <v>7024.7737999999999</v>
      </c>
    </row>
    <row r="3" spans="1:3" hidden="1">
      <c r="A3" s="30" t="s">
        <v>81</v>
      </c>
      <c r="B3" s="21">
        <v>6794.6694699999998</v>
      </c>
      <c r="C3" s="21">
        <v>6794.6694699999998</v>
      </c>
    </row>
    <row r="4" spans="1:3" hidden="1">
      <c r="A4" s="30" t="s">
        <v>78</v>
      </c>
      <c r="B4" s="21">
        <v>6995.1165199999996</v>
      </c>
      <c r="C4" s="21">
        <v>6995.1165199999996</v>
      </c>
    </row>
    <row r="5" spans="1:3" hidden="1">
      <c r="A5" s="30" t="s">
        <v>79</v>
      </c>
      <c r="B5" s="21">
        <v>6630.9390000000003</v>
      </c>
      <c r="C5" s="21">
        <v>6630.9390000000003</v>
      </c>
    </row>
    <row r="6" spans="1:3">
      <c r="A6" s="30" t="s">
        <v>114</v>
      </c>
      <c r="B6" s="78">
        <v>5832.5275000000001</v>
      </c>
      <c r="C6" s="78">
        <v>5832.5275000000001</v>
      </c>
    </row>
    <row r="7" spans="1:3">
      <c r="A7" s="30" t="s">
        <v>81</v>
      </c>
      <c r="B7" s="78">
        <v>6053.6896900000002</v>
      </c>
      <c r="C7" s="78">
        <v>6053.6896900000002</v>
      </c>
    </row>
    <row r="8" spans="1:3">
      <c r="A8" s="30" t="s">
        <v>78</v>
      </c>
      <c r="B8" s="78">
        <v>5265.2800800000005</v>
      </c>
      <c r="C8" s="78">
        <v>5265.2800800000005</v>
      </c>
    </row>
    <row r="9" spans="1:3">
      <c r="A9" s="30" t="s">
        <v>79</v>
      </c>
      <c r="B9" s="78">
        <v>4878.9747900000002</v>
      </c>
      <c r="C9" s="78">
        <v>4878.9747900000002</v>
      </c>
    </row>
    <row r="10" spans="1:3">
      <c r="A10" s="30" t="s">
        <v>115</v>
      </c>
      <c r="B10" s="78">
        <v>4670.3468000000003</v>
      </c>
      <c r="C10" s="78">
        <v>4670.3468000000003</v>
      </c>
    </row>
    <row r="11" spans="1:3">
      <c r="A11" s="30" t="s">
        <v>81</v>
      </c>
      <c r="B11" s="78">
        <v>4735.3949199999997</v>
      </c>
      <c r="C11" s="78">
        <v>4735.3949199999997</v>
      </c>
    </row>
    <row r="12" spans="1:3">
      <c r="A12" s="30" t="s">
        <v>78</v>
      </c>
      <c r="B12" s="78">
        <v>4779.1961499999998</v>
      </c>
      <c r="C12" s="78">
        <v>4779.1961499999998</v>
      </c>
    </row>
    <row r="13" spans="1:3">
      <c r="A13" s="30" t="s">
        <v>79</v>
      </c>
      <c r="B13" s="78">
        <v>5265.3862499999996</v>
      </c>
      <c r="C13" s="78">
        <v>5265.3862499999996</v>
      </c>
    </row>
    <row r="14" spans="1:3">
      <c r="A14" s="30" t="s">
        <v>116</v>
      </c>
      <c r="B14" s="78">
        <v>5839.52891</v>
      </c>
      <c r="C14" s="78">
        <v>5839.52891</v>
      </c>
    </row>
    <row r="15" spans="1:3">
      <c r="A15" s="30" t="s">
        <v>81</v>
      </c>
      <c r="B15" s="78">
        <v>5667.5154499999999</v>
      </c>
      <c r="C15" s="78">
        <v>5667.5154499999999</v>
      </c>
    </row>
    <row r="16" spans="1:3">
      <c r="A16" s="30" t="s">
        <v>78</v>
      </c>
      <c r="B16" s="78">
        <v>6343.8761999999997</v>
      </c>
      <c r="C16" s="78">
        <v>6343.8761999999997</v>
      </c>
    </row>
    <row r="17" spans="1:3">
      <c r="A17" s="30" t="s">
        <v>79</v>
      </c>
      <c r="B17" s="78">
        <v>6822.6710000000003</v>
      </c>
      <c r="C17" s="78">
        <v>6822.6710000000003</v>
      </c>
    </row>
    <row r="18" spans="1:3">
      <c r="A18" s="30" t="s">
        <v>117</v>
      </c>
      <c r="B18" s="78">
        <v>6956.2381100000002</v>
      </c>
      <c r="C18" s="78">
        <v>6956.2381100000002</v>
      </c>
    </row>
    <row r="19" spans="1:3">
      <c r="A19" s="30" t="s">
        <v>81</v>
      </c>
      <c r="B19" s="78">
        <v>6880.6102499999997</v>
      </c>
      <c r="C19" s="78">
        <v>6880.6102499999997</v>
      </c>
    </row>
    <row r="20" spans="1:3">
      <c r="A20" s="30" t="s">
        <v>78</v>
      </c>
      <c r="B20" s="78">
        <v>6116.79979</v>
      </c>
      <c r="C20" s="78">
        <v>6116.79979</v>
      </c>
    </row>
    <row r="21" spans="1:3">
      <c r="A21" s="30" t="s">
        <v>79</v>
      </c>
      <c r="B21" s="78">
        <v>6163.2848299999996</v>
      </c>
      <c r="C21" s="78">
        <v>6163.2848299999996</v>
      </c>
    </row>
    <row r="22" spans="1:3">
      <c r="A22" s="30" t="s">
        <v>118</v>
      </c>
      <c r="B22" s="78">
        <v>6222.7373600000001</v>
      </c>
      <c r="C22" s="78">
        <v>6222.7373600000001</v>
      </c>
    </row>
    <row r="23" spans="1:3">
      <c r="A23" s="30" t="s">
        <v>81</v>
      </c>
      <c r="B23" s="78">
        <v>6108.3053900000004</v>
      </c>
      <c r="C23" s="78">
        <v>6108.3053900000004</v>
      </c>
    </row>
    <row r="24" spans="1:3">
      <c r="A24" s="30" t="s">
        <v>78</v>
      </c>
      <c r="B24" s="78">
        <v>5802.4473099999996</v>
      </c>
      <c r="C24" s="78">
        <v>5802.4473099999996</v>
      </c>
    </row>
    <row r="25" spans="1:3">
      <c r="A25" s="30" t="s">
        <v>79</v>
      </c>
      <c r="B25" s="78">
        <v>5826.0700399999996</v>
      </c>
      <c r="C25" s="78">
        <v>5896.6058400000002</v>
      </c>
    </row>
    <row r="26" spans="1:3">
      <c r="A26" s="30" t="s">
        <v>119</v>
      </c>
      <c r="B26" s="78">
        <v>5849.7889500000001</v>
      </c>
      <c r="C26" s="78">
        <v>5744.6812900000004</v>
      </c>
    </row>
    <row r="27" spans="1:3">
      <c r="A27" s="30" t="s">
        <v>81</v>
      </c>
      <c r="B27" s="78">
        <v>5865.66057</v>
      </c>
      <c r="C27" s="78">
        <v>5076.7533999999996</v>
      </c>
    </row>
    <row r="28" spans="1:3">
      <c r="A28" s="30" t="s">
        <v>78</v>
      </c>
      <c r="B28" s="78">
        <v>5887.6386599999996</v>
      </c>
      <c r="C28" s="78">
        <v>5058.4974499999998</v>
      </c>
    </row>
    <row r="29" spans="1:3">
      <c r="A29" s="30" t="s">
        <v>79</v>
      </c>
      <c r="B29" s="78">
        <v>5913.1667399999997</v>
      </c>
      <c r="C29" s="78">
        <v>5241.7783200000003</v>
      </c>
    </row>
    <row r="30" spans="1:3">
      <c r="A30" s="30" t="s">
        <v>120</v>
      </c>
      <c r="B30" s="78">
        <v>5940.5499399999999</v>
      </c>
      <c r="C30" s="78">
        <v>5342.6780500000004</v>
      </c>
    </row>
    <row r="31" spans="1:3">
      <c r="A31" s="30" t="s">
        <v>81</v>
      </c>
      <c r="B31" s="78">
        <v>5970.1016099999997</v>
      </c>
      <c r="C31" s="78">
        <v>5397.63706</v>
      </c>
    </row>
    <row r="32" spans="1:3">
      <c r="A32" s="30" t="s">
        <v>78</v>
      </c>
      <c r="B32" s="78">
        <v>6003.1401999999998</v>
      </c>
      <c r="C32" s="78">
        <v>5433.6001999999999</v>
      </c>
    </row>
    <row r="33" spans="1:3">
      <c r="A33" s="30" t="s">
        <v>79</v>
      </c>
      <c r="B33" s="78">
        <v>6039.4708000000001</v>
      </c>
      <c r="C33" s="78">
        <v>5459.9955</v>
      </c>
    </row>
    <row r="34" spans="1:3">
      <c r="A34" s="30" t="s">
        <v>121</v>
      </c>
      <c r="B34" s="78">
        <v>6079.4590600000001</v>
      </c>
      <c r="C34" s="78">
        <v>5482.5247399999998</v>
      </c>
    </row>
    <row r="35" spans="1:3">
      <c r="A35" s="30" t="s">
        <v>81</v>
      </c>
      <c r="B35" s="78">
        <v>6122.6611999999996</v>
      </c>
      <c r="C35" s="78">
        <v>5503.8007299999999</v>
      </c>
    </row>
    <row r="36" spans="1:3">
      <c r="A36" s="30" t="s">
        <v>78</v>
      </c>
      <c r="B36" s="78"/>
      <c r="C36" s="78">
        <v>5525.3783599999997</v>
      </c>
    </row>
  </sheetData>
  <hyperlinks>
    <hyperlink ref="A1" location="List!A1" display="List!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4" zoomScale="130" zoomScaleNormal="130" workbookViewId="0">
      <selection activeCell="A14" sqref="A14"/>
    </sheetView>
  </sheetViews>
  <sheetFormatPr defaultRowHeight="13.5"/>
  <cols>
    <col min="1" max="1" width="10" style="1" bestFit="1" customWidth="1"/>
    <col min="2" max="16384" width="8.88671875" style="1"/>
  </cols>
  <sheetData>
    <row r="1" spans="1:8" ht="14.25">
      <c r="A1" s="179" t="s">
        <v>535</v>
      </c>
      <c r="B1" s="18" t="s">
        <v>280</v>
      </c>
      <c r="C1" s="18" t="s">
        <v>281</v>
      </c>
      <c r="D1" s="18" t="s">
        <v>282</v>
      </c>
      <c r="E1" s="18" t="s">
        <v>283</v>
      </c>
      <c r="F1" s="18" t="s">
        <v>284</v>
      </c>
      <c r="G1" s="18" t="s">
        <v>285</v>
      </c>
      <c r="H1" s="18" t="s">
        <v>286</v>
      </c>
    </row>
    <row r="2" spans="1:8" ht="14.25">
      <c r="A2" s="98">
        <v>43830</v>
      </c>
      <c r="B2" s="78">
        <v>0</v>
      </c>
      <c r="C2" s="78">
        <v>0</v>
      </c>
      <c r="D2" s="78">
        <v>0</v>
      </c>
      <c r="E2" s="78">
        <v>0</v>
      </c>
      <c r="F2" s="78">
        <v>0</v>
      </c>
      <c r="G2" s="78">
        <v>0</v>
      </c>
      <c r="H2" s="78">
        <v>0</v>
      </c>
    </row>
    <row r="3" spans="1:8" ht="14.25">
      <c r="A3" s="98">
        <v>43831</v>
      </c>
      <c r="B3" s="78">
        <v>0</v>
      </c>
      <c r="C3" s="78">
        <v>0</v>
      </c>
      <c r="D3" s="78">
        <v>0</v>
      </c>
      <c r="E3" s="78">
        <v>0</v>
      </c>
      <c r="F3" s="78">
        <v>0</v>
      </c>
      <c r="G3" s="78">
        <v>0</v>
      </c>
      <c r="H3" s="78">
        <v>0</v>
      </c>
    </row>
    <row r="4" spans="1:8" ht="14.25">
      <c r="A4" s="98">
        <v>43832</v>
      </c>
      <c r="B4" s="78">
        <v>0</v>
      </c>
      <c r="C4" s="78">
        <v>0</v>
      </c>
      <c r="D4" s="78">
        <v>0</v>
      </c>
      <c r="E4" s="78">
        <v>0</v>
      </c>
      <c r="F4" s="78">
        <v>0</v>
      </c>
      <c r="G4" s="78">
        <v>0</v>
      </c>
      <c r="H4" s="78">
        <v>0</v>
      </c>
    </row>
    <row r="5" spans="1:8" ht="14.25">
      <c r="A5" s="98">
        <v>43833</v>
      </c>
      <c r="B5" s="78">
        <v>0</v>
      </c>
      <c r="C5" s="78">
        <v>0</v>
      </c>
      <c r="D5" s="78">
        <v>0</v>
      </c>
      <c r="E5" s="78">
        <v>0</v>
      </c>
      <c r="F5" s="78">
        <v>0</v>
      </c>
      <c r="G5" s="78">
        <v>0</v>
      </c>
      <c r="H5" s="78">
        <v>0</v>
      </c>
    </row>
    <row r="6" spans="1:8" ht="14.25">
      <c r="A6" s="98">
        <v>43834</v>
      </c>
      <c r="B6" s="78">
        <v>0</v>
      </c>
      <c r="C6" s="78">
        <v>0</v>
      </c>
      <c r="D6" s="78">
        <v>0</v>
      </c>
      <c r="E6" s="78">
        <v>0</v>
      </c>
      <c r="F6" s="78">
        <v>0</v>
      </c>
      <c r="G6" s="78">
        <v>0</v>
      </c>
      <c r="H6" s="78">
        <v>0</v>
      </c>
    </row>
    <row r="7" spans="1:8" ht="14.25">
      <c r="A7" s="98">
        <v>43835</v>
      </c>
      <c r="B7" s="78">
        <v>0</v>
      </c>
      <c r="C7" s="78">
        <v>0</v>
      </c>
      <c r="D7" s="78">
        <v>0</v>
      </c>
      <c r="E7" s="78">
        <v>0</v>
      </c>
      <c r="F7" s="78">
        <v>0</v>
      </c>
      <c r="G7" s="78">
        <v>0</v>
      </c>
      <c r="H7" s="78">
        <v>0</v>
      </c>
    </row>
    <row r="8" spans="1:8" ht="14.25">
      <c r="A8" s="98">
        <v>43836</v>
      </c>
      <c r="B8" s="78">
        <v>0</v>
      </c>
      <c r="C8" s="78">
        <v>0</v>
      </c>
      <c r="D8" s="78">
        <v>0</v>
      </c>
      <c r="E8" s="78">
        <v>0</v>
      </c>
      <c r="F8" s="78">
        <v>0</v>
      </c>
      <c r="G8" s="78">
        <v>0</v>
      </c>
      <c r="H8" s="78">
        <v>0</v>
      </c>
    </row>
    <row r="9" spans="1:8" ht="14.25">
      <c r="A9" s="98">
        <v>43837</v>
      </c>
      <c r="B9" s="78">
        <v>0</v>
      </c>
      <c r="C9" s="78">
        <v>0</v>
      </c>
      <c r="D9" s="78">
        <v>0</v>
      </c>
      <c r="E9" s="78">
        <v>0</v>
      </c>
      <c r="F9" s="78">
        <v>0</v>
      </c>
      <c r="G9" s="78">
        <v>0</v>
      </c>
      <c r="H9" s="78">
        <v>0</v>
      </c>
    </row>
    <row r="10" spans="1:8" ht="14.25">
      <c r="A10" s="98">
        <v>43838</v>
      </c>
      <c r="B10" s="78">
        <v>0</v>
      </c>
      <c r="C10" s="78">
        <v>0</v>
      </c>
      <c r="D10" s="78">
        <v>0</v>
      </c>
      <c r="E10" s="78">
        <v>0</v>
      </c>
      <c r="F10" s="78">
        <v>0</v>
      </c>
      <c r="G10" s="78">
        <v>0</v>
      </c>
      <c r="H10" s="78">
        <v>0</v>
      </c>
    </row>
    <row r="11" spans="1:8" ht="14.25">
      <c r="A11" s="98">
        <v>43839</v>
      </c>
      <c r="B11" s="78">
        <v>0</v>
      </c>
      <c r="C11" s="78">
        <v>0</v>
      </c>
      <c r="D11" s="78">
        <v>0</v>
      </c>
      <c r="E11" s="78">
        <v>0</v>
      </c>
      <c r="F11" s="78">
        <v>0</v>
      </c>
      <c r="G11" s="78">
        <v>0</v>
      </c>
      <c r="H11" s="78">
        <v>0</v>
      </c>
    </row>
    <row r="12" spans="1:8" ht="14.25">
      <c r="A12" s="98">
        <v>43840</v>
      </c>
      <c r="B12" s="78">
        <v>0</v>
      </c>
      <c r="C12" s="78">
        <v>0</v>
      </c>
      <c r="D12" s="78">
        <v>0</v>
      </c>
      <c r="E12" s="78">
        <v>0</v>
      </c>
      <c r="F12" s="78">
        <v>0</v>
      </c>
      <c r="G12" s="78">
        <v>0</v>
      </c>
      <c r="H12" s="78">
        <v>0</v>
      </c>
    </row>
    <row r="13" spans="1:8" ht="14.25">
      <c r="A13" s="98">
        <v>43841</v>
      </c>
      <c r="B13" s="78">
        <v>1</v>
      </c>
      <c r="C13" s="78">
        <v>0</v>
      </c>
      <c r="D13" s="78">
        <v>0</v>
      </c>
      <c r="E13" s="78">
        <v>0</v>
      </c>
      <c r="F13" s="78">
        <v>0</v>
      </c>
      <c r="G13" s="78">
        <v>0</v>
      </c>
      <c r="H13" s="78">
        <v>0</v>
      </c>
    </row>
    <row r="14" spans="1:8" ht="14.25">
      <c r="A14" s="98">
        <v>43842</v>
      </c>
      <c r="B14" s="78">
        <v>1</v>
      </c>
      <c r="C14" s="78">
        <v>0</v>
      </c>
      <c r="D14" s="78">
        <v>0</v>
      </c>
      <c r="E14" s="78">
        <v>0</v>
      </c>
      <c r="F14" s="78">
        <v>0</v>
      </c>
      <c r="G14" s="78">
        <v>0</v>
      </c>
      <c r="H14" s="78">
        <v>0</v>
      </c>
    </row>
    <row r="15" spans="1:8" ht="14.25">
      <c r="A15" s="98">
        <v>43843</v>
      </c>
      <c r="B15" s="78">
        <v>1</v>
      </c>
      <c r="C15" s="78">
        <v>0</v>
      </c>
      <c r="D15" s="78">
        <v>0</v>
      </c>
      <c r="E15" s="78">
        <v>0</v>
      </c>
      <c r="F15" s="78">
        <v>0</v>
      </c>
      <c r="G15" s="78">
        <v>0</v>
      </c>
      <c r="H15" s="78">
        <v>0</v>
      </c>
    </row>
    <row r="16" spans="1:8" ht="14.25">
      <c r="A16" s="98">
        <v>43844</v>
      </c>
      <c r="B16" s="78">
        <v>1</v>
      </c>
      <c r="C16" s="78">
        <v>0</v>
      </c>
      <c r="D16" s="78">
        <v>0</v>
      </c>
      <c r="E16" s="78">
        <v>0</v>
      </c>
      <c r="F16" s="78">
        <v>0</v>
      </c>
      <c r="G16" s="78">
        <v>0</v>
      </c>
      <c r="H16" s="78">
        <v>0</v>
      </c>
    </row>
    <row r="17" spans="1:8" ht="14.25">
      <c r="A17" s="98">
        <v>43845</v>
      </c>
      <c r="B17" s="78">
        <v>2</v>
      </c>
      <c r="C17" s="78">
        <v>0</v>
      </c>
      <c r="D17" s="78">
        <v>0</v>
      </c>
      <c r="E17" s="78">
        <v>0</v>
      </c>
      <c r="F17" s="78">
        <v>0</v>
      </c>
      <c r="G17" s="78">
        <v>0</v>
      </c>
      <c r="H17" s="78">
        <v>0</v>
      </c>
    </row>
    <row r="18" spans="1:8" ht="14.25">
      <c r="A18" s="98">
        <v>43846</v>
      </c>
      <c r="B18" s="78">
        <v>2</v>
      </c>
      <c r="C18" s="78">
        <v>0</v>
      </c>
      <c r="D18" s="78">
        <v>0</v>
      </c>
      <c r="E18" s="78">
        <v>0</v>
      </c>
      <c r="F18" s="78">
        <v>0</v>
      </c>
      <c r="G18" s="78">
        <v>0</v>
      </c>
      <c r="H18" s="78">
        <v>0</v>
      </c>
    </row>
    <row r="19" spans="1:8" ht="14.25">
      <c r="A19" s="98">
        <v>43847</v>
      </c>
      <c r="B19" s="78">
        <v>2</v>
      </c>
      <c r="C19" s="78">
        <v>0</v>
      </c>
      <c r="D19" s="78">
        <v>0</v>
      </c>
      <c r="E19" s="78">
        <v>0</v>
      </c>
      <c r="F19" s="78">
        <v>0</v>
      </c>
      <c r="G19" s="78">
        <v>0</v>
      </c>
      <c r="H19" s="78">
        <v>0</v>
      </c>
    </row>
    <row r="20" spans="1:8" ht="14.25">
      <c r="A20" s="98">
        <v>43848</v>
      </c>
      <c r="B20" s="78">
        <v>2</v>
      </c>
      <c r="C20" s="78">
        <v>0</v>
      </c>
      <c r="D20" s="78">
        <v>0</v>
      </c>
      <c r="E20" s="78">
        <v>0</v>
      </c>
      <c r="F20" s="78">
        <v>0</v>
      </c>
      <c r="G20" s="78">
        <v>0</v>
      </c>
      <c r="H20" s="78">
        <v>0</v>
      </c>
    </row>
    <row r="21" spans="1:8" ht="14.25">
      <c r="A21" s="98">
        <v>43849</v>
      </c>
      <c r="B21" s="78">
        <v>3</v>
      </c>
      <c r="C21" s="78">
        <v>0</v>
      </c>
      <c r="D21" s="78">
        <v>0</v>
      </c>
      <c r="E21" s="78">
        <v>0</v>
      </c>
      <c r="F21" s="78">
        <v>0</v>
      </c>
      <c r="G21" s="78">
        <v>0</v>
      </c>
      <c r="H21" s="78">
        <v>0</v>
      </c>
    </row>
    <row r="22" spans="1:8" ht="14.25">
      <c r="A22" s="98">
        <v>43850</v>
      </c>
      <c r="B22" s="78">
        <v>3</v>
      </c>
      <c r="C22" s="78">
        <v>0</v>
      </c>
      <c r="D22" s="78">
        <v>0</v>
      </c>
      <c r="E22" s="78">
        <v>0</v>
      </c>
      <c r="F22" s="78">
        <v>0</v>
      </c>
      <c r="G22" s="78">
        <v>0</v>
      </c>
      <c r="H22" s="78">
        <v>0</v>
      </c>
    </row>
    <row r="23" spans="1:8" ht="14.25">
      <c r="A23" s="98">
        <v>43851</v>
      </c>
      <c r="B23" s="78">
        <v>6</v>
      </c>
      <c r="C23" s="78">
        <v>0</v>
      </c>
      <c r="D23" s="78">
        <v>0</v>
      </c>
      <c r="E23" s="78">
        <v>0</v>
      </c>
      <c r="F23" s="78">
        <v>0</v>
      </c>
      <c r="G23" s="78">
        <v>0</v>
      </c>
      <c r="H23" s="78">
        <v>0</v>
      </c>
    </row>
    <row r="24" spans="1:8" ht="14.25">
      <c r="A24" s="98">
        <v>43852</v>
      </c>
      <c r="B24" s="78">
        <v>17</v>
      </c>
      <c r="C24" s="78">
        <v>0</v>
      </c>
      <c r="D24" s="78">
        <v>0</v>
      </c>
      <c r="E24" s="78">
        <v>0</v>
      </c>
      <c r="F24" s="78">
        <v>0</v>
      </c>
      <c r="G24" s="78">
        <v>0</v>
      </c>
      <c r="H24" s="78">
        <v>0</v>
      </c>
    </row>
    <row r="25" spans="1:8" ht="14.25">
      <c r="A25" s="98">
        <v>43853</v>
      </c>
      <c r="B25" s="78">
        <v>17</v>
      </c>
      <c r="C25" s="78">
        <v>0</v>
      </c>
      <c r="D25" s="78">
        <v>0</v>
      </c>
      <c r="E25" s="78">
        <v>0</v>
      </c>
      <c r="F25" s="78">
        <v>0</v>
      </c>
      <c r="G25" s="78">
        <v>0</v>
      </c>
      <c r="H25" s="78">
        <v>0</v>
      </c>
    </row>
    <row r="26" spans="1:8" ht="14.25">
      <c r="A26" s="98">
        <v>43854</v>
      </c>
      <c r="B26" s="78">
        <v>26</v>
      </c>
      <c r="C26" s="78">
        <v>0</v>
      </c>
      <c r="D26" s="78">
        <v>0</v>
      </c>
      <c r="E26" s="78">
        <v>0</v>
      </c>
      <c r="F26" s="78">
        <v>0</v>
      </c>
      <c r="G26" s="78">
        <v>0</v>
      </c>
      <c r="H26" s="78">
        <v>0</v>
      </c>
    </row>
    <row r="27" spans="1:8" ht="14.25">
      <c r="A27" s="98">
        <v>43855</v>
      </c>
      <c r="B27" s="78">
        <v>41</v>
      </c>
      <c r="C27" s="78">
        <v>0</v>
      </c>
      <c r="D27" s="78">
        <v>0</v>
      </c>
      <c r="E27" s="78">
        <v>0</v>
      </c>
      <c r="F27" s="78">
        <v>0</v>
      </c>
      <c r="G27" s="78">
        <v>0</v>
      </c>
      <c r="H27" s="78">
        <v>0</v>
      </c>
    </row>
    <row r="28" spans="1:8" ht="14.25">
      <c r="A28" s="98">
        <v>43856</v>
      </c>
      <c r="B28" s="78">
        <v>56</v>
      </c>
      <c r="C28" s="78">
        <v>0</v>
      </c>
      <c r="D28" s="78">
        <v>0</v>
      </c>
      <c r="E28" s="78">
        <v>0</v>
      </c>
      <c r="F28" s="78">
        <v>0</v>
      </c>
      <c r="G28" s="78">
        <v>0</v>
      </c>
      <c r="H28" s="78">
        <v>0</v>
      </c>
    </row>
    <row r="29" spans="1:8" ht="14.25">
      <c r="A29" s="98">
        <v>43857</v>
      </c>
      <c r="B29" s="78">
        <v>81</v>
      </c>
      <c r="C29" s="78">
        <v>0</v>
      </c>
      <c r="D29" s="78">
        <v>0</v>
      </c>
      <c r="E29" s="78">
        <v>0</v>
      </c>
      <c r="F29" s="78">
        <v>0</v>
      </c>
      <c r="G29" s="78">
        <v>0</v>
      </c>
      <c r="H29" s="78">
        <v>0</v>
      </c>
    </row>
    <row r="30" spans="1:8" ht="14.25">
      <c r="A30" s="98">
        <v>43858</v>
      </c>
      <c r="B30" s="78">
        <v>106</v>
      </c>
      <c r="C30" s="78">
        <v>0</v>
      </c>
      <c r="D30" s="78">
        <v>0</v>
      </c>
      <c r="E30" s="78">
        <v>0</v>
      </c>
      <c r="F30" s="78">
        <v>0</v>
      </c>
      <c r="G30" s="78">
        <v>0</v>
      </c>
      <c r="H30" s="78">
        <v>0</v>
      </c>
    </row>
    <row r="31" spans="1:8" ht="14.25">
      <c r="A31" s="98">
        <v>43859</v>
      </c>
      <c r="B31" s="78">
        <v>132</v>
      </c>
      <c r="C31" s="78">
        <v>0</v>
      </c>
      <c r="D31" s="78">
        <v>0</v>
      </c>
      <c r="E31" s="78">
        <v>0</v>
      </c>
      <c r="F31" s="78">
        <v>0</v>
      </c>
      <c r="G31" s="78">
        <v>0</v>
      </c>
      <c r="H31" s="78">
        <v>0</v>
      </c>
    </row>
    <row r="32" spans="1:8" ht="14.25">
      <c r="A32" s="98">
        <v>43860</v>
      </c>
      <c r="B32" s="78">
        <v>170</v>
      </c>
      <c r="C32" s="78">
        <v>0</v>
      </c>
      <c r="D32" s="78">
        <v>0</v>
      </c>
      <c r="E32" s="78">
        <v>0</v>
      </c>
      <c r="F32" s="78">
        <v>0</v>
      </c>
      <c r="G32" s="78">
        <v>0</v>
      </c>
      <c r="H32" s="78">
        <v>0</v>
      </c>
    </row>
    <row r="33" spans="1:8" ht="14.25">
      <c r="A33" s="98">
        <v>43861</v>
      </c>
      <c r="B33" s="78">
        <v>213</v>
      </c>
      <c r="C33" s="78">
        <v>0</v>
      </c>
      <c r="D33" s="78">
        <v>0</v>
      </c>
      <c r="E33" s="78">
        <v>0</v>
      </c>
      <c r="F33" s="78">
        <v>0</v>
      </c>
      <c r="G33" s="78">
        <v>0</v>
      </c>
      <c r="H33" s="78">
        <v>0</v>
      </c>
    </row>
    <row r="34" spans="1:8" ht="14.25">
      <c r="A34" s="98">
        <v>43862</v>
      </c>
      <c r="B34" s="78">
        <v>259</v>
      </c>
      <c r="C34" s="78">
        <v>0</v>
      </c>
      <c r="D34" s="78">
        <v>0</v>
      </c>
      <c r="E34" s="78">
        <v>0</v>
      </c>
      <c r="F34" s="78">
        <v>0</v>
      </c>
      <c r="G34" s="78">
        <v>0</v>
      </c>
      <c r="H34" s="78">
        <v>0</v>
      </c>
    </row>
    <row r="35" spans="1:8" ht="14.25">
      <c r="A35" s="98">
        <v>43863</v>
      </c>
      <c r="B35" s="78">
        <v>304</v>
      </c>
      <c r="C35" s="78">
        <v>0</v>
      </c>
      <c r="D35" s="78">
        <v>0</v>
      </c>
      <c r="E35" s="78">
        <v>0</v>
      </c>
      <c r="F35" s="78">
        <v>0</v>
      </c>
      <c r="G35" s="78">
        <v>0</v>
      </c>
      <c r="H35" s="78">
        <v>0</v>
      </c>
    </row>
    <row r="36" spans="1:8" ht="14.25">
      <c r="A36" s="98">
        <v>43864</v>
      </c>
      <c r="B36" s="78">
        <v>361</v>
      </c>
      <c r="C36" s="78">
        <v>0</v>
      </c>
      <c r="D36" s="78">
        <v>0</v>
      </c>
      <c r="E36" s="78">
        <v>0</v>
      </c>
      <c r="F36" s="78">
        <v>0</v>
      </c>
      <c r="G36" s="78">
        <v>0</v>
      </c>
      <c r="H36" s="78">
        <v>0</v>
      </c>
    </row>
    <row r="37" spans="1:8" ht="14.25">
      <c r="A37" s="98">
        <v>43865</v>
      </c>
      <c r="B37" s="78">
        <v>426</v>
      </c>
      <c r="C37" s="78">
        <v>0</v>
      </c>
      <c r="D37" s="78">
        <v>0</v>
      </c>
      <c r="E37" s="78">
        <v>0</v>
      </c>
      <c r="F37" s="78">
        <v>0</v>
      </c>
      <c r="G37" s="78">
        <v>0</v>
      </c>
      <c r="H37" s="78">
        <v>0</v>
      </c>
    </row>
    <row r="38" spans="1:8" ht="14.25">
      <c r="A38" s="98">
        <v>43866</v>
      </c>
      <c r="B38" s="78">
        <v>492</v>
      </c>
      <c r="C38" s="78">
        <v>0</v>
      </c>
      <c r="D38" s="78">
        <v>0</v>
      </c>
      <c r="E38" s="78">
        <v>0</v>
      </c>
      <c r="F38" s="78">
        <v>0</v>
      </c>
      <c r="G38" s="78">
        <v>0</v>
      </c>
      <c r="H38" s="78">
        <v>0</v>
      </c>
    </row>
    <row r="39" spans="1:8" ht="14.25">
      <c r="A39" s="98">
        <v>43867</v>
      </c>
      <c r="B39" s="78">
        <v>564</v>
      </c>
      <c r="C39" s="78">
        <v>0</v>
      </c>
      <c r="D39" s="78">
        <v>0</v>
      </c>
      <c r="E39" s="78">
        <v>0</v>
      </c>
      <c r="F39" s="78">
        <v>0</v>
      </c>
      <c r="G39" s="78">
        <v>0</v>
      </c>
      <c r="H39" s="78">
        <v>0</v>
      </c>
    </row>
    <row r="40" spans="1:8" ht="14.25">
      <c r="A40" s="98">
        <v>43868</v>
      </c>
      <c r="B40" s="78">
        <v>637</v>
      </c>
      <c r="C40" s="78">
        <v>0</v>
      </c>
      <c r="D40" s="78">
        <v>0</v>
      </c>
      <c r="E40" s="78">
        <v>0</v>
      </c>
      <c r="F40" s="78">
        <v>0</v>
      </c>
      <c r="G40" s="78">
        <v>0</v>
      </c>
      <c r="H40" s="78">
        <v>0</v>
      </c>
    </row>
    <row r="41" spans="1:8" ht="14.25">
      <c r="A41" s="98">
        <v>43869</v>
      </c>
      <c r="B41" s="78">
        <v>723</v>
      </c>
      <c r="C41" s="78">
        <v>0</v>
      </c>
      <c r="D41" s="78">
        <v>0</v>
      </c>
      <c r="E41" s="78">
        <v>0</v>
      </c>
      <c r="F41" s="78">
        <v>0</v>
      </c>
      <c r="G41" s="78">
        <v>0</v>
      </c>
      <c r="H41" s="78">
        <v>0</v>
      </c>
    </row>
    <row r="42" spans="1:8" ht="14.25">
      <c r="A42" s="98">
        <v>43870</v>
      </c>
      <c r="B42" s="78">
        <v>812</v>
      </c>
      <c r="C42" s="78">
        <v>0</v>
      </c>
      <c r="D42" s="78">
        <v>0</v>
      </c>
      <c r="E42" s="78">
        <v>0</v>
      </c>
      <c r="F42" s="78">
        <v>0</v>
      </c>
      <c r="G42" s="78">
        <v>0</v>
      </c>
      <c r="H42" s="78">
        <v>0</v>
      </c>
    </row>
    <row r="43" spans="1:8" ht="14.25">
      <c r="A43" s="98">
        <v>43871</v>
      </c>
      <c r="B43" s="78">
        <v>909</v>
      </c>
      <c r="C43" s="78">
        <v>0</v>
      </c>
      <c r="D43" s="78">
        <v>0</v>
      </c>
      <c r="E43" s="78">
        <v>0</v>
      </c>
      <c r="F43" s="78">
        <v>0</v>
      </c>
      <c r="G43" s="78">
        <v>0</v>
      </c>
      <c r="H43" s="78">
        <v>0</v>
      </c>
    </row>
    <row r="44" spans="1:8" ht="14.25">
      <c r="A44" s="98">
        <v>43872</v>
      </c>
      <c r="B44" s="78">
        <v>1017</v>
      </c>
      <c r="C44" s="78">
        <v>0</v>
      </c>
      <c r="D44" s="78">
        <v>0</v>
      </c>
      <c r="E44" s="78">
        <v>0</v>
      </c>
      <c r="F44" s="78">
        <v>0</v>
      </c>
      <c r="G44" s="78">
        <v>0</v>
      </c>
      <c r="H44" s="78">
        <v>0</v>
      </c>
    </row>
    <row r="45" spans="1:8" ht="14.25">
      <c r="A45" s="98">
        <v>43873</v>
      </c>
      <c r="B45" s="78">
        <v>1114</v>
      </c>
      <c r="C45" s="78">
        <v>0</v>
      </c>
      <c r="D45" s="78">
        <v>0</v>
      </c>
      <c r="E45" s="78">
        <v>0</v>
      </c>
      <c r="F45" s="78">
        <v>0</v>
      </c>
      <c r="G45" s="78">
        <v>0</v>
      </c>
      <c r="H45" s="78">
        <v>0</v>
      </c>
    </row>
    <row r="46" spans="1:8" ht="14.25">
      <c r="A46" s="98">
        <v>43874</v>
      </c>
      <c r="B46" s="78">
        <v>1368</v>
      </c>
      <c r="C46" s="78">
        <v>0</v>
      </c>
      <c r="D46" s="78">
        <v>0</v>
      </c>
      <c r="E46" s="78">
        <v>0</v>
      </c>
      <c r="F46" s="78">
        <v>0</v>
      </c>
      <c r="G46" s="78">
        <v>0</v>
      </c>
      <c r="H46" s="78">
        <v>0</v>
      </c>
    </row>
    <row r="47" spans="1:8" ht="14.25">
      <c r="A47" s="98">
        <v>43875</v>
      </c>
      <c r="B47" s="78">
        <v>1381</v>
      </c>
      <c r="C47" s="78">
        <v>0</v>
      </c>
      <c r="D47" s="78">
        <v>0</v>
      </c>
      <c r="E47" s="78">
        <v>0</v>
      </c>
      <c r="F47" s="78">
        <v>0</v>
      </c>
      <c r="G47" s="78">
        <v>0</v>
      </c>
      <c r="H47" s="78">
        <v>0</v>
      </c>
    </row>
    <row r="48" spans="1:8" ht="14.25">
      <c r="A48" s="98">
        <v>43876</v>
      </c>
      <c r="B48" s="78">
        <v>1524</v>
      </c>
      <c r="C48" s="78">
        <v>0</v>
      </c>
      <c r="D48" s="78">
        <v>0</v>
      </c>
      <c r="E48" s="78">
        <v>0</v>
      </c>
      <c r="F48" s="78">
        <v>0</v>
      </c>
      <c r="G48" s="78">
        <v>1</v>
      </c>
      <c r="H48" s="78">
        <v>0</v>
      </c>
    </row>
    <row r="49" spans="1:8" ht="14.25">
      <c r="A49" s="98">
        <v>43877</v>
      </c>
      <c r="B49" s="78">
        <v>1666</v>
      </c>
      <c r="C49" s="78">
        <v>0</v>
      </c>
      <c r="D49" s="78">
        <v>0</v>
      </c>
      <c r="E49" s="78">
        <v>0</v>
      </c>
      <c r="F49" s="78">
        <v>0</v>
      </c>
      <c r="G49" s="78">
        <v>1</v>
      </c>
      <c r="H49" s="78">
        <v>0</v>
      </c>
    </row>
    <row r="50" spans="1:8" ht="14.25">
      <c r="A50" s="98">
        <v>43878</v>
      </c>
      <c r="B50" s="78">
        <v>1771</v>
      </c>
      <c r="C50" s="78">
        <v>0</v>
      </c>
      <c r="D50" s="78">
        <v>0</v>
      </c>
      <c r="E50" s="78">
        <v>0</v>
      </c>
      <c r="F50" s="78">
        <v>0</v>
      </c>
      <c r="G50" s="78">
        <v>1</v>
      </c>
      <c r="H50" s="78">
        <v>0</v>
      </c>
    </row>
    <row r="51" spans="1:8" ht="14.25">
      <c r="A51" s="98">
        <v>43879</v>
      </c>
      <c r="B51" s="78">
        <v>1869</v>
      </c>
      <c r="C51" s="78">
        <v>0</v>
      </c>
      <c r="D51" s="78">
        <v>0</v>
      </c>
      <c r="E51" s="78">
        <v>0</v>
      </c>
      <c r="F51" s="78">
        <v>0</v>
      </c>
      <c r="G51" s="78">
        <v>1</v>
      </c>
      <c r="H51" s="78">
        <v>0</v>
      </c>
    </row>
    <row r="52" spans="1:8" ht="14.25">
      <c r="A52" s="98">
        <v>43880</v>
      </c>
      <c r="B52" s="78">
        <v>2008</v>
      </c>
      <c r="C52" s="78">
        <v>0</v>
      </c>
      <c r="D52" s="78">
        <v>0</v>
      </c>
      <c r="E52" s="78">
        <v>0</v>
      </c>
      <c r="F52" s="78">
        <v>0</v>
      </c>
      <c r="G52" s="78">
        <v>1</v>
      </c>
      <c r="H52" s="78">
        <v>0</v>
      </c>
    </row>
    <row r="53" spans="1:8" ht="14.25">
      <c r="A53" s="98">
        <v>43881</v>
      </c>
      <c r="B53" s="78">
        <v>2120</v>
      </c>
      <c r="C53" s="78">
        <v>0</v>
      </c>
      <c r="D53" s="78">
        <v>0</v>
      </c>
      <c r="E53" s="78">
        <v>0</v>
      </c>
      <c r="F53" s="78">
        <v>0</v>
      </c>
      <c r="G53" s="78">
        <v>1</v>
      </c>
      <c r="H53" s="78">
        <v>2</v>
      </c>
    </row>
    <row r="54" spans="1:8" ht="14.25">
      <c r="A54" s="98">
        <v>43882</v>
      </c>
      <c r="B54" s="78">
        <v>2238</v>
      </c>
      <c r="C54" s="78">
        <v>0</v>
      </c>
      <c r="D54" s="78">
        <v>0</v>
      </c>
      <c r="E54" s="78">
        <v>0</v>
      </c>
      <c r="F54" s="78">
        <v>0</v>
      </c>
      <c r="G54" s="78">
        <v>1</v>
      </c>
      <c r="H54" s="78">
        <v>2</v>
      </c>
    </row>
    <row r="55" spans="1:8" ht="14.25">
      <c r="A55" s="98">
        <v>43883</v>
      </c>
      <c r="B55" s="78">
        <v>2347</v>
      </c>
      <c r="C55" s="78">
        <v>0</v>
      </c>
      <c r="D55" s="78">
        <v>0</v>
      </c>
      <c r="E55" s="78">
        <v>0</v>
      </c>
      <c r="F55" s="78">
        <v>0</v>
      </c>
      <c r="G55" s="78">
        <v>1</v>
      </c>
      <c r="H55" s="78">
        <v>4</v>
      </c>
    </row>
    <row r="56" spans="1:8" ht="14.25">
      <c r="A56" s="98">
        <v>43884</v>
      </c>
      <c r="B56" s="78">
        <v>2445</v>
      </c>
      <c r="C56" s="78">
        <v>2</v>
      </c>
      <c r="D56" s="78">
        <v>0</v>
      </c>
      <c r="E56" s="78">
        <v>0</v>
      </c>
      <c r="F56" s="78">
        <v>0</v>
      </c>
      <c r="G56" s="78">
        <v>1</v>
      </c>
      <c r="H56" s="78">
        <v>5</v>
      </c>
    </row>
    <row r="57" spans="1:8" ht="14.25">
      <c r="A57" s="98">
        <v>43885</v>
      </c>
      <c r="B57" s="78">
        <v>2595</v>
      </c>
      <c r="C57" s="78">
        <v>2</v>
      </c>
      <c r="D57" s="78">
        <v>0</v>
      </c>
      <c r="E57" s="78">
        <v>0</v>
      </c>
      <c r="F57" s="78">
        <v>0</v>
      </c>
      <c r="G57" s="78">
        <v>1</v>
      </c>
      <c r="H57" s="78">
        <v>8</v>
      </c>
    </row>
    <row r="58" spans="1:8" ht="14.25">
      <c r="A58" s="98">
        <v>43886</v>
      </c>
      <c r="B58" s="78">
        <v>2665</v>
      </c>
      <c r="C58" s="78">
        <v>6</v>
      </c>
      <c r="D58" s="78">
        <v>0</v>
      </c>
      <c r="E58" s="78">
        <v>0</v>
      </c>
      <c r="F58" s="78">
        <v>0</v>
      </c>
      <c r="G58" s="78">
        <v>1</v>
      </c>
      <c r="H58" s="78">
        <v>12</v>
      </c>
    </row>
    <row r="59" spans="1:8" ht="14.25">
      <c r="A59" s="98">
        <v>43887</v>
      </c>
      <c r="B59" s="78">
        <v>2717</v>
      </c>
      <c r="C59" s="78">
        <v>11</v>
      </c>
      <c r="D59" s="78">
        <v>0</v>
      </c>
      <c r="E59" s="78">
        <v>0</v>
      </c>
      <c r="F59" s="78">
        <v>0</v>
      </c>
      <c r="G59" s="78">
        <v>1</v>
      </c>
      <c r="H59" s="78">
        <v>15</v>
      </c>
    </row>
    <row r="60" spans="1:8" ht="14.25">
      <c r="A60" s="98">
        <v>43888</v>
      </c>
      <c r="B60" s="78">
        <v>2746</v>
      </c>
      <c r="C60" s="78">
        <v>12</v>
      </c>
      <c r="D60" s="78">
        <v>0</v>
      </c>
      <c r="E60" s="78">
        <v>0</v>
      </c>
      <c r="F60" s="78">
        <v>0</v>
      </c>
      <c r="G60" s="78">
        <v>2</v>
      </c>
      <c r="H60" s="78">
        <v>19</v>
      </c>
    </row>
    <row r="61" spans="1:8" ht="14.25">
      <c r="A61" s="98">
        <v>43889</v>
      </c>
      <c r="B61" s="78">
        <v>2790</v>
      </c>
      <c r="C61" s="78">
        <v>17</v>
      </c>
      <c r="D61" s="78">
        <v>0</v>
      </c>
      <c r="E61" s="78">
        <v>0</v>
      </c>
      <c r="F61" s="78">
        <v>0</v>
      </c>
      <c r="G61" s="78">
        <v>2</v>
      </c>
      <c r="H61" s="78">
        <v>26</v>
      </c>
    </row>
    <row r="62" spans="1:8" ht="14.25">
      <c r="A62" s="98">
        <v>43890</v>
      </c>
      <c r="B62" s="78">
        <v>2837</v>
      </c>
      <c r="C62" s="78">
        <v>21</v>
      </c>
      <c r="D62" s="78">
        <v>0</v>
      </c>
      <c r="E62" s="78">
        <v>0</v>
      </c>
      <c r="F62" s="78">
        <v>0</v>
      </c>
      <c r="G62" s="78">
        <v>2</v>
      </c>
      <c r="H62" s="78">
        <v>34</v>
      </c>
    </row>
    <row r="63" spans="1:8" ht="14.25">
      <c r="A63" s="98">
        <v>43891</v>
      </c>
      <c r="B63" s="78">
        <v>2872</v>
      </c>
      <c r="C63" s="78">
        <v>29</v>
      </c>
      <c r="D63" s="78">
        <v>1</v>
      </c>
      <c r="E63" s="78">
        <v>0</v>
      </c>
      <c r="F63" s="78">
        <v>0</v>
      </c>
      <c r="G63" s="78">
        <v>2</v>
      </c>
      <c r="H63" s="78">
        <v>43</v>
      </c>
    </row>
    <row r="64" spans="1:8" ht="14.25">
      <c r="A64" s="98">
        <v>43892</v>
      </c>
      <c r="B64" s="78">
        <v>2914</v>
      </c>
      <c r="C64" s="78">
        <v>35</v>
      </c>
      <c r="D64" s="78">
        <v>2</v>
      </c>
      <c r="E64" s="78">
        <v>0</v>
      </c>
      <c r="F64" s="78">
        <v>0</v>
      </c>
      <c r="G64" s="78">
        <v>2</v>
      </c>
      <c r="H64" s="78">
        <v>54</v>
      </c>
    </row>
    <row r="65" spans="1:8" ht="14.25">
      <c r="A65" s="98">
        <v>43893</v>
      </c>
      <c r="B65" s="78">
        <v>2946</v>
      </c>
      <c r="C65" s="78">
        <v>52</v>
      </c>
      <c r="D65" s="78">
        <v>6</v>
      </c>
      <c r="E65" s="78">
        <v>0</v>
      </c>
      <c r="F65" s="78">
        <v>0</v>
      </c>
      <c r="G65" s="78">
        <v>3</v>
      </c>
      <c r="H65" s="78">
        <v>66</v>
      </c>
    </row>
    <row r="66" spans="1:8" ht="14.25">
      <c r="A66" s="98">
        <v>43894</v>
      </c>
      <c r="B66" s="78">
        <v>2983</v>
      </c>
      <c r="C66" s="78">
        <v>80</v>
      </c>
      <c r="D66" s="78">
        <v>9</v>
      </c>
      <c r="E66" s="78">
        <v>0</v>
      </c>
      <c r="F66" s="78">
        <v>0</v>
      </c>
      <c r="G66" s="78">
        <v>4</v>
      </c>
      <c r="H66" s="78">
        <v>77</v>
      </c>
    </row>
    <row r="67" spans="1:8" ht="14.25">
      <c r="A67" s="98">
        <v>43895</v>
      </c>
      <c r="B67" s="78">
        <v>3014</v>
      </c>
      <c r="C67" s="78">
        <v>107</v>
      </c>
      <c r="D67" s="78">
        <v>11</v>
      </c>
      <c r="E67" s="78">
        <v>1</v>
      </c>
      <c r="F67" s="78">
        <v>0</v>
      </c>
      <c r="G67" s="78">
        <v>4</v>
      </c>
      <c r="H67" s="78">
        <v>92</v>
      </c>
    </row>
    <row r="68" spans="1:8" ht="14.25">
      <c r="A68" s="98">
        <v>43896</v>
      </c>
      <c r="B68" s="78">
        <v>3044</v>
      </c>
      <c r="C68" s="78">
        <v>148</v>
      </c>
      <c r="D68" s="78">
        <v>12</v>
      </c>
      <c r="E68" s="78">
        <v>3</v>
      </c>
      <c r="F68" s="78">
        <v>0</v>
      </c>
      <c r="G68" s="78">
        <v>7</v>
      </c>
      <c r="H68" s="78">
        <v>107</v>
      </c>
    </row>
    <row r="69" spans="1:8" ht="14.25">
      <c r="A69" s="98">
        <v>43897</v>
      </c>
      <c r="B69" s="78">
        <v>3072</v>
      </c>
      <c r="C69" s="78">
        <v>197</v>
      </c>
      <c r="D69" s="78">
        <v>14</v>
      </c>
      <c r="E69" s="78">
        <v>5</v>
      </c>
      <c r="F69" s="78">
        <v>0</v>
      </c>
      <c r="G69" s="78">
        <v>9</v>
      </c>
      <c r="H69" s="78">
        <v>124</v>
      </c>
    </row>
    <row r="70" spans="1:8" ht="14.25">
      <c r="A70" s="98">
        <v>43898</v>
      </c>
      <c r="B70" s="78">
        <v>3099</v>
      </c>
      <c r="C70" s="78">
        <v>233</v>
      </c>
      <c r="D70" s="78">
        <v>17</v>
      </c>
      <c r="E70" s="78">
        <v>5</v>
      </c>
      <c r="F70" s="78">
        <v>0</v>
      </c>
      <c r="G70" s="78">
        <v>10</v>
      </c>
      <c r="H70" s="78">
        <v>145</v>
      </c>
    </row>
    <row r="71" spans="1:8" ht="14.25">
      <c r="A71" s="98">
        <v>43899</v>
      </c>
      <c r="B71" s="78">
        <v>3122</v>
      </c>
      <c r="C71" s="78">
        <v>366</v>
      </c>
      <c r="D71" s="78">
        <v>21</v>
      </c>
      <c r="E71" s="78">
        <v>5</v>
      </c>
      <c r="F71" s="78">
        <v>0</v>
      </c>
      <c r="G71" s="78">
        <v>19</v>
      </c>
      <c r="H71" s="78">
        <v>194</v>
      </c>
    </row>
    <row r="72" spans="1:8" ht="14.25">
      <c r="A72" s="98">
        <v>43900</v>
      </c>
      <c r="B72" s="78">
        <v>3139</v>
      </c>
      <c r="C72" s="78">
        <v>464</v>
      </c>
      <c r="D72" s="78">
        <v>26</v>
      </c>
      <c r="E72" s="78">
        <v>28</v>
      </c>
      <c r="F72" s="78">
        <v>2</v>
      </c>
      <c r="G72" s="78">
        <v>30</v>
      </c>
      <c r="H72" s="78">
        <v>237</v>
      </c>
    </row>
    <row r="73" spans="1:8" ht="14.25">
      <c r="A73" s="98">
        <v>43901</v>
      </c>
      <c r="B73" s="78">
        <v>3161</v>
      </c>
      <c r="C73" s="78">
        <v>631</v>
      </c>
      <c r="D73" s="78">
        <v>28</v>
      </c>
      <c r="E73" s="78">
        <v>35</v>
      </c>
      <c r="F73" s="78">
        <v>2</v>
      </c>
      <c r="G73" s="78">
        <v>33</v>
      </c>
      <c r="H73" s="78">
        <v>291</v>
      </c>
    </row>
    <row r="74" spans="1:8" ht="14.25">
      <c r="A74" s="98">
        <v>43902</v>
      </c>
      <c r="B74" s="78">
        <v>3172</v>
      </c>
      <c r="C74" s="78">
        <v>827</v>
      </c>
      <c r="D74" s="78">
        <v>30</v>
      </c>
      <c r="E74" s="78">
        <v>47</v>
      </c>
      <c r="F74" s="78">
        <v>3</v>
      </c>
      <c r="G74" s="78">
        <v>48</v>
      </c>
      <c r="H74" s="78">
        <v>354</v>
      </c>
    </row>
    <row r="75" spans="1:8" ht="14.25">
      <c r="A75" s="98">
        <v>43903</v>
      </c>
      <c r="B75" s="78">
        <v>3179</v>
      </c>
      <c r="C75" s="78">
        <v>1016</v>
      </c>
      <c r="D75" s="78">
        <v>40</v>
      </c>
      <c r="E75" s="78">
        <v>84</v>
      </c>
      <c r="F75" s="78">
        <v>5</v>
      </c>
      <c r="G75" s="78">
        <v>61</v>
      </c>
      <c r="H75" s="78">
        <v>429</v>
      </c>
    </row>
    <row r="76" spans="1:8" ht="14.25">
      <c r="A76" s="98">
        <v>43904</v>
      </c>
      <c r="B76" s="78">
        <v>3194</v>
      </c>
      <c r="C76" s="78">
        <v>1268</v>
      </c>
      <c r="D76" s="78">
        <v>47</v>
      </c>
      <c r="E76" s="78">
        <v>121</v>
      </c>
      <c r="F76" s="78">
        <v>5</v>
      </c>
      <c r="G76" s="78">
        <v>79</v>
      </c>
      <c r="H76" s="78">
        <v>514</v>
      </c>
    </row>
    <row r="77" spans="1:8" ht="14.25">
      <c r="A77" s="98">
        <v>43905</v>
      </c>
      <c r="B77" s="78">
        <v>3203</v>
      </c>
      <c r="C77" s="78">
        <v>1441</v>
      </c>
      <c r="D77" s="78">
        <v>57</v>
      </c>
      <c r="E77" s="78">
        <v>136</v>
      </c>
      <c r="F77" s="78">
        <v>8</v>
      </c>
      <c r="G77" s="78">
        <v>91</v>
      </c>
      <c r="H77" s="78">
        <v>611</v>
      </c>
    </row>
    <row r="78" spans="1:8" ht="14.25">
      <c r="A78" s="98">
        <v>43906</v>
      </c>
      <c r="B78" s="78">
        <v>3217</v>
      </c>
      <c r="C78" s="78">
        <v>1811</v>
      </c>
      <c r="D78" s="78">
        <v>69</v>
      </c>
      <c r="E78" s="78">
        <v>288</v>
      </c>
      <c r="F78" s="78">
        <v>12</v>
      </c>
      <c r="G78" s="78">
        <v>127</v>
      </c>
      <c r="H78" s="78">
        <v>724</v>
      </c>
    </row>
    <row r="79" spans="1:8" ht="14.25">
      <c r="A79" s="98">
        <v>43907</v>
      </c>
      <c r="B79" s="78">
        <v>3226</v>
      </c>
      <c r="C79" s="78">
        <v>2158</v>
      </c>
      <c r="D79" s="78">
        <v>85</v>
      </c>
      <c r="E79" s="78">
        <v>309</v>
      </c>
      <c r="F79" s="78">
        <v>13</v>
      </c>
      <c r="G79" s="78">
        <v>148</v>
      </c>
      <c r="H79" s="78">
        <v>853</v>
      </c>
    </row>
    <row r="80" spans="1:8" ht="14.25">
      <c r="A80" s="98">
        <v>43908</v>
      </c>
      <c r="B80" s="78">
        <v>3242</v>
      </c>
      <c r="C80" s="78">
        <v>2505</v>
      </c>
      <c r="D80" s="78">
        <v>108</v>
      </c>
      <c r="E80" s="78">
        <v>491</v>
      </c>
      <c r="F80" s="78">
        <v>13</v>
      </c>
      <c r="G80" s="78">
        <v>175</v>
      </c>
      <c r="H80" s="78">
        <v>988</v>
      </c>
    </row>
    <row r="81" spans="1:8" ht="14.25">
      <c r="A81" s="98">
        <v>43909</v>
      </c>
      <c r="B81" s="78">
        <v>3250</v>
      </c>
      <c r="C81" s="78">
        <v>2978</v>
      </c>
      <c r="D81" s="78">
        <v>150</v>
      </c>
      <c r="E81" s="78">
        <v>598</v>
      </c>
      <c r="F81" s="78">
        <v>13</v>
      </c>
      <c r="G81" s="78">
        <v>244</v>
      </c>
      <c r="H81" s="78">
        <v>1135</v>
      </c>
    </row>
    <row r="82" spans="1:8" ht="14.25">
      <c r="A82" s="98">
        <v>43910</v>
      </c>
      <c r="B82" s="78">
        <v>3254</v>
      </c>
      <c r="C82" s="78">
        <v>3407</v>
      </c>
      <c r="D82" s="78">
        <v>150</v>
      </c>
      <c r="E82" s="78">
        <v>767</v>
      </c>
      <c r="F82" s="78">
        <v>43</v>
      </c>
      <c r="G82" s="78">
        <v>372</v>
      </c>
      <c r="H82" s="78">
        <v>1284</v>
      </c>
    </row>
    <row r="83" spans="1:8" ht="14.25">
      <c r="A83" s="98">
        <v>43911</v>
      </c>
      <c r="B83" s="78">
        <v>3261</v>
      </c>
      <c r="C83" s="78">
        <v>4032</v>
      </c>
      <c r="D83" s="78">
        <v>260</v>
      </c>
      <c r="E83" s="78">
        <v>1002</v>
      </c>
      <c r="F83" s="78">
        <v>45</v>
      </c>
      <c r="G83" s="78">
        <v>450</v>
      </c>
      <c r="H83" s="78">
        <v>1433</v>
      </c>
    </row>
    <row r="84" spans="1:8" ht="14.25">
      <c r="A84" s="98">
        <v>43912</v>
      </c>
      <c r="B84" s="78">
        <v>3267</v>
      </c>
      <c r="C84" s="78">
        <v>4827</v>
      </c>
      <c r="D84" s="78">
        <v>340</v>
      </c>
      <c r="E84" s="78">
        <v>1326</v>
      </c>
      <c r="F84" s="78">
        <v>67</v>
      </c>
      <c r="G84" s="78">
        <v>562</v>
      </c>
      <c r="H84" s="78">
        <v>1556</v>
      </c>
    </row>
    <row r="85" spans="1:8" ht="14.25">
      <c r="A85" s="98">
        <v>43913</v>
      </c>
      <c r="B85" s="78">
        <v>3276</v>
      </c>
      <c r="C85" s="78">
        <v>5476</v>
      </c>
      <c r="D85" s="78">
        <v>471</v>
      </c>
      <c r="E85" s="78">
        <v>1720</v>
      </c>
      <c r="F85" s="78">
        <v>94</v>
      </c>
      <c r="G85" s="78">
        <v>674</v>
      </c>
      <c r="H85" s="78">
        <v>1685</v>
      </c>
    </row>
    <row r="86" spans="1:8" ht="14.25">
      <c r="A86" s="98">
        <v>43914</v>
      </c>
      <c r="B86" s="78">
        <v>3283</v>
      </c>
      <c r="C86" s="78">
        <v>6077</v>
      </c>
      <c r="D86" s="78">
        <v>590</v>
      </c>
      <c r="E86" s="78">
        <v>2182</v>
      </c>
      <c r="F86" s="78">
        <v>126</v>
      </c>
      <c r="G86" s="78">
        <v>860</v>
      </c>
      <c r="H86" s="78">
        <v>1812</v>
      </c>
    </row>
  </sheetData>
  <hyperlinks>
    <hyperlink ref="A1" location="List!A1" display="List!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3"/>
  <sheetViews>
    <sheetView tabSelected="1" zoomScale="115" zoomScaleNormal="115" workbookViewId="0">
      <selection activeCell="L31" sqref="L31"/>
    </sheetView>
  </sheetViews>
  <sheetFormatPr defaultColWidth="8.88671875" defaultRowHeight="14.25"/>
  <cols>
    <col min="1" max="1" width="8.88671875" style="18"/>
    <col min="2" max="2" width="11.44140625" style="1" customWidth="1"/>
    <col min="3" max="3" width="11.77734375" style="1" customWidth="1"/>
    <col min="4" max="16384" width="8.88671875" style="1"/>
  </cols>
  <sheetData>
    <row r="1" spans="1:10" ht="15">
      <c r="A1" s="87" t="s">
        <v>535</v>
      </c>
      <c r="B1" s="7"/>
      <c r="C1" s="48"/>
      <c r="D1" s="8"/>
      <c r="E1" s="8"/>
      <c r="F1" s="9"/>
      <c r="G1" s="9"/>
      <c r="H1" s="8"/>
      <c r="I1" s="8"/>
      <c r="J1" s="49"/>
    </row>
    <row r="2" spans="1:10" hidden="1">
      <c r="A2" s="66" t="s">
        <v>77</v>
      </c>
      <c r="B2" s="10"/>
      <c r="C2" s="45"/>
      <c r="D2" s="10"/>
      <c r="E2" s="10"/>
      <c r="F2" s="11"/>
      <c r="G2" s="11"/>
      <c r="H2" s="10"/>
      <c r="I2" s="10"/>
      <c r="J2" s="45"/>
    </row>
    <row r="3" spans="1:10" hidden="1">
      <c r="A3" s="66" t="s">
        <v>78</v>
      </c>
      <c r="B3" s="10"/>
      <c r="C3" s="45"/>
      <c r="D3" s="10"/>
      <c r="E3" s="10"/>
      <c r="F3" s="11"/>
      <c r="G3" s="11"/>
      <c r="H3" s="10"/>
      <c r="I3" s="10"/>
      <c r="J3" s="45"/>
    </row>
    <row r="4" spans="1:10" hidden="1">
      <c r="A4" s="66" t="s">
        <v>79</v>
      </c>
      <c r="B4" s="10"/>
      <c r="C4" s="45"/>
      <c r="D4" s="10"/>
      <c r="E4" s="10"/>
      <c r="F4" s="11"/>
      <c r="G4" s="11"/>
      <c r="H4" s="10"/>
      <c r="I4" s="10"/>
      <c r="J4" s="45"/>
    </row>
    <row r="5" spans="1:10" hidden="1">
      <c r="A5" s="66" t="s">
        <v>80</v>
      </c>
      <c r="B5" s="10"/>
      <c r="C5" s="45"/>
      <c r="D5" s="10"/>
      <c r="E5" s="10"/>
      <c r="F5" s="11"/>
      <c r="G5" s="11"/>
      <c r="H5" s="10"/>
      <c r="I5" s="10"/>
      <c r="J5" s="45"/>
    </row>
    <row r="6" spans="1:10" hidden="1">
      <c r="A6" s="66" t="s">
        <v>81</v>
      </c>
      <c r="B6" s="10"/>
      <c r="C6" s="45"/>
      <c r="D6" s="10"/>
      <c r="E6" s="10"/>
      <c r="F6" s="11"/>
      <c r="G6" s="11"/>
      <c r="H6" s="10"/>
      <c r="I6" s="10"/>
      <c r="J6" s="45"/>
    </row>
    <row r="7" spans="1:10" hidden="1">
      <c r="A7" s="66" t="s">
        <v>78</v>
      </c>
      <c r="B7" s="10"/>
      <c r="C7" s="45"/>
      <c r="D7" s="10"/>
      <c r="E7" s="10"/>
      <c r="F7" s="11"/>
      <c r="G7" s="11"/>
      <c r="H7" s="10"/>
      <c r="I7" s="10"/>
      <c r="J7" s="45"/>
    </row>
    <row r="8" spans="1:10" hidden="1">
      <c r="A8" s="66" t="s">
        <v>79</v>
      </c>
      <c r="B8" s="10"/>
      <c r="C8" s="45"/>
      <c r="D8" s="10"/>
      <c r="E8" s="10"/>
      <c r="F8" s="11"/>
      <c r="G8" s="11"/>
      <c r="H8" s="10"/>
      <c r="I8" s="10"/>
      <c r="J8" s="45"/>
    </row>
    <row r="9" spans="1:10" hidden="1">
      <c r="A9" s="66" t="s">
        <v>82</v>
      </c>
      <c r="B9" s="10"/>
      <c r="C9" s="45"/>
      <c r="D9" s="10"/>
      <c r="E9" s="10"/>
      <c r="F9" s="11"/>
      <c r="G9" s="11"/>
      <c r="H9" s="10"/>
      <c r="I9" s="10"/>
      <c r="J9" s="45"/>
    </row>
    <row r="10" spans="1:10" hidden="1">
      <c r="A10" s="66" t="s">
        <v>81</v>
      </c>
      <c r="B10" s="14"/>
      <c r="C10" s="45"/>
      <c r="D10" s="10"/>
      <c r="E10" s="10"/>
      <c r="F10" s="11"/>
      <c r="G10" s="11"/>
      <c r="H10" s="10"/>
      <c r="I10" s="10"/>
      <c r="J10" s="45"/>
    </row>
    <row r="11" spans="1:10" hidden="1">
      <c r="A11" s="66" t="s">
        <v>78</v>
      </c>
      <c r="B11" s="12"/>
      <c r="C11" s="51"/>
      <c r="D11" s="14"/>
      <c r="E11" s="10"/>
      <c r="F11" s="11"/>
      <c r="G11" s="11"/>
      <c r="H11" s="10"/>
      <c r="I11" s="14"/>
      <c r="J11" s="51"/>
    </row>
    <row r="12" spans="1:10" hidden="1">
      <c r="A12" s="66" t="s">
        <v>79</v>
      </c>
      <c r="B12" s="10"/>
      <c r="C12" s="45"/>
      <c r="D12" s="10"/>
      <c r="E12" s="10"/>
      <c r="F12" s="11"/>
      <c r="G12" s="11"/>
      <c r="H12" s="10"/>
      <c r="I12" s="10"/>
      <c r="J12" s="45"/>
    </row>
    <row r="13" spans="1:10" hidden="1">
      <c r="A13" s="66" t="s">
        <v>83</v>
      </c>
      <c r="B13" s="12"/>
      <c r="C13" s="50"/>
      <c r="D13" s="12"/>
      <c r="E13" s="12"/>
      <c r="F13" s="13"/>
      <c r="G13" s="13"/>
      <c r="H13" s="12"/>
      <c r="I13" s="12"/>
      <c r="J13" s="50"/>
    </row>
    <row r="14" spans="1:10" hidden="1">
      <c r="A14" s="66" t="s">
        <v>81</v>
      </c>
      <c r="B14" s="14"/>
      <c r="C14" s="51"/>
      <c r="D14" s="14"/>
      <c r="E14" s="14"/>
      <c r="F14" s="15"/>
      <c r="G14" s="15"/>
      <c r="H14" s="14"/>
      <c r="I14" s="14"/>
      <c r="J14" s="51"/>
    </row>
    <row r="15" spans="1:10" hidden="1">
      <c r="A15" s="66" t="s">
        <v>78</v>
      </c>
      <c r="B15" s="14"/>
      <c r="C15" s="51"/>
      <c r="D15" s="14"/>
      <c r="E15" s="14"/>
      <c r="F15" s="15"/>
      <c r="G15" s="15"/>
      <c r="H15" s="14"/>
      <c r="I15" s="14"/>
      <c r="J15" s="51"/>
    </row>
    <row r="16" spans="1:10" hidden="1">
      <c r="A16" s="66" t="s">
        <v>79</v>
      </c>
      <c r="B16" s="10"/>
      <c r="C16" s="45"/>
      <c r="D16" s="10"/>
      <c r="E16" s="10"/>
      <c r="F16" s="11"/>
      <c r="G16" s="11"/>
      <c r="H16" s="10"/>
      <c r="I16" s="10"/>
      <c r="J16" s="45"/>
    </row>
    <row r="17" spans="1:18" hidden="1">
      <c r="A17" s="66" t="s">
        <v>84</v>
      </c>
      <c r="B17" s="14"/>
      <c r="C17" s="51"/>
      <c r="D17" s="14"/>
      <c r="E17" s="14"/>
      <c r="F17" s="15"/>
      <c r="G17" s="15"/>
      <c r="H17" s="14"/>
      <c r="I17" s="14"/>
      <c r="J17" s="51"/>
    </row>
    <row r="18" spans="1:18" hidden="1">
      <c r="A18" s="66" t="s">
        <v>81</v>
      </c>
      <c r="B18" s="14"/>
      <c r="C18" s="51"/>
      <c r="D18" s="14"/>
      <c r="E18" s="14"/>
      <c r="F18" s="14"/>
      <c r="G18" s="14"/>
      <c r="H18" s="14"/>
      <c r="I18" s="14"/>
      <c r="J18" s="51"/>
    </row>
    <row r="19" spans="1:18" hidden="1">
      <c r="A19" s="66" t="s">
        <v>78</v>
      </c>
      <c r="B19" s="12"/>
      <c r="C19" s="14"/>
      <c r="D19" s="14"/>
      <c r="E19" s="14"/>
      <c r="F19" s="14"/>
      <c r="G19" s="14"/>
      <c r="H19" s="14"/>
      <c r="I19" s="14"/>
      <c r="J19" s="51"/>
    </row>
    <row r="20" spans="1:18" hidden="1">
      <c r="A20" s="66" t="s">
        <v>79</v>
      </c>
      <c r="B20" s="14"/>
      <c r="C20" s="14"/>
      <c r="D20" s="14"/>
      <c r="E20" s="14"/>
      <c r="F20" s="14"/>
      <c r="G20" s="14"/>
      <c r="H20" s="14"/>
      <c r="I20" s="14"/>
      <c r="J20" s="14"/>
    </row>
    <row r="21" spans="1:18" hidden="1">
      <c r="A21" s="66" t="s">
        <v>85</v>
      </c>
      <c r="B21" s="14"/>
      <c r="C21" s="14"/>
      <c r="D21" s="14"/>
      <c r="E21" s="14"/>
      <c r="F21" s="14"/>
      <c r="G21" s="14"/>
      <c r="H21" s="14"/>
      <c r="I21" s="14"/>
      <c r="J21" s="14"/>
    </row>
    <row r="22" spans="1:18" hidden="1">
      <c r="A22" s="66" t="s">
        <v>81</v>
      </c>
      <c r="B22" s="14"/>
      <c r="C22" s="14"/>
      <c r="D22" s="12"/>
      <c r="E22" s="12"/>
      <c r="F22" s="14"/>
      <c r="G22" s="14"/>
      <c r="H22" s="12"/>
      <c r="I22" s="12"/>
      <c r="J22" s="14"/>
    </row>
    <row r="23" spans="1:18" hidden="1">
      <c r="A23" s="66" t="s">
        <v>78</v>
      </c>
      <c r="B23" s="14"/>
      <c r="C23" s="14"/>
      <c r="D23" s="12"/>
      <c r="E23" s="12"/>
      <c r="F23" s="14"/>
      <c r="G23" s="14"/>
      <c r="H23" s="12"/>
      <c r="I23" s="12"/>
      <c r="J23" s="14"/>
    </row>
    <row r="24" spans="1:18" hidden="1">
      <c r="A24" s="66" t="s">
        <v>79</v>
      </c>
      <c r="B24" s="14"/>
      <c r="C24" s="14"/>
      <c r="D24" s="12"/>
      <c r="E24" s="12"/>
      <c r="F24" s="14"/>
      <c r="G24" s="14"/>
      <c r="H24" s="12"/>
      <c r="I24" s="12"/>
      <c r="J24" s="14"/>
    </row>
    <row r="25" spans="1:18" ht="28.5">
      <c r="B25" s="110" t="s">
        <v>349</v>
      </c>
      <c r="C25" s="110" t="s">
        <v>350</v>
      </c>
      <c r="D25" s="111">
        <v>-0.9</v>
      </c>
      <c r="E25" s="111">
        <v>-0.7</v>
      </c>
      <c r="F25" s="111">
        <v>-0.5</v>
      </c>
      <c r="G25" s="111">
        <v>-0.3</v>
      </c>
      <c r="H25" s="111">
        <v>0.3</v>
      </c>
      <c r="I25" s="111">
        <v>0.5</v>
      </c>
      <c r="J25" s="111">
        <v>0.7</v>
      </c>
      <c r="K25" s="112">
        <v>0.9</v>
      </c>
    </row>
    <row r="26" spans="1:18">
      <c r="A26" s="66" t="s">
        <v>86</v>
      </c>
      <c r="B26" s="102">
        <v>3.4160665595452002</v>
      </c>
      <c r="C26" s="102">
        <v>3.4160665595452002</v>
      </c>
      <c r="D26" s="102"/>
      <c r="E26" s="102"/>
      <c r="F26" s="102"/>
      <c r="G26" s="102"/>
      <c r="H26" s="102"/>
      <c r="I26" s="102"/>
      <c r="J26" s="102"/>
      <c r="K26" s="102"/>
    </row>
    <row r="27" spans="1:18">
      <c r="A27" s="66" t="s">
        <v>81</v>
      </c>
      <c r="B27" s="102">
        <v>2.9746574486763393</v>
      </c>
      <c r="C27" s="102">
        <v>2.9746574486763393</v>
      </c>
      <c r="D27" s="102"/>
      <c r="E27" s="96"/>
      <c r="F27" s="96"/>
      <c r="G27" s="96"/>
      <c r="H27" s="96"/>
      <c r="I27" s="96"/>
      <c r="J27" s="96"/>
      <c r="K27" s="102"/>
    </row>
    <row r="28" spans="1:18" ht="16.5">
      <c r="A28" s="66" t="s">
        <v>78</v>
      </c>
      <c r="B28" s="102">
        <v>0.89132478774394031</v>
      </c>
      <c r="C28" s="102">
        <v>0.89132478774394031</v>
      </c>
      <c r="D28" s="102">
        <v>0.89132478774394031</v>
      </c>
      <c r="E28" s="96">
        <v>0.89132478774394031</v>
      </c>
      <c r="F28" s="96">
        <v>0.89132478774394031</v>
      </c>
      <c r="G28" s="96">
        <v>0.89132478774394031</v>
      </c>
      <c r="H28" s="96">
        <v>0.89132478774394031</v>
      </c>
      <c r="I28" s="96">
        <v>0.89132478774394031</v>
      </c>
      <c r="J28" s="96">
        <v>0.89132478774394031</v>
      </c>
      <c r="K28" s="102">
        <v>0.89132478774394031</v>
      </c>
      <c r="R28" s="82"/>
    </row>
    <row r="29" spans="1:18">
      <c r="A29" s="66" t="s">
        <v>79</v>
      </c>
      <c r="B29" s="103">
        <v>0.19588293993975014</v>
      </c>
      <c r="C29" s="103">
        <v>0.19588293993975014</v>
      </c>
      <c r="D29" s="103">
        <v>0.19588293993975014</v>
      </c>
      <c r="E29" s="103">
        <v>0.19588293993975014</v>
      </c>
      <c r="F29" s="103">
        <v>0.19588293993975014</v>
      </c>
      <c r="G29" s="103">
        <v>0.19588293993975014</v>
      </c>
      <c r="H29" s="103">
        <v>0.19588293993975014</v>
      </c>
      <c r="I29" s="103">
        <v>0.19588293993975014</v>
      </c>
      <c r="J29" s="103">
        <v>0.19588293993975014</v>
      </c>
      <c r="K29" s="103">
        <v>0.19588293993975014</v>
      </c>
    </row>
    <row r="30" spans="1:18">
      <c r="A30" s="66" t="s">
        <v>87</v>
      </c>
      <c r="B30" s="103">
        <v>0.72899980943073217</v>
      </c>
      <c r="C30" s="103">
        <v>0.72899980943073217</v>
      </c>
      <c r="D30" s="103">
        <v>0.72617289935720919</v>
      </c>
      <c r="E30" s="103">
        <v>0.72617289935720919</v>
      </c>
      <c r="F30" s="103">
        <v>0.72617289935720919</v>
      </c>
      <c r="G30" s="103">
        <v>0.72617289935720919</v>
      </c>
      <c r="H30" s="103">
        <v>0.72617289935720919</v>
      </c>
      <c r="I30" s="103">
        <v>0.72617289935720919</v>
      </c>
      <c r="J30" s="103">
        <v>0.72617289935720919</v>
      </c>
      <c r="K30" s="103">
        <v>0.72617289935720919</v>
      </c>
    </row>
    <row r="31" spans="1:18">
      <c r="A31" s="66" t="s">
        <v>81</v>
      </c>
      <c r="B31" s="96">
        <v>1.6636416013332394</v>
      </c>
      <c r="C31" s="96">
        <v>1.6636416013332394</v>
      </c>
      <c r="D31" s="96">
        <v>1.6604982565880562</v>
      </c>
      <c r="E31" s="96">
        <v>1.6604982565880562</v>
      </c>
      <c r="F31" s="96">
        <v>1.6604982565880562</v>
      </c>
      <c r="G31" s="96">
        <v>1.6604982565880562</v>
      </c>
      <c r="H31" s="96">
        <v>1.6604982565880562</v>
      </c>
      <c r="I31" s="96">
        <v>1.6604982565880562</v>
      </c>
      <c r="J31" s="96">
        <v>1.6604982565880562</v>
      </c>
      <c r="K31" s="96">
        <v>1.6604982565880562</v>
      </c>
    </row>
    <row r="32" spans="1:18">
      <c r="A32" s="66" t="s">
        <v>78</v>
      </c>
      <c r="B32" s="96">
        <v>3.7816422250793096</v>
      </c>
      <c r="C32" s="96">
        <v>3.7816422250793096</v>
      </c>
      <c r="D32" s="96">
        <v>3.8421999670319167</v>
      </c>
      <c r="E32" s="96">
        <v>3.8421999670319167</v>
      </c>
      <c r="F32" s="96">
        <v>3.8421999670319167</v>
      </c>
      <c r="G32" s="96">
        <v>3.8421999670319167</v>
      </c>
      <c r="H32" s="96">
        <v>3.8421999670319167</v>
      </c>
      <c r="I32" s="96">
        <v>3.8421999670319167</v>
      </c>
      <c r="J32" s="96">
        <v>3.8421999670319167</v>
      </c>
      <c r="K32" s="96">
        <v>3.8421999670319167</v>
      </c>
    </row>
    <row r="33" spans="1:11">
      <c r="A33" s="66" t="s">
        <v>79</v>
      </c>
      <c r="B33" s="102">
        <v>7.5285907675995816</v>
      </c>
      <c r="C33" s="102">
        <v>7.5285907675995816</v>
      </c>
      <c r="D33" s="102">
        <v>7.4885753673819835</v>
      </c>
      <c r="E33" s="102">
        <v>7.4885753673819835</v>
      </c>
      <c r="F33" s="102">
        <v>7.4885753673819835</v>
      </c>
      <c r="G33" s="102">
        <v>7.4885753673819835</v>
      </c>
      <c r="H33" s="102">
        <v>7.4885753673819835</v>
      </c>
      <c r="I33" s="102">
        <v>7.4885753673819835</v>
      </c>
      <c r="J33" s="102">
        <v>7.4885753673819835</v>
      </c>
      <c r="K33" s="102">
        <v>7.4885753673819835</v>
      </c>
    </row>
    <row r="34" spans="1:11">
      <c r="A34" s="66" t="s">
        <v>88</v>
      </c>
      <c r="B34" s="96">
        <v>8.0912534663703184</v>
      </c>
      <c r="C34" s="96">
        <v>8.0912534663703184</v>
      </c>
      <c r="D34" s="96">
        <v>7.9583957307692117</v>
      </c>
      <c r="E34" s="96">
        <v>7.9583957307692117</v>
      </c>
      <c r="F34" s="96">
        <v>7.9583957307692117</v>
      </c>
      <c r="G34" s="96">
        <v>7.9583957307692117</v>
      </c>
      <c r="H34" s="96">
        <v>7.9583957307692117</v>
      </c>
      <c r="I34" s="96">
        <v>7.9583957307692117</v>
      </c>
      <c r="J34" s="96">
        <v>7.9583957307692117</v>
      </c>
      <c r="K34" s="96">
        <v>7.9583957307692117</v>
      </c>
    </row>
    <row r="35" spans="1:11">
      <c r="A35" s="66" t="s">
        <v>81</v>
      </c>
      <c r="B35" s="96">
        <v>8.2611780255396496</v>
      </c>
      <c r="C35" s="96">
        <v>8.2611780255396496</v>
      </c>
      <c r="D35" s="96">
        <v>8.1175985207559478</v>
      </c>
      <c r="E35" s="96">
        <v>8.1175985207559478</v>
      </c>
      <c r="F35" s="96">
        <v>8.1175985207559478</v>
      </c>
      <c r="G35" s="96">
        <v>8.1175985207559478</v>
      </c>
      <c r="H35" s="96">
        <v>8.1175985207559478</v>
      </c>
      <c r="I35" s="96">
        <v>8.1175985207559478</v>
      </c>
      <c r="J35" s="96">
        <v>8.1175985207559478</v>
      </c>
      <c r="K35" s="96">
        <v>8.1175985207559478</v>
      </c>
    </row>
    <row r="36" spans="1:11">
      <c r="A36" s="66" t="s">
        <v>78</v>
      </c>
      <c r="B36" s="96">
        <v>7.7096619636177763</v>
      </c>
      <c r="C36" s="96">
        <v>7.7096619636177763</v>
      </c>
      <c r="D36" s="102">
        <v>7.4524211945983012</v>
      </c>
      <c r="E36" s="96">
        <v>7.4524211945983012</v>
      </c>
      <c r="F36" s="96">
        <v>7.4524211945983012</v>
      </c>
      <c r="G36" s="96">
        <v>7.4524211945983012</v>
      </c>
      <c r="H36" s="96">
        <v>7.4524211945983012</v>
      </c>
      <c r="I36" s="96">
        <v>7.4524211945983012</v>
      </c>
      <c r="J36" s="96">
        <v>7.4524211945983012</v>
      </c>
      <c r="K36" s="96">
        <v>7.4524211945983012</v>
      </c>
    </row>
    <row r="37" spans="1:11">
      <c r="A37" s="66" t="s">
        <v>79</v>
      </c>
      <c r="B37" s="102">
        <v>5.2369080936803556</v>
      </c>
      <c r="C37" s="102">
        <v>5.2369080936803556</v>
      </c>
      <c r="D37" s="96">
        <v>5.2369080936803556</v>
      </c>
      <c r="E37" s="96">
        <v>5.2369080936803556</v>
      </c>
      <c r="F37" s="96">
        <v>5.2369080936803556</v>
      </c>
      <c r="G37" s="96">
        <v>5.2369080936803556</v>
      </c>
      <c r="H37" s="96">
        <v>5.2369080936803556</v>
      </c>
      <c r="I37" s="96">
        <v>5.2369080936803556</v>
      </c>
      <c r="J37" s="96">
        <v>5.2369080936803556</v>
      </c>
      <c r="K37" s="96">
        <v>5.2369080936803556</v>
      </c>
    </row>
    <row r="38" spans="1:11">
      <c r="A38" s="66" t="s">
        <v>89</v>
      </c>
      <c r="B38" s="96">
        <v>4.7953169765491168</v>
      </c>
      <c r="C38" s="96">
        <v>4.7410489422903055</v>
      </c>
      <c r="D38" s="96">
        <v>4.7953169765491168</v>
      </c>
      <c r="E38" s="96">
        <v>4.7953169765491168</v>
      </c>
      <c r="F38" s="96">
        <v>4.7953169765491168</v>
      </c>
      <c r="G38" s="96">
        <v>4.7953169765491168</v>
      </c>
      <c r="H38" s="96">
        <v>4.7953169765491168</v>
      </c>
      <c r="I38" s="96">
        <v>4.7953169765491168</v>
      </c>
      <c r="J38" s="96">
        <v>4.7953169765491168</v>
      </c>
      <c r="K38" s="96">
        <v>4.7953169765491168</v>
      </c>
    </row>
    <row r="39" spans="1:11">
      <c r="A39" s="66" t="s">
        <v>81</v>
      </c>
      <c r="B39" s="96">
        <v>4.6941636189613831</v>
      </c>
      <c r="C39" s="96">
        <v>4.5472821474668734</v>
      </c>
      <c r="D39" s="96">
        <v>4.6941636189613831</v>
      </c>
      <c r="E39" s="96">
        <v>4.6941636189613831</v>
      </c>
      <c r="F39" s="96">
        <v>4.6941636189613831</v>
      </c>
      <c r="G39" s="96">
        <v>4.6941636189613831</v>
      </c>
      <c r="H39" s="96">
        <v>4.6941636189613831</v>
      </c>
      <c r="I39" s="96">
        <v>4.6941636189613831</v>
      </c>
      <c r="J39" s="96">
        <v>4.6941636189613831</v>
      </c>
      <c r="K39" s="96">
        <v>4.6941636189613831</v>
      </c>
    </row>
    <row r="40" spans="1:11">
      <c r="A40" s="66" t="s">
        <v>78</v>
      </c>
      <c r="B40" s="96">
        <v>6.2490974373259149</v>
      </c>
      <c r="C40" s="96">
        <v>6.1503725830181395</v>
      </c>
      <c r="D40" s="96">
        <v>6.2490974373259149</v>
      </c>
      <c r="E40" s="96">
        <v>6.2490974373259149</v>
      </c>
      <c r="F40" s="96">
        <v>6.2490974373259149</v>
      </c>
      <c r="G40" s="96">
        <v>6.2490974373259149</v>
      </c>
      <c r="H40" s="96">
        <v>6.2490974373259149</v>
      </c>
      <c r="I40" s="96">
        <v>6.2490974373259149</v>
      </c>
      <c r="J40" s="96">
        <v>6.2490974373259149</v>
      </c>
      <c r="K40" s="96">
        <v>6.2490974373259149</v>
      </c>
    </row>
    <row r="41" spans="1:11">
      <c r="A41" s="66" t="s">
        <v>79</v>
      </c>
      <c r="B41" s="96">
        <v>7.599277016154133</v>
      </c>
      <c r="C41" s="96">
        <v>7.1752354935458555</v>
      </c>
      <c r="D41" s="96">
        <v>7.0018365824681101</v>
      </c>
      <c r="E41" s="96">
        <v>7.2228257602126149</v>
      </c>
      <c r="F41" s="96">
        <v>7.3542902025731749</v>
      </c>
      <c r="G41" s="96">
        <v>7.4593216895605474</v>
      </c>
      <c r="H41" s="96">
        <v>7.6523053769175098</v>
      </c>
      <c r="I41" s="96">
        <v>7.6921012726439653</v>
      </c>
      <c r="J41" s="96">
        <v>7.7419124805967421</v>
      </c>
      <c r="K41" s="96">
        <v>7.8256441550350226</v>
      </c>
    </row>
    <row r="42" spans="1:11">
      <c r="A42" s="66" t="s">
        <v>90</v>
      </c>
      <c r="B42" s="96">
        <v>7.0732913628186935</v>
      </c>
      <c r="C42" s="96">
        <v>7.0795410202920692</v>
      </c>
      <c r="D42" s="96">
        <v>5.5796902786036364</v>
      </c>
      <c r="E42" s="96">
        <v>6.1321632229648966</v>
      </c>
      <c r="F42" s="96">
        <v>6.4608243288662965</v>
      </c>
      <c r="G42" s="96">
        <v>6.7234030463347283</v>
      </c>
      <c r="H42" s="96">
        <v>7.2058622647271351</v>
      </c>
      <c r="I42" s="96">
        <v>7.3053520040432733</v>
      </c>
      <c r="J42" s="96">
        <v>7.4298800239252154</v>
      </c>
      <c r="K42" s="96">
        <v>7.6392092100209181</v>
      </c>
    </row>
    <row r="43" spans="1:11">
      <c r="A43" s="66" t="s">
        <v>81</v>
      </c>
      <c r="B43" s="104">
        <v>3.9220039231932873</v>
      </c>
      <c r="C43" s="104">
        <v>6.8674848820521959</v>
      </c>
      <c r="D43" s="96">
        <v>1.233521971606184</v>
      </c>
      <c r="E43" s="96">
        <v>2.2279732714564524</v>
      </c>
      <c r="F43" s="96">
        <v>2.8195632620789723</v>
      </c>
      <c r="G43" s="96">
        <v>3.2922049535221496</v>
      </c>
      <c r="H43" s="96">
        <v>4.1606315466284824</v>
      </c>
      <c r="I43" s="96">
        <v>4.3397130773975308</v>
      </c>
      <c r="J43" s="96">
        <v>4.5638635131850265</v>
      </c>
      <c r="K43" s="96">
        <v>4.9406560481572903</v>
      </c>
    </row>
    <row r="44" spans="1:11">
      <c r="A44" s="66" t="s">
        <v>78</v>
      </c>
      <c r="B44" s="96">
        <v>1.1676851165062914</v>
      </c>
      <c r="C44" s="96">
        <v>5.8938337543642945</v>
      </c>
      <c r="D44" s="96">
        <v>-4.8067192203539371</v>
      </c>
      <c r="E44" s="96">
        <v>-2.5968274429088973</v>
      </c>
      <c r="F44" s="96">
        <v>-1.2821830193032966</v>
      </c>
      <c r="G44" s="96">
        <v>-0.23186814942956913</v>
      </c>
      <c r="H44" s="96">
        <v>1.6979687241400594</v>
      </c>
      <c r="I44" s="96">
        <v>2.0959276814046106</v>
      </c>
      <c r="J44" s="96">
        <v>2.5940397609323806</v>
      </c>
      <c r="K44" s="96">
        <v>3.4313565053151849</v>
      </c>
    </row>
    <row r="45" spans="1:11">
      <c r="A45" s="66" t="s">
        <v>79</v>
      </c>
      <c r="B45" s="96">
        <v>0.71294741526592986</v>
      </c>
      <c r="C45" s="96">
        <v>5.2685690044528286</v>
      </c>
      <c r="D45" s="96">
        <v>-5.1039190561450187</v>
      </c>
      <c r="E45" s="96">
        <v>-2.9522994701793337</v>
      </c>
      <c r="F45" s="96">
        <v>-1.6723206407722784</v>
      </c>
      <c r="G45" s="96">
        <v>-0.64970131229816452</v>
      </c>
      <c r="H45" s="96">
        <v>1.3512047609116142</v>
      </c>
      <c r="I45" s="96">
        <v>1.8301941622114151</v>
      </c>
      <c r="J45" s="96">
        <v>2.4297293715536119</v>
      </c>
      <c r="K45" s="96">
        <v>3.4375364299674294</v>
      </c>
    </row>
    <row r="46" spans="1:11">
      <c r="A46" s="66" t="s">
        <v>91</v>
      </c>
      <c r="B46" s="96">
        <v>1.0359212500373758</v>
      </c>
      <c r="C46" s="96">
        <v>4.9614062913132955</v>
      </c>
      <c r="D46" s="96">
        <v>-4.623407355924293</v>
      </c>
      <c r="E46" s="96">
        <v>-2.5300599614379626</v>
      </c>
      <c r="F46" s="96">
        <v>-1.2847467262294527</v>
      </c>
      <c r="G46" s="96">
        <v>-0.2898229391549525</v>
      </c>
      <c r="H46" s="96">
        <v>1.7821523336949765</v>
      </c>
      <c r="I46" s="96">
        <v>2.3421721790300269</v>
      </c>
      <c r="J46" s="96">
        <v>3.0431305181866506</v>
      </c>
      <c r="K46" s="96">
        <v>4.2214278906314817</v>
      </c>
    </row>
    <row r="47" spans="1:11">
      <c r="A47" s="66" t="s">
        <v>81</v>
      </c>
      <c r="B47" s="104">
        <v>4.976214563499866</v>
      </c>
      <c r="C47" s="104">
        <v>4.7260398960647052</v>
      </c>
      <c r="D47" s="96">
        <v>-0.52557617701252313</v>
      </c>
      <c r="E47" s="96">
        <v>1.5094990259944525</v>
      </c>
      <c r="F47" s="96">
        <v>2.7201466670044172</v>
      </c>
      <c r="G47" s="96">
        <v>3.6873749126793038</v>
      </c>
      <c r="H47" s="96">
        <v>5.8304193851693835</v>
      </c>
      <c r="I47" s="96">
        <v>6.4714696745396836</v>
      </c>
      <c r="J47" s="96">
        <v>7.2738511435107336</v>
      </c>
      <c r="K47" s="96">
        <v>8.6226388299865775</v>
      </c>
    </row>
    <row r="48" spans="1:11">
      <c r="A48" s="66" t="s">
        <v>78</v>
      </c>
      <c r="B48" s="96">
        <v>7.5113742499079308</v>
      </c>
      <c r="C48" s="96">
        <v>4.9279393830540243</v>
      </c>
      <c r="D48" s="96">
        <v>2.1671213748448208</v>
      </c>
      <c r="E48" s="96">
        <v>4.1439243863724418</v>
      </c>
      <c r="F48" s="96">
        <v>5.3199064331838617</v>
      </c>
      <c r="G48" s="96">
        <v>6.2594391374591343</v>
      </c>
      <c r="H48" s="96">
        <v>8.4735528095893642</v>
      </c>
      <c r="I48" s="96">
        <v>9.1956335429949139</v>
      </c>
      <c r="J48" s="96">
        <v>10.099438141780391</v>
      </c>
      <c r="K48" s="96">
        <v>11.618716142287248</v>
      </c>
    </row>
    <row r="49" spans="1:11">
      <c r="A49" s="66" t="s">
        <v>79</v>
      </c>
      <c r="B49" s="96">
        <v>7.2041012526193384</v>
      </c>
      <c r="C49" s="96">
        <v>5.1386363514653226</v>
      </c>
      <c r="D49" s="96">
        <v>1.9075154168472879</v>
      </c>
      <c r="E49" s="96">
        <v>3.866686712768626</v>
      </c>
      <c r="F49" s="96">
        <v>5.0321798130909112</v>
      </c>
      <c r="G49" s="96">
        <v>5.9633325354721958</v>
      </c>
      <c r="H49" s="96">
        <v>8.2034061757936776</v>
      </c>
      <c r="I49" s="96">
        <v>8.9533489224501928</v>
      </c>
      <c r="J49" s="96">
        <v>9.8920274827508585</v>
      </c>
      <c r="K49" s="96">
        <v>11.469927936154889</v>
      </c>
    </row>
    <row r="50" spans="1:11">
      <c r="A50" s="66" t="s">
        <v>92</v>
      </c>
      <c r="B50" s="96">
        <v>6.9897673615461002</v>
      </c>
      <c r="C50" s="96">
        <v>5.1006543663753945</v>
      </c>
      <c r="D50" s="96">
        <v>1.7408485650651091</v>
      </c>
      <c r="E50" s="96">
        <v>3.6823881453801643</v>
      </c>
      <c r="F50" s="96">
        <v>4.8373922992133149</v>
      </c>
      <c r="G50" s="96">
        <v>5.7601650397006114</v>
      </c>
      <c r="H50" s="96">
        <v>8.0261986482133452</v>
      </c>
      <c r="I50" s="96">
        <v>8.8040034081208258</v>
      </c>
      <c r="J50" s="96">
        <v>9.7775559299366819</v>
      </c>
      <c r="K50" s="96">
        <v>11.414078836237884</v>
      </c>
    </row>
    <row r="51" spans="1:11">
      <c r="A51" s="66" t="s">
        <v>81</v>
      </c>
      <c r="B51" s="104">
        <v>5.5311206288182149</v>
      </c>
      <c r="C51" s="104">
        <v>5.0985017961862269</v>
      </c>
      <c r="D51" s="96">
        <v>0.32986887162828316</v>
      </c>
      <c r="E51" s="96">
        <v>2.2537767363370556</v>
      </c>
      <c r="F51" s="96">
        <v>3.3982919436810719</v>
      </c>
      <c r="G51" s="96">
        <v>4.3126847022743799</v>
      </c>
      <c r="H51" s="96">
        <v>6.6046782789783665</v>
      </c>
      <c r="I51" s="96">
        <v>7.4103450521368117</v>
      </c>
      <c r="J51" s="96">
        <v>8.4187715354678581</v>
      </c>
      <c r="K51" s="96">
        <v>10.113916894666232</v>
      </c>
    </row>
    <row r="52" spans="1:11">
      <c r="A52" s="66" t="s">
        <v>78</v>
      </c>
      <c r="B52" s="104">
        <v>4.9394849355825841</v>
      </c>
      <c r="C52" s="104">
        <v>5.0421576191224773</v>
      </c>
      <c r="D52" s="96">
        <v>-0.21409978231628823</v>
      </c>
      <c r="E52" s="96">
        <v>1.6921763667862018</v>
      </c>
      <c r="F52" s="96">
        <v>2.8262026276410839</v>
      </c>
      <c r="G52" s="96">
        <v>3.7322154043404021</v>
      </c>
      <c r="H52" s="96">
        <v>6.0501689492356441</v>
      </c>
      <c r="I52" s="96">
        <v>6.8836977356450539</v>
      </c>
      <c r="J52" s="96">
        <v>7.926998180491287</v>
      </c>
      <c r="K52" s="96">
        <v>9.6807659925868332</v>
      </c>
    </row>
    <row r="53" spans="1:11">
      <c r="A53" s="66" t="s">
        <v>79</v>
      </c>
      <c r="B53" s="96">
        <v>4.9374780751856804</v>
      </c>
      <c r="C53" s="96"/>
      <c r="D53" s="96">
        <v>-0.21610664271319191</v>
      </c>
      <c r="E53" s="96">
        <v>1.6901695063892981</v>
      </c>
      <c r="F53" s="96">
        <v>2.8241957672441802</v>
      </c>
      <c r="G53" s="96">
        <v>3.7302085439434984</v>
      </c>
      <c r="H53" s="96">
        <v>6.0481620888387404</v>
      </c>
      <c r="I53" s="96">
        <v>6.8816908752481503</v>
      </c>
      <c r="J53" s="96">
        <v>7.9249913200943833</v>
      </c>
      <c r="K53" s="96">
        <v>9.6787591321899296</v>
      </c>
    </row>
  </sheetData>
  <hyperlinks>
    <hyperlink ref="A1" location="List!A1" display="List!A1"/>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115" zoomScaleNormal="115" workbookViewId="0">
      <selection activeCell="C2" sqref="C2"/>
    </sheetView>
  </sheetViews>
  <sheetFormatPr defaultColWidth="8.88671875" defaultRowHeight="14.25"/>
  <cols>
    <col min="1" max="1" width="27.6640625" style="5" customWidth="1"/>
    <col min="2" max="2" width="0" style="3" hidden="1" customWidth="1"/>
    <col min="3" max="16384" width="8.88671875" style="3"/>
  </cols>
  <sheetData>
    <row r="1" spans="1:10" s="18" customFormat="1" ht="15">
      <c r="A1" s="176" t="s">
        <v>535</v>
      </c>
      <c r="B1" s="70" t="s">
        <v>122</v>
      </c>
      <c r="C1" s="70" t="s">
        <v>123</v>
      </c>
      <c r="D1" s="70" t="s">
        <v>124</v>
      </c>
      <c r="E1" s="70" t="s">
        <v>125</v>
      </c>
      <c r="F1" s="70" t="s">
        <v>126</v>
      </c>
      <c r="G1" s="70" t="s">
        <v>127</v>
      </c>
      <c r="H1" s="73" t="s">
        <v>128</v>
      </c>
      <c r="I1" s="28" t="s">
        <v>129</v>
      </c>
      <c r="J1" s="73" t="s">
        <v>130</v>
      </c>
    </row>
    <row r="2" spans="1:10">
      <c r="A2" s="71" t="s">
        <v>351</v>
      </c>
      <c r="B2" s="72">
        <v>-7.6246887703230151</v>
      </c>
      <c r="C2" s="113">
        <v>-2.6517907159593275</v>
      </c>
      <c r="D2" s="113">
        <v>-2.2362760286268011</v>
      </c>
      <c r="E2" s="114">
        <v>-2.422466985150455</v>
      </c>
      <c r="F2" s="114">
        <v>-9.3779460492753159</v>
      </c>
      <c r="G2" s="114">
        <v>-9.6713231403298838</v>
      </c>
      <c r="H2" s="114">
        <v>-8.3272083392894594</v>
      </c>
      <c r="I2" s="99">
        <v>-7.0771800829126956</v>
      </c>
      <c r="J2" s="99">
        <v>-5.706561414911878</v>
      </c>
    </row>
    <row r="3" spans="1:10">
      <c r="A3" s="71" t="s">
        <v>352</v>
      </c>
      <c r="B3" s="72"/>
      <c r="C3" s="72"/>
      <c r="D3" s="72"/>
      <c r="E3" s="72"/>
      <c r="F3" s="72"/>
      <c r="G3" s="114">
        <v>-7.7635374912009292</v>
      </c>
      <c r="H3" s="114">
        <v>-5.2454196143945566</v>
      </c>
      <c r="I3" s="99">
        <v>-4.6699181434877213</v>
      </c>
    </row>
    <row r="4" spans="1:10">
      <c r="A4" s="71" t="s">
        <v>353</v>
      </c>
      <c r="B4" s="72">
        <v>-18.721273984359009</v>
      </c>
      <c r="C4" s="113">
        <v>-12.170751039865973</v>
      </c>
      <c r="D4" s="113">
        <v>-9.5881232437217143</v>
      </c>
      <c r="E4" s="114">
        <v>-12.155155703311017</v>
      </c>
      <c r="F4" s="114">
        <v>-15.668210139615702</v>
      </c>
      <c r="G4" s="114">
        <v>-15.81977135674598</v>
      </c>
      <c r="H4" s="114">
        <v>-13.487825720235175</v>
      </c>
      <c r="I4" s="99">
        <v>-12.010233340014738</v>
      </c>
      <c r="J4" s="99">
        <v>-10.592331962328155</v>
      </c>
    </row>
    <row r="5" spans="1:10">
      <c r="A5" s="71" t="s">
        <v>354</v>
      </c>
      <c r="B5" s="72"/>
      <c r="C5" s="72"/>
      <c r="D5" s="72"/>
      <c r="E5" s="72"/>
      <c r="F5" s="72"/>
      <c r="G5" s="113">
        <v>-13.885597273645775</v>
      </c>
      <c r="H5" s="113">
        <v>-11.40228115905685</v>
      </c>
      <c r="I5" s="99">
        <v>-10.694553757520062</v>
      </c>
    </row>
    <row r="6" spans="1:10">
      <c r="E6" s="4"/>
      <c r="F6" s="4"/>
      <c r="G6" s="4"/>
      <c r="H6" s="4"/>
    </row>
    <row r="7" spans="1:10">
      <c r="F7" s="4"/>
      <c r="G7" s="4"/>
      <c r="H7" s="4"/>
      <c r="I7" s="4"/>
    </row>
  </sheetData>
  <hyperlinks>
    <hyperlink ref="A1" location="List!A1" display="List!A1"/>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Q31"/>
  <sheetViews>
    <sheetView topLeftCell="A4" zoomScale="145" zoomScaleNormal="145" workbookViewId="0">
      <selection activeCell="A2" sqref="A2"/>
    </sheetView>
  </sheetViews>
  <sheetFormatPr defaultColWidth="8.88671875" defaultRowHeight="16.5"/>
  <cols>
    <col min="1" max="1" width="8.88671875" style="16"/>
    <col min="2" max="16384" width="8.88671875" style="2"/>
  </cols>
  <sheetData>
    <row r="1" spans="1:7" s="16" customFormat="1">
      <c r="A1" s="87" t="s">
        <v>535</v>
      </c>
      <c r="B1" s="85">
        <v>2015</v>
      </c>
      <c r="C1" s="85">
        <v>2016</v>
      </c>
      <c r="D1" s="85">
        <v>2017</v>
      </c>
      <c r="E1" s="85">
        <v>2018</v>
      </c>
      <c r="F1" s="85" t="s">
        <v>532</v>
      </c>
      <c r="G1" s="85" t="s">
        <v>533</v>
      </c>
    </row>
    <row r="2" spans="1:7">
      <c r="A2" s="85" t="s">
        <v>355</v>
      </c>
      <c r="B2" s="115">
        <v>0.66280990117049798</v>
      </c>
      <c r="C2" s="115">
        <v>0.2</v>
      </c>
      <c r="D2" s="115">
        <v>0.39182373138322291</v>
      </c>
      <c r="E2" s="115">
        <v>-1.0378785765175806</v>
      </c>
      <c r="F2" s="115">
        <v>-1.1000000000000001</v>
      </c>
      <c r="G2" s="115">
        <v>0.8</v>
      </c>
    </row>
    <row r="3" spans="1:7">
      <c r="A3" s="85" t="s">
        <v>356</v>
      </c>
      <c r="B3" s="115">
        <v>2.0893473009334524</v>
      </c>
      <c r="C3" s="115">
        <v>0.61851395421401367</v>
      </c>
      <c r="D3" s="115">
        <v>-3.4888884826029054</v>
      </c>
      <c r="E3" s="115">
        <v>-2.456231165427035</v>
      </c>
      <c r="F3" s="115">
        <v>0</v>
      </c>
      <c r="G3" s="115">
        <v>3.3</v>
      </c>
    </row>
    <row r="4" spans="1:7">
      <c r="A4" s="85" t="s">
        <v>357</v>
      </c>
      <c r="B4" s="115">
        <v>2.7521572021039504</v>
      </c>
      <c r="C4" s="115">
        <v>0.76386588745294892</v>
      </c>
      <c r="D4" s="115">
        <v>-3.0970647512196825</v>
      </c>
      <c r="E4" s="115">
        <v>-3.4941097419446159</v>
      </c>
      <c r="F4" s="115">
        <f>F2+F3</f>
        <v>-1.1000000000000001</v>
      </c>
      <c r="G4" s="115">
        <f>G2+G3</f>
        <v>4.0999999999999996</v>
      </c>
    </row>
    <row r="5" spans="1:7">
      <c r="A5" s="85" t="s">
        <v>358</v>
      </c>
      <c r="B5" s="115">
        <v>2.7521572021039504</v>
      </c>
      <c r="C5" s="115">
        <v>0.76386588745294892</v>
      </c>
      <c r="D5" s="115">
        <v>-3.0970647512196825</v>
      </c>
      <c r="E5" s="115">
        <v>-3.4941097419446159</v>
      </c>
      <c r="F5" s="115">
        <f>F4</f>
        <v>-1.1000000000000001</v>
      </c>
      <c r="G5" s="115">
        <v>2.7</v>
      </c>
    </row>
    <row r="21" spans="13:17">
      <c r="M21" s="34"/>
    </row>
    <row r="31" spans="13:17">
      <c r="O31" s="3"/>
      <c r="P31" s="86"/>
      <c r="Q31" s="86"/>
    </row>
  </sheetData>
  <hyperlinks>
    <hyperlink ref="A1" location="List!A1" display="List!A1"/>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9" zoomScale="145" zoomScaleNormal="145" workbookViewId="0">
      <selection activeCell="D9" sqref="D9"/>
    </sheetView>
  </sheetViews>
  <sheetFormatPr defaultColWidth="8.88671875" defaultRowHeight="14.25"/>
  <cols>
    <col min="1" max="1" width="8.88671875" style="5"/>
    <col min="2" max="16384" width="8.88671875" style="3"/>
  </cols>
  <sheetData>
    <row r="1" spans="1:13" s="18" customFormat="1" ht="15">
      <c r="A1" s="87" t="s">
        <v>535</v>
      </c>
      <c r="B1" s="18" t="s">
        <v>359</v>
      </c>
      <c r="C1" s="18" t="s">
        <v>360</v>
      </c>
    </row>
    <row r="2" spans="1:13" ht="16.5">
      <c r="A2" s="31" t="s">
        <v>118</v>
      </c>
      <c r="B2" s="99">
        <v>3.17</v>
      </c>
      <c r="C2" s="99">
        <v>3.17</v>
      </c>
      <c r="K2" s="82"/>
      <c r="L2" s="82"/>
      <c r="M2" s="82"/>
    </row>
    <row r="3" spans="1:13" ht="16.5">
      <c r="A3" s="31" t="s">
        <v>81</v>
      </c>
      <c r="B3" s="99">
        <v>2.81</v>
      </c>
      <c r="C3" s="99">
        <v>2.81</v>
      </c>
      <c r="K3" s="82"/>
      <c r="L3" s="82"/>
      <c r="M3" s="82"/>
    </row>
    <row r="4" spans="1:13" ht="16.5">
      <c r="A4" s="31" t="s">
        <v>78</v>
      </c>
      <c r="B4" s="99">
        <v>2.59</v>
      </c>
      <c r="C4" s="99">
        <v>2.59</v>
      </c>
      <c r="K4" s="82"/>
      <c r="L4" s="82"/>
      <c r="M4" s="82"/>
    </row>
    <row r="5" spans="1:13" ht="16.5">
      <c r="A5" s="31" t="s">
        <v>79</v>
      </c>
      <c r="B5" s="99">
        <v>2.75</v>
      </c>
      <c r="C5" s="99">
        <v>2.75</v>
      </c>
      <c r="K5" s="82"/>
      <c r="L5" s="82"/>
      <c r="M5" s="82"/>
    </row>
    <row r="6" spans="1:13" ht="16.5">
      <c r="A6" s="31" t="s">
        <v>119</v>
      </c>
      <c r="B6" s="99">
        <v>2.59882613</v>
      </c>
      <c r="C6" s="99">
        <v>2.71</v>
      </c>
      <c r="K6" s="82"/>
      <c r="L6" s="82"/>
      <c r="M6" s="82"/>
    </row>
    <row r="7" spans="1:13" ht="16.5">
      <c r="A7" s="31" t="s">
        <v>81</v>
      </c>
      <c r="B7" s="99">
        <v>2.99</v>
      </c>
      <c r="C7" s="99">
        <v>2.9046108199999998</v>
      </c>
      <c r="K7" s="82"/>
      <c r="L7" s="82"/>
      <c r="M7" s="82"/>
    </row>
    <row r="8" spans="1:13" ht="16.5">
      <c r="A8" s="31" t="s">
        <v>78</v>
      </c>
      <c r="B8" s="99">
        <v>3.1</v>
      </c>
      <c r="C8" s="99">
        <v>2.9772598100000001</v>
      </c>
      <c r="K8" s="82"/>
      <c r="L8" s="82"/>
      <c r="M8" s="82"/>
    </row>
    <row r="9" spans="1:13" ht="16.5">
      <c r="A9" s="31" t="s">
        <v>79</v>
      </c>
      <c r="B9" s="99">
        <v>3.4</v>
      </c>
      <c r="C9" s="99">
        <v>3.2695336799999999</v>
      </c>
      <c r="K9" s="82"/>
      <c r="L9" s="82"/>
      <c r="M9" s="82"/>
    </row>
    <row r="10" spans="1:13" ht="16.5">
      <c r="A10" s="31" t="s">
        <v>120</v>
      </c>
      <c r="B10" s="99">
        <v>3.5406842300000001</v>
      </c>
      <c r="C10" s="99">
        <v>3.4390044299999998</v>
      </c>
      <c r="K10" s="82"/>
      <c r="L10" s="82"/>
      <c r="M10" s="82"/>
    </row>
    <row r="11" spans="1:13" ht="16.5">
      <c r="A11" s="5" t="s">
        <v>81</v>
      </c>
      <c r="B11" s="99">
        <v>3.5987169200000002</v>
      </c>
      <c r="C11" s="99">
        <v>3.6335238099999998</v>
      </c>
      <c r="K11" s="82"/>
      <c r="L11" s="82"/>
      <c r="M11" s="82"/>
    </row>
    <row r="12" spans="1:13" ht="16.5">
      <c r="A12" s="5" t="s">
        <v>78</v>
      </c>
      <c r="B12" s="99">
        <v>3.71965272</v>
      </c>
      <c r="C12" s="99">
        <v>3.7645477999999999</v>
      </c>
      <c r="K12" s="82"/>
      <c r="L12" s="82"/>
      <c r="M12" s="82"/>
    </row>
    <row r="13" spans="1:13" ht="16.5">
      <c r="A13" s="5" t="s">
        <v>79</v>
      </c>
      <c r="B13" s="99">
        <v>3.8799115099999999</v>
      </c>
      <c r="C13" s="99">
        <v>3.89044532</v>
      </c>
      <c r="K13" s="82"/>
      <c r="L13" s="82"/>
      <c r="M13" s="82"/>
    </row>
    <row r="14" spans="1:13" ht="16.5">
      <c r="K14" s="82"/>
      <c r="L14" s="82"/>
      <c r="M14" s="82"/>
    </row>
    <row r="15" spans="1:13" ht="16.5">
      <c r="K15" s="82"/>
      <c r="L15" s="82"/>
      <c r="M15" s="82"/>
    </row>
    <row r="16" spans="1:13" ht="16.5">
      <c r="K16" s="82"/>
      <c r="L16" s="82"/>
      <c r="M16" s="82"/>
    </row>
    <row r="17" spans="6:13" ht="16.5">
      <c r="K17" s="82"/>
      <c r="L17" s="82"/>
      <c r="M17" s="82"/>
    </row>
    <row r="18" spans="6:13" ht="16.5">
      <c r="K18" s="82"/>
      <c r="L18" s="82"/>
      <c r="M18" s="82"/>
    </row>
    <row r="19" spans="6:13" ht="16.5">
      <c r="K19" s="82"/>
      <c r="L19" s="82"/>
      <c r="M19" s="82"/>
    </row>
    <row r="21" spans="6:13" ht="17.25">
      <c r="F21" s="37"/>
    </row>
  </sheetData>
  <hyperlinks>
    <hyperlink ref="A1" location="List!A1" display="List!A1"/>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C21"/>
  <sheetViews>
    <sheetView topLeftCell="A7" zoomScale="115" zoomScaleNormal="115" workbookViewId="0">
      <selection activeCell="N12" sqref="N12"/>
    </sheetView>
  </sheetViews>
  <sheetFormatPr defaultColWidth="8.88671875" defaultRowHeight="16.5"/>
  <cols>
    <col min="1" max="1" width="30.6640625" style="119" bestFit="1" customWidth="1"/>
    <col min="2" max="9" width="0" style="119" hidden="1" customWidth="1"/>
    <col min="10" max="16384" width="8.88671875" style="119"/>
  </cols>
  <sheetData>
    <row r="1" spans="1:29">
      <c r="A1" s="177" t="s">
        <v>535</v>
      </c>
    </row>
    <row r="2" spans="1:29" s="28" customFormat="1" ht="14.25">
      <c r="B2" s="116" t="s">
        <v>131</v>
      </c>
      <c r="C2" s="116" t="s">
        <v>81</v>
      </c>
      <c r="D2" s="28" t="s">
        <v>78</v>
      </c>
      <c r="E2" s="28" t="s">
        <v>79</v>
      </c>
      <c r="F2" s="28" t="s">
        <v>113</v>
      </c>
      <c r="G2" s="28" t="s">
        <v>81</v>
      </c>
      <c r="H2" s="28" t="s">
        <v>78</v>
      </c>
      <c r="I2" s="28" t="s">
        <v>79</v>
      </c>
      <c r="J2" s="28" t="s">
        <v>114</v>
      </c>
      <c r="K2" s="28" t="s">
        <v>81</v>
      </c>
      <c r="L2" s="28" t="s">
        <v>78</v>
      </c>
      <c r="M2" s="28" t="s">
        <v>79</v>
      </c>
      <c r="N2" s="28" t="s">
        <v>115</v>
      </c>
      <c r="O2" s="28" t="s">
        <v>81</v>
      </c>
      <c r="P2" s="28" t="s">
        <v>78</v>
      </c>
      <c r="Q2" s="28" t="s">
        <v>79</v>
      </c>
      <c r="R2" s="28" t="s">
        <v>116</v>
      </c>
      <c r="S2" s="28" t="s">
        <v>81</v>
      </c>
      <c r="T2" s="28" t="s">
        <v>78</v>
      </c>
      <c r="U2" s="28" t="s">
        <v>79</v>
      </c>
      <c r="V2" s="28" t="s">
        <v>117</v>
      </c>
      <c r="W2" s="28" t="s">
        <v>81</v>
      </c>
      <c r="X2" s="28" t="s">
        <v>78</v>
      </c>
      <c r="Y2" s="28" t="s">
        <v>79</v>
      </c>
      <c r="Z2" s="28" t="s">
        <v>118</v>
      </c>
      <c r="AA2" s="28" t="s">
        <v>81</v>
      </c>
      <c r="AB2" s="28" t="s">
        <v>78</v>
      </c>
      <c r="AC2" s="28" t="s">
        <v>79</v>
      </c>
    </row>
    <row r="3" spans="1:29">
      <c r="A3" s="166" t="s">
        <v>362</v>
      </c>
      <c r="B3" s="117">
        <v>0.48799999999999999</v>
      </c>
      <c r="C3" s="117">
        <v>0.59699999999999998</v>
      </c>
      <c r="D3" s="117">
        <v>0.56799999999999995</v>
      </c>
      <c r="E3" s="117">
        <v>0.61599999999999999</v>
      </c>
      <c r="F3" s="117">
        <v>0.66299999999999992</v>
      </c>
      <c r="G3" s="117">
        <v>0.65700000000000003</v>
      </c>
      <c r="H3" s="117">
        <v>0.70699999999999985</v>
      </c>
      <c r="I3" s="117">
        <v>0.63900000000000001</v>
      </c>
      <c r="J3" s="118">
        <v>0.45299999999999996</v>
      </c>
      <c r="K3" s="118">
        <v>0.57899999999999996</v>
      </c>
      <c r="L3" s="118">
        <v>0.57800000000000007</v>
      </c>
      <c r="M3" s="118">
        <v>0.42499999999999999</v>
      </c>
      <c r="N3" s="118">
        <v>0.28100000000000003</v>
      </c>
      <c r="O3" s="118">
        <v>0.308</v>
      </c>
      <c r="P3" s="118">
        <v>0.25525525525525522</v>
      </c>
      <c r="Q3" s="118">
        <v>0.11188811188811187</v>
      </c>
      <c r="R3" s="118">
        <v>4.3000000000000003E-2</v>
      </c>
      <c r="S3" s="118">
        <v>0.10700000000000001</v>
      </c>
      <c r="T3" s="118">
        <v>0.15400000000000003</v>
      </c>
      <c r="U3" s="118">
        <v>0.34299999999999997</v>
      </c>
      <c r="V3" s="118">
        <v>0.33692946058091278</v>
      </c>
      <c r="W3" s="118">
        <v>5.8284762697751865E-3</v>
      </c>
      <c r="X3" s="118">
        <v>9.1666666666666719E-3</v>
      </c>
      <c r="Y3" s="118">
        <v>1.6694490818030046E-2</v>
      </c>
      <c r="Z3" s="118">
        <v>1.3000000000000001E-2</v>
      </c>
      <c r="AA3" s="118">
        <v>4.2999999999999997E-2</v>
      </c>
      <c r="AB3" s="118">
        <v>4.7000000000000007E-2</v>
      </c>
      <c r="AC3" s="113">
        <v>4.1000000000000002E-2</v>
      </c>
    </row>
    <row r="4" spans="1:29">
      <c r="A4" s="166" t="s">
        <v>361</v>
      </c>
      <c r="B4" s="117">
        <v>3.3914995682499978</v>
      </c>
      <c r="C4" s="117">
        <v>6.4623418417041592</v>
      </c>
      <c r="D4" s="117">
        <v>8.1617717210731939</v>
      </c>
      <c r="E4" s="117">
        <v>5.5738321663568087</v>
      </c>
      <c r="F4" s="117">
        <v>3.7904564488139698</v>
      </c>
      <c r="G4" s="117">
        <v>1.7954389123253378</v>
      </c>
      <c r="H4" s="117">
        <v>1.4688263870935145</v>
      </c>
      <c r="I4" s="117">
        <v>4.5509996965584065</v>
      </c>
      <c r="J4" s="118">
        <v>5.7206764994481603</v>
      </c>
      <c r="K4" s="118">
        <v>5.5348458717543707</v>
      </c>
      <c r="L4" s="118">
        <v>3.2948289844740799</v>
      </c>
      <c r="M4" s="118">
        <v>-0.12921553926884144</v>
      </c>
      <c r="N4" s="118">
        <v>-1.9925670122137689</v>
      </c>
      <c r="O4" s="118">
        <v>-1.1257347228099803</v>
      </c>
      <c r="P4" s="118">
        <v>-1.8568680835741702</v>
      </c>
      <c r="Q4" s="118">
        <v>-1.0781091766334612</v>
      </c>
      <c r="R4" s="118">
        <v>-0.14313327383280239</v>
      </c>
      <c r="S4" s="118">
        <v>1.1438009686904422</v>
      </c>
      <c r="T4" s="118">
        <v>0.98715777219213408</v>
      </c>
      <c r="U4" s="118">
        <v>2.6007442537243008</v>
      </c>
      <c r="V4" s="118">
        <v>3.6998742409246574</v>
      </c>
      <c r="W4" s="118">
        <v>0.88265111557871023</v>
      </c>
      <c r="X4" s="118">
        <v>3.4891725643485501</v>
      </c>
      <c r="Y4" s="118">
        <v>1.7738871306361119</v>
      </c>
      <c r="Z4" s="118">
        <v>1.8998084686080858</v>
      </c>
      <c r="AA4" s="118">
        <v>2.4639004630414547</v>
      </c>
      <c r="AB4" s="118">
        <v>0.47793958081770427</v>
      </c>
      <c r="AC4" s="118">
        <v>0.72819999999999996</v>
      </c>
    </row>
    <row r="6" spans="1:29">
      <c r="B6" s="120"/>
      <c r="C6" s="120"/>
      <c r="D6" s="120"/>
    </row>
    <row r="7" spans="1:29">
      <c r="B7" s="120"/>
      <c r="C7" s="120"/>
      <c r="D7" s="120"/>
    </row>
    <row r="8" spans="1:29">
      <c r="B8" s="120"/>
      <c r="C8" s="120"/>
      <c r="D8" s="120"/>
    </row>
    <row r="9" spans="1:29">
      <c r="B9" s="120"/>
      <c r="C9" s="120"/>
      <c r="D9" s="120"/>
      <c r="F9" s="120"/>
    </row>
    <row r="10" spans="1:29">
      <c r="B10" s="120"/>
      <c r="C10" s="120"/>
      <c r="D10" s="120"/>
      <c r="F10" s="120"/>
      <c r="V10" s="120"/>
      <c r="W10" s="120"/>
    </row>
    <row r="11" spans="1:29">
      <c r="B11" s="120"/>
      <c r="C11" s="120"/>
      <c r="D11" s="120"/>
      <c r="V11" s="120"/>
      <c r="W11" s="120"/>
    </row>
    <row r="12" spans="1:29">
      <c r="B12" s="120"/>
      <c r="C12" s="120"/>
      <c r="D12" s="120"/>
      <c r="O12" s="195"/>
      <c r="P12" s="195"/>
      <c r="Q12" s="195"/>
      <c r="R12" s="195"/>
      <c r="S12" s="195"/>
      <c r="T12" s="195"/>
      <c r="U12" s="121"/>
      <c r="V12" s="120"/>
      <c r="W12" s="120"/>
    </row>
    <row r="13" spans="1:29">
      <c r="B13" s="120"/>
      <c r="C13" s="120"/>
      <c r="D13" s="120"/>
      <c r="N13" s="121"/>
      <c r="O13" s="121"/>
      <c r="P13" s="121"/>
      <c r="Q13" s="121"/>
      <c r="R13" s="121"/>
      <c r="S13" s="121"/>
      <c r="T13" s="121"/>
      <c r="U13" s="121"/>
      <c r="V13" s="120"/>
      <c r="W13" s="120"/>
    </row>
    <row r="14" spans="1:29">
      <c r="B14" s="120"/>
      <c r="C14" s="120"/>
      <c r="D14" s="120"/>
      <c r="N14" s="121"/>
      <c r="O14" s="121"/>
      <c r="P14" s="121"/>
      <c r="Q14" s="121"/>
      <c r="R14" s="121"/>
      <c r="S14" s="121"/>
      <c r="T14" s="121"/>
      <c r="U14" s="121"/>
      <c r="V14" s="120"/>
      <c r="W14" s="120"/>
    </row>
    <row r="15" spans="1:29">
      <c r="B15" s="120"/>
      <c r="C15" s="120"/>
      <c r="D15" s="120"/>
      <c r="N15" s="121"/>
      <c r="O15" s="121"/>
      <c r="P15" s="121"/>
      <c r="Q15" s="121"/>
      <c r="R15" s="121"/>
      <c r="S15" s="121"/>
      <c r="T15" s="121"/>
      <c r="U15" s="121"/>
      <c r="V15" s="120"/>
      <c r="W15" s="120"/>
    </row>
    <row r="16" spans="1:29">
      <c r="B16" s="120"/>
      <c r="C16" s="120"/>
      <c r="D16" s="120"/>
      <c r="N16" s="121"/>
      <c r="O16" s="121"/>
      <c r="P16" s="121"/>
      <c r="Q16" s="121"/>
      <c r="R16" s="121"/>
      <c r="S16" s="121"/>
      <c r="T16" s="121"/>
      <c r="U16" s="121"/>
    </row>
    <row r="17" spans="2:21">
      <c r="B17" s="120"/>
      <c r="C17" s="120"/>
      <c r="D17" s="120"/>
      <c r="N17" s="121"/>
      <c r="O17" s="121"/>
      <c r="P17" s="121"/>
      <c r="Q17" s="121"/>
      <c r="R17" s="121"/>
      <c r="S17" s="121"/>
      <c r="T17" s="121"/>
      <c r="U17" s="121"/>
    </row>
    <row r="18" spans="2:21">
      <c r="N18" s="121"/>
      <c r="O18" s="121"/>
      <c r="P18" s="121"/>
      <c r="Q18" s="121"/>
      <c r="R18" s="121"/>
      <c r="S18" s="121"/>
      <c r="T18" s="121"/>
      <c r="U18" s="121"/>
    </row>
    <row r="19" spans="2:21">
      <c r="N19" s="121"/>
      <c r="O19" s="121"/>
      <c r="P19" s="121"/>
      <c r="Q19" s="121"/>
      <c r="R19" s="121"/>
      <c r="S19" s="121"/>
      <c r="T19" s="121"/>
      <c r="U19" s="121"/>
    </row>
    <row r="20" spans="2:21">
      <c r="N20" s="121"/>
      <c r="O20" s="121"/>
      <c r="P20" s="121"/>
      <c r="Q20" s="121"/>
      <c r="R20" s="121"/>
      <c r="S20" s="121"/>
      <c r="T20" s="121"/>
      <c r="U20" s="121"/>
    </row>
    <row r="21" spans="2:21">
      <c r="N21" s="121"/>
      <c r="O21" s="121"/>
      <c r="P21" s="121"/>
      <c r="Q21" s="121"/>
      <c r="R21" s="121"/>
      <c r="S21" s="121"/>
      <c r="T21" s="121"/>
      <c r="U21" s="121"/>
    </row>
  </sheetData>
  <mergeCells count="1">
    <mergeCell ref="O12:T12"/>
  </mergeCells>
  <hyperlinks>
    <hyperlink ref="A1" location="List!A1" display="List!A1"/>
  </hyperlinks>
  <pageMargins left="0.7" right="0.7" top="0.75" bottom="0.75" header="0.3" footer="0.3"/>
  <pageSetup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130" zoomScaleNormal="130" workbookViewId="0">
      <selection activeCell="L5" sqref="L5"/>
    </sheetView>
  </sheetViews>
  <sheetFormatPr defaultColWidth="8.88671875" defaultRowHeight="13.5"/>
  <cols>
    <col min="1" max="1" width="8.88671875" style="1"/>
    <col min="2" max="2" width="8.44140625" style="3" customWidth="1"/>
    <col min="3" max="3" width="8.88671875" style="3"/>
    <col min="4" max="5" width="9.6640625" style="3" customWidth="1"/>
    <col min="6" max="16384" width="8.88671875" style="3"/>
  </cols>
  <sheetData>
    <row r="1" spans="1:7" s="18" customFormat="1" ht="15">
      <c r="A1" s="177" t="s">
        <v>535</v>
      </c>
      <c r="B1" s="22" t="s">
        <v>363</v>
      </c>
      <c r="C1" s="22" t="s">
        <v>364</v>
      </c>
      <c r="D1" s="22" t="s">
        <v>365</v>
      </c>
      <c r="E1" s="22" t="s">
        <v>366</v>
      </c>
      <c r="F1" s="22" t="s">
        <v>322</v>
      </c>
      <c r="G1" s="22" t="s">
        <v>367</v>
      </c>
    </row>
    <row r="2" spans="1:7" ht="14.25">
      <c r="A2" s="22" t="s">
        <v>116</v>
      </c>
      <c r="B2" s="24"/>
      <c r="C2" s="24"/>
      <c r="D2" s="24"/>
      <c r="E2" s="24"/>
      <c r="F2" s="123">
        <v>-0.1</v>
      </c>
      <c r="G2" s="78">
        <v>-0.90530126051113768</v>
      </c>
    </row>
    <row r="3" spans="1:7" ht="14.25">
      <c r="A3" s="22" t="s">
        <v>81</v>
      </c>
      <c r="B3" s="24"/>
      <c r="C3" s="24"/>
      <c r="D3" s="24"/>
      <c r="E3" s="24"/>
      <c r="F3" s="123">
        <v>1.1000000000000001</v>
      </c>
      <c r="G3" s="78">
        <v>0.36407786425382938</v>
      </c>
    </row>
    <row r="4" spans="1:7" ht="14.25">
      <c r="A4" s="22" t="s">
        <v>78</v>
      </c>
      <c r="B4" s="24"/>
      <c r="C4" s="24"/>
      <c r="D4" s="24"/>
      <c r="E4" s="24"/>
      <c r="F4" s="123">
        <v>1</v>
      </c>
      <c r="G4" s="78">
        <v>2.1112721321331804</v>
      </c>
    </row>
    <row r="5" spans="1:7" ht="14.25">
      <c r="A5" s="22" t="s">
        <v>79</v>
      </c>
      <c r="B5" s="43"/>
      <c r="C5" s="43"/>
      <c r="D5" s="43"/>
      <c r="E5" s="43"/>
      <c r="F5" s="124">
        <v>2.6</v>
      </c>
      <c r="G5" s="78">
        <v>3.6484028135333091</v>
      </c>
    </row>
    <row r="6" spans="1:7" ht="14.25">
      <c r="A6" s="22" t="s">
        <v>117</v>
      </c>
      <c r="B6" s="43"/>
      <c r="C6" s="43"/>
      <c r="D6" s="43"/>
      <c r="E6" s="43"/>
      <c r="F6" s="78">
        <v>3.7</v>
      </c>
      <c r="G6" s="78">
        <v>4.9449250245676524</v>
      </c>
    </row>
    <row r="7" spans="1:7" ht="14.25">
      <c r="A7" s="22" t="s">
        <v>81</v>
      </c>
      <c r="B7" s="67"/>
      <c r="C7" s="67"/>
      <c r="D7" s="67"/>
      <c r="E7" s="67"/>
      <c r="F7" s="123">
        <v>0.9</v>
      </c>
      <c r="G7" s="78">
        <v>4.1469572523281499</v>
      </c>
    </row>
    <row r="8" spans="1:7" ht="14.25">
      <c r="A8" s="22" t="s">
        <v>78</v>
      </c>
      <c r="B8" s="64"/>
      <c r="C8" s="64"/>
      <c r="D8" s="64"/>
      <c r="E8" s="64"/>
      <c r="F8" s="78">
        <v>3.5</v>
      </c>
      <c r="G8" s="78">
        <v>3.6702807488898941</v>
      </c>
    </row>
    <row r="9" spans="1:7" ht="14.25">
      <c r="A9" s="22" t="s">
        <v>79</v>
      </c>
      <c r="B9" s="122">
        <v>1.68312369</v>
      </c>
      <c r="C9" s="44"/>
      <c r="D9" s="44"/>
      <c r="E9" s="44"/>
      <c r="F9" s="123">
        <v>1.8</v>
      </c>
      <c r="G9" s="123">
        <v>2.6</v>
      </c>
    </row>
    <row r="10" spans="1:7" ht="14.25">
      <c r="A10" s="22" t="s">
        <v>118</v>
      </c>
      <c r="B10" s="122">
        <v>2.2560789099999998</v>
      </c>
      <c r="C10" s="122">
        <v>1.9</v>
      </c>
      <c r="D10" s="44"/>
      <c r="E10" s="44"/>
      <c r="F10" s="123">
        <v>1.9</v>
      </c>
      <c r="G10" s="123">
        <v>1.3</v>
      </c>
    </row>
    <row r="11" spans="1:7" ht="14.25">
      <c r="A11" s="22" t="s">
        <v>81</v>
      </c>
      <c r="B11" s="122">
        <v>1.69715562</v>
      </c>
      <c r="C11" s="122">
        <v>3.2968559200000001</v>
      </c>
      <c r="D11" s="122">
        <v>2.5</v>
      </c>
      <c r="E11" s="44"/>
      <c r="F11" s="123">
        <v>2.5</v>
      </c>
      <c r="G11" s="123">
        <v>1.5</v>
      </c>
    </row>
    <row r="12" spans="1:7" ht="14.25">
      <c r="A12" s="22" t="s">
        <v>78</v>
      </c>
      <c r="B12" s="122">
        <v>2.36840808</v>
      </c>
      <c r="C12" s="122">
        <v>2.3479778900000001</v>
      </c>
      <c r="D12" s="122">
        <v>0.53792361499999997</v>
      </c>
      <c r="E12" s="122">
        <v>0.5</v>
      </c>
      <c r="F12" s="123">
        <v>0.5</v>
      </c>
      <c r="G12" s="123">
        <v>1.1000000000000001</v>
      </c>
    </row>
    <row r="13" spans="1:7" ht="14.25">
      <c r="A13" s="22" t="s">
        <v>79</v>
      </c>
      <c r="B13" s="122">
        <v>2.8177900199999999</v>
      </c>
      <c r="C13" s="122">
        <v>2.63757997</v>
      </c>
      <c r="D13" s="122">
        <v>1.46</v>
      </c>
      <c r="E13" s="122">
        <v>1.0482180299999999</v>
      </c>
      <c r="F13" s="123">
        <v>0.7</v>
      </c>
      <c r="G13" s="123">
        <v>0.7</v>
      </c>
    </row>
    <row r="14" spans="1:7" ht="14.25">
      <c r="A14" s="22" t="s">
        <v>119</v>
      </c>
      <c r="B14" s="122">
        <v>3.1375252900000001</v>
      </c>
      <c r="C14" s="122">
        <v>2.7605480500000001</v>
      </c>
      <c r="D14" s="122">
        <v>1.6354241299999999</v>
      </c>
      <c r="E14" s="122">
        <v>0.86422995799999991</v>
      </c>
      <c r="F14" s="23"/>
      <c r="G14" s="23"/>
    </row>
    <row r="15" spans="1:7" ht="14.25">
      <c r="A15" s="22" t="s">
        <v>81</v>
      </c>
      <c r="B15" s="122">
        <v>3.44</v>
      </c>
      <c r="C15" s="122">
        <v>2.2164351199999999</v>
      </c>
      <c r="D15" s="122">
        <v>1.71531017</v>
      </c>
      <c r="E15" s="122">
        <v>1.0421207100000001</v>
      </c>
      <c r="F15" s="23"/>
      <c r="G15" s="23"/>
    </row>
    <row r="16" spans="1:7" ht="14.25">
      <c r="A16" s="18" t="s">
        <v>78</v>
      </c>
      <c r="B16" s="122">
        <v>3.6343150999999998</v>
      </c>
      <c r="C16" s="122">
        <v>2.7605831599999999</v>
      </c>
      <c r="D16" s="122">
        <v>2.6470864600000001</v>
      </c>
      <c r="E16" s="122">
        <v>2.0633216999999999</v>
      </c>
      <c r="F16" s="1"/>
      <c r="G16" s="1"/>
    </row>
    <row r="17" spans="1:7" ht="14.25">
      <c r="A17" s="18" t="s">
        <v>79</v>
      </c>
      <c r="B17" s="122">
        <v>3.7495845800000001</v>
      </c>
      <c r="C17" s="122">
        <v>2.9690548799999998</v>
      </c>
      <c r="D17" s="122">
        <v>2.6763174900000002</v>
      </c>
      <c r="E17" s="122">
        <v>2.4652897199999999</v>
      </c>
      <c r="F17" s="1"/>
      <c r="G17" s="1"/>
    </row>
    <row r="18" spans="1:7" ht="14.25">
      <c r="A18" s="22" t="s">
        <v>120</v>
      </c>
      <c r="B18" s="122">
        <v>3.84075963</v>
      </c>
      <c r="C18" s="122">
        <v>3.2353513</v>
      </c>
      <c r="D18" s="122">
        <v>2.9165439800000001</v>
      </c>
      <c r="E18" s="122">
        <v>2.9556049999999998</v>
      </c>
      <c r="F18" s="1"/>
      <c r="G18" s="1"/>
    </row>
    <row r="19" spans="1:7" ht="14.25">
      <c r="A19" s="22" t="s">
        <v>81</v>
      </c>
      <c r="B19" s="122">
        <v>3.92</v>
      </c>
      <c r="C19" s="122">
        <v>3.4972648999999998</v>
      </c>
      <c r="D19" s="122">
        <v>3.1747915899999999</v>
      </c>
      <c r="E19" s="122">
        <v>2.9602047800000002</v>
      </c>
      <c r="F19" s="1"/>
      <c r="G19" s="1"/>
    </row>
    <row r="20" spans="1:7" ht="14.25">
      <c r="A20" s="18" t="s">
        <v>78</v>
      </c>
      <c r="B20" s="122">
        <v>4</v>
      </c>
      <c r="C20" s="122">
        <v>3.73157541</v>
      </c>
      <c r="D20" s="122">
        <v>3.4444640500000001</v>
      </c>
      <c r="E20" s="122">
        <v>3.0734155699999999</v>
      </c>
      <c r="F20" s="1"/>
      <c r="G20" s="1"/>
    </row>
    <row r="21" spans="1:7" ht="14.25">
      <c r="A21" s="18" t="s">
        <v>79</v>
      </c>
      <c r="B21" s="122">
        <v>3.9669078199999999</v>
      </c>
      <c r="C21" s="122">
        <v>3.88545367</v>
      </c>
      <c r="D21" s="122">
        <v>3.68200314</v>
      </c>
      <c r="E21" s="122">
        <v>3.23268442</v>
      </c>
      <c r="F21" s="1"/>
      <c r="G21" s="1"/>
    </row>
    <row r="22" spans="1:7" ht="14.25">
      <c r="A22" s="22" t="s">
        <v>121</v>
      </c>
      <c r="B22" s="60"/>
      <c r="C22" s="122">
        <v>4</v>
      </c>
      <c r="D22" s="122">
        <v>3.8383154799999999</v>
      </c>
      <c r="E22" s="122">
        <v>3.4076147799999998</v>
      </c>
      <c r="F22" s="1"/>
      <c r="G22" s="1"/>
    </row>
    <row r="23" spans="1:7" ht="14.25">
      <c r="A23" s="18" t="s">
        <v>132</v>
      </c>
      <c r="B23" s="60"/>
      <c r="C23" s="44"/>
      <c r="D23" s="122">
        <v>4</v>
      </c>
      <c r="E23" s="122">
        <v>3.6043824999999998</v>
      </c>
      <c r="F23" s="1"/>
      <c r="G23" s="1"/>
    </row>
    <row r="24" spans="1:7" ht="14.25">
      <c r="A24" s="18" t="s">
        <v>78</v>
      </c>
      <c r="B24" s="60"/>
      <c r="C24" s="44"/>
      <c r="D24" s="44"/>
      <c r="E24" s="122">
        <v>3.9653832100000002</v>
      </c>
      <c r="F24" s="1"/>
      <c r="G24" s="1"/>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115" zoomScaleNormal="115" workbookViewId="0">
      <selection activeCell="L15" sqref="L15"/>
    </sheetView>
  </sheetViews>
  <sheetFormatPr defaultColWidth="8.88671875" defaultRowHeight="16.5"/>
  <cols>
    <col min="1" max="16384" width="8.88671875" style="2"/>
  </cols>
  <sheetData>
    <row r="1" spans="1:8">
      <c r="A1" s="178" t="s">
        <v>535</v>
      </c>
      <c r="B1" s="25" t="s">
        <v>368</v>
      </c>
      <c r="C1" s="25" t="s">
        <v>369</v>
      </c>
      <c r="D1" s="25" t="s">
        <v>370</v>
      </c>
      <c r="E1" s="25" t="s">
        <v>371</v>
      </c>
    </row>
    <row r="2" spans="1:8">
      <c r="A2" s="25" t="s">
        <v>372</v>
      </c>
      <c r="B2" s="125">
        <v>-0.4</v>
      </c>
      <c r="C2" s="125">
        <v>4</v>
      </c>
      <c r="D2" s="126">
        <v>2.5</v>
      </c>
      <c r="E2" s="126">
        <v>5.5</v>
      </c>
    </row>
    <row r="3" spans="1:8">
      <c r="A3" s="25" t="s">
        <v>296</v>
      </c>
      <c r="B3" s="125">
        <v>-1.7</v>
      </c>
      <c r="C3" s="125">
        <v>4</v>
      </c>
      <c r="D3" s="126">
        <v>2.5</v>
      </c>
      <c r="E3" s="126">
        <v>5.5</v>
      </c>
    </row>
    <row r="4" spans="1:8">
      <c r="A4" s="25" t="s">
        <v>289</v>
      </c>
      <c r="B4" s="125">
        <v>-2</v>
      </c>
      <c r="C4" s="125">
        <v>4</v>
      </c>
      <c r="D4" s="126">
        <v>2.5</v>
      </c>
      <c r="E4" s="126">
        <v>5.5</v>
      </c>
    </row>
    <row r="5" spans="1:8">
      <c r="A5" s="25" t="s">
        <v>288</v>
      </c>
      <c r="B5" s="125">
        <v>-1.9</v>
      </c>
      <c r="C5" s="125">
        <v>4</v>
      </c>
      <c r="D5" s="126">
        <v>2.5</v>
      </c>
      <c r="E5" s="126">
        <v>5.5</v>
      </c>
      <c r="H5" s="38"/>
    </row>
    <row r="6" spans="1:8">
      <c r="A6" s="25" t="s">
        <v>289</v>
      </c>
      <c r="B6" s="125">
        <v>-2.1</v>
      </c>
      <c r="C6" s="125">
        <v>4</v>
      </c>
      <c r="D6" s="126">
        <v>2.5</v>
      </c>
      <c r="E6" s="126">
        <v>5.5</v>
      </c>
    </row>
    <row r="7" spans="1:8">
      <c r="A7" s="25" t="s">
        <v>373</v>
      </c>
      <c r="B7" s="125">
        <v>-1.1000000000000001</v>
      </c>
      <c r="C7" s="125">
        <v>4</v>
      </c>
      <c r="D7" s="126">
        <v>2.5</v>
      </c>
      <c r="E7" s="126">
        <v>5.5</v>
      </c>
    </row>
    <row r="8" spans="1:8">
      <c r="A8" s="25" t="s">
        <v>290</v>
      </c>
      <c r="B8" s="125">
        <v>-1.3</v>
      </c>
      <c r="C8" s="125">
        <v>4</v>
      </c>
      <c r="D8" s="126">
        <v>2.5</v>
      </c>
      <c r="E8" s="126">
        <v>5.5</v>
      </c>
    </row>
    <row r="9" spans="1:8">
      <c r="A9" s="25" t="s">
        <v>288</v>
      </c>
      <c r="B9" s="125">
        <v>-1.9</v>
      </c>
      <c r="C9" s="125">
        <v>4</v>
      </c>
      <c r="D9" s="126">
        <v>2.5</v>
      </c>
      <c r="E9" s="126">
        <v>5.5</v>
      </c>
    </row>
    <row r="10" spans="1:8">
      <c r="A10" s="25" t="s">
        <v>291</v>
      </c>
      <c r="B10" s="125">
        <v>-1.9</v>
      </c>
      <c r="C10" s="125">
        <v>4</v>
      </c>
      <c r="D10" s="126">
        <v>2.5</v>
      </c>
      <c r="E10" s="126">
        <v>5.5</v>
      </c>
    </row>
    <row r="11" spans="1:8">
      <c r="A11" s="25" t="s">
        <v>292</v>
      </c>
      <c r="B11" s="125">
        <v>-0.9</v>
      </c>
      <c r="C11" s="125">
        <v>4</v>
      </c>
      <c r="D11" s="126">
        <v>2.5</v>
      </c>
      <c r="E11" s="126">
        <v>5.5</v>
      </c>
    </row>
    <row r="12" spans="1:8">
      <c r="A12" s="25" t="s">
        <v>293</v>
      </c>
      <c r="B12" s="125">
        <v>-0.6</v>
      </c>
      <c r="C12" s="125">
        <v>4</v>
      </c>
      <c r="D12" s="126">
        <v>2.5</v>
      </c>
      <c r="E12" s="126">
        <v>5.5</v>
      </c>
    </row>
    <row r="13" spans="1:8">
      <c r="A13" s="25" t="s">
        <v>294</v>
      </c>
      <c r="B13" s="125">
        <v>-1.1000000000000001</v>
      </c>
      <c r="C13" s="125">
        <v>4</v>
      </c>
      <c r="D13" s="126">
        <v>2.5</v>
      </c>
      <c r="E13" s="126">
        <v>5.5</v>
      </c>
    </row>
    <row r="14" spans="1:8">
      <c r="A14" s="25" t="s">
        <v>374</v>
      </c>
      <c r="B14" s="125">
        <v>-0.64900681589335818</v>
      </c>
      <c r="C14" s="125">
        <v>4</v>
      </c>
      <c r="D14" s="126">
        <v>2.5</v>
      </c>
      <c r="E14" s="126">
        <v>5.5</v>
      </c>
    </row>
    <row r="15" spans="1:8">
      <c r="A15" s="25" t="s">
        <v>296</v>
      </c>
      <c r="B15" s="125">
        <v>-0.17648060212302141</v>
      </c>
      <c r="C15" s="125">
        <v>4</v>
      </c>
      <c r="D15" s="126">
        <v>2.5</v>
      </c>
      <c r="E15" s="126">
        <v>5.5</v>
      </c>
    </row>
    <row r="16" spans="1:8">
      <c r="A16" s="25" t="s">
        <v>289</v>
      </c>
      <c r="B16" s="125">
        <v>-0.14313327383280239</v>
      </c>
      <c r="C16" s="125">
        <v>4</v>
      </c>
      <c r="D16" s="126">
        <v>2.5</v>
      </c>
      <c r="E16" s="126">
        <v>5.5</v>
      </c>
    </row>
    <row r="17" spans="1:18">
      <c r="A17" s="25" t="s">
        <v>288</v>
      </c>
      <c r="B17" s="125">
        <v>1.1794710493800835</v>
      </c>
      <c r="C17" s="125">
        <v>4</v>
      </c>
      <c r="D17" s="126">
        <v>2.5</v>
      </c>
      <c r="E17" s="126">
        <v>5.5</v>
      </c>
    </row>
    <row r="18" spans="1:18">
      <c r="A18" s="25" t="s">
        <v>289</v>
      </c>
      <c r="B18" s="125">
        <v>1.6099622967710161</v>
      </c>
      <c r="C18" s="125">
        <v>4</v>
      </c>
      <c r="D18" s="126">
        <v>2.5</v>
      </c>
      <c r="E18" s="126">
        <v>5.5</v>
      </c>
    </row>
    <row r="19" spans="1:18">
      <c r="A19" s="25" t="s">
        <v>373</v>
      </c>
      <c r="B19" s="125">
        <v>1.1438009686904422</v>
      </c>
      <c r="C19" s="125">
        <v>4</v>
      </c>
      <c r="D19" s="126">
        <v>2.5</v>
      </c>
      <c r="E19" s="126">
        <v>5.5</v>
      </c>
    </row>
    <row r="20" spans="1:18">
      <c r="A20" s="25" t="s">
        <v>290</v>
      </c>
      <c r="B20" s="125">
        <v>0.87783028385912587</v>
      </c>
      <c r="C20" s="125">
        <v>4</v>
      </c>
      <c r="D20" s="126">
        <v>2.5</v>
      </c>
      <c r="E20" s="126">
        <v>5.5</v>
      </c>
    </row>
    <row r="21" spans="1:18">
      <c r="A21" s="25" t="s">
        <v>288</v>
      </c>
      <c r="B21" s="125">
        <v>0.94738361679354499</v>
      </c>
      <c r="C21" s="125">
        <v>4</v>
      </c>
      <c r="D21" s="126">
        <v>2.5</v>
      </c>
      <c r="E21" s="126">
        <v>5.5</v>
      </c>
      <c r="R21" s="83"/>
    </row>
    <row r="22" spans="1:18">
      <c r="A22" s="25" t="s">
        <v>291</v>
      </c>
      <c r="B22" s="125">
        <v>1.0044249413109014</v>
      </c>
      <c r="C22" s="125">
        <v>4</v>
      </c>
      <c r="D22" s="126">
        <v>2.5</v>
      </c>
      <c r="E22" s="126">
        <v>5.5</v>
      </c>
    </row>
    <row r="23" spans="1:18">
      <c r="A23" s="25" t="s">
        <v>292</v>
      </c>
      <c r="B23" s="125">
        <v>1.2</v>
      </c>
      <c r="C23" s="125">
        <v>4</v>
      </c>
      <c r="D23" s="126">
        <v>2.5</v>
      </c>
      <c r="E23" s="126">
        <v>5.5</v>
      </c>
    </row>
    <row r="24" spans="1:18">
      <c r="A24" s="25" t="s">
        <v>293</v>
      </c>
      <c r="B24" s="125">
        <v>2.2000000000000002</v>
      </c>
      <c r="C24" s="125">
        <v>4</v>
      </c>
      <c r="D24" s="126">
        <v>2.5</v>
      </c>
      <c r="E24" s="126">
        <v>5.5</v>
      </c>
    </row>
    <row r="25" spans="1:18">
      <c r="A25" s="25" t="s">
        <v>294</v>
      </c>
      <c r="B25" s="125">
        <v>2.6</v>
      </c>
      <c r="C25" s="125">
        <v>4</v>
      </c>
      <c r="D25" s="126">
        <v>2.5</v>
      </c>
      <c r="E25" s="126">
        <v>5.5</v>
      </c>
    </row>
    <row r="26" spans="1:18">
      <c r="A26" s="32" t="s">
        <v>375</v>
      </c>
      <c r="B26" s="78">
        <v>2.8529795783610155</v>
      </c>
      <c r="C26" s="125">
        <v>4</v>
      </c>
      <c r="D26" s="126">
        <v>2.5</v>
      </c>
      <c r="E26" s="126">
        <v>5.5</v>
      </c>
    </row>
    <row r="27" spans="1:18">
      <c r="A27" s="25" t="s">
        <v>296</v>
      </c>
      <c r="B27" s="78">
        <v>3.2731236147623548</v>
      </c>
      <c r="C27" s="125">
        <v>4</v>
      </c>
      <c r="D27" s="126">
        <v>2.5</v>
      </c>
      <c r="E27" s="126">
        <v>5.5</v>
      </c>
    </row>
    <row r="28" spans="1:18">
      <c r="A28" s="25" t="s">
        <v>289</v>
      </c>
      <c r="B28" s="78">
        <v>3.7257030377104314</v>
      </c>
      <c r="C28" s="125">
        <v>4</v>
      </c>
      <c r="D28" s="126">
        <v>2.5</v>
      </c>
      <c r="E28" s="126">
        <v>5.5</v>
      </c>
    </row>
    <row r="29" spans="1:18">
      <c r="A29" s="25" t="s">
        <v>288</v>
      </c>
      <c r="B29" s="78">
        <v>2.3651233843582986</v>
      </c>
      <c r="C29" s="125">
        <v>4</v>
      </c>
      <c r="D29" s="126">
        <v>2.5</v>
      </c>
      <c r="E29" s="126">
        <v>5.5</v>
      </c>
    </row>
    <row r="30" spans="1:18">
      <c r="A30" s="25" t="s">
        <v>289</v>
      </c>
      <c r="B30" s="78">
        <v>1.5916553889477711</v>
      </c>
      <c r="C30" s="125">
        <v>4</v>
      </c>
      <c r="D30" s="126">
        <v>2.5</v>
      </c>
      <c r="E30" s="126">
        <v>5.5</v>
      </c>
    </row>
    <row r="31" spans="1:18">
      <c r="A31" s="25" t="s">
        <v>373</v>
      </c>
      <c r="B31" s="78">
        <v>0.88265111557871023</v>
      </c>
      <c r="C31" s="125">
        <v>4</v>
      </c>
      <c r="D31" s="126">
        <v>2.5</v>
      </c>
      <c r="E31" s="126">
        <v>5.5</v>
      </c>
    </row>
    <row r="32" spans="1:18">
      <c r="A32" s="25" t="s">
        <v>290</v>
      </c>
      <c r="B32" s="78">
        <v>2.3265215483361885</v>
      </c>
      <c r="C32" s="125">
        <v>4</v>
      </c>
      <c r="D32" s="126">
        <v>2.5</v>
      </c>
      <c r="E32" s="126">
        <v>5.5</v>
      </c>
    </row>
    <row r="33" spans="1:5">
      <c r="A33" s="25" t="s">
        <v>288</v>
      </c>
      <c r="B33" s="78">
        <v>3.3257115923031506</v>
      </c>
      <c r="C33" s="125">
        <v>4</v>
      </c>
      <c r="D33" s="126">
        <v>2.5</v>
      </c>
      <c r="E33" s="126">
        <v>5.5</v>
      </c>
    </row>
    <row r="34" spans="1:5">
      <c r="A34" s="25" t="s">
        <v>291</v>
      </c>
      <c r="B34" s="78">
        <v>3.48</v>
      </c>
      <c r="C34" s="125">
        <v>4</v>
      </c>
      <c r="D34" s="126">
        <v>2.5</v>
      </c>
      <c r="E34" s="126">
        <v>5.5</v>
      </c>
    </row>
    <row r="35" spans="1:5">
      <c r="A35" s="25" t="s">
        <v>292</v>
      </c>
      <c r="B35" s="78">
        <v>2.77</v>
      </c>
      <c r="C35" s="125">
        <v>4</v>
      </c>
      <c r="D35" s="126">
        <v>2.5</v>
      </c>
      <c r="E35" s="126">
        <v>5.5</v>
      </c>
    </row>
    <row r="36" spans="1:5">
      <c r="A36" s="25" t="s">
        <v>293</v>
      </c>
      <c r="B36" s="78">
        <v>1.79</v>
      </c>
      <c r="C36" s="127">
        <v>4</v>
      </c>
      <c r="D36" s="126">
        <v>2.5</v>
      </c>
      <c r="E36" s="126">
        <v>5.5</v>
      </c>
    </row>
    <row r="37" spans="1:5">
      <c r="A37" s="25" t="s">
        <v>294</v>
      </c>
      <c r="B37" s="78">
        <v>1.77</v>
      </c>
      <c r="C37" s="127">
        <v>4</v>
      </c>
      <c r="D37" s="126">
        <v>2.5</v>
      </c>
      <c r="E37" s="126">
        <v>5.5</v>
      </c>
    </row>
    <row r="38" spans="1:5">
      <c r="A38" s="32" t="s">
        <v>302</v>
      </c>
      <c r="B38" s="78">
        <v>0.769986748</v>
      </c>
      <c r="C38" s="127">
        <v>4</v>
      </c>
      <c r="D38" s="126">
        <v>2.5</v>
      </c>
      <c r="E38" s="126">
        <v>5.5</v>
      </c>
    </row>
    <row r="39" spans="1:5">
      <c r="A39" s="25" t="s">
        <v>296</v>
      </c>
      <c r="B39" s="78">
        <v>1.9</v>
      </c>
      <c r="C39" s="127">
        <v>4</v>
      </c>
      <c r="D39" s="126">
        <v>2.5</v>
      </c>
      <c r="E39" s="126">
        <v>5.5</v>
      </c>
    </row>
    <row r="40" spans="1:5">
      <c r="A40" s="25" t="s">
        <v>289</v>
      </c>
      <c r="B40" s="78">
        <v>1.88</v>
      </c>
      <c r="C40" s="127">
        <v>4</v>
      </c>
      <c r="D40" s="126">
        <v>2.5</v>
      </c>
      <c r="E40" s="126">
        <v>5.5</v>
      </c>
    </row>
    <row r="41" spans="1:5">
      <c r="A41" s="25" t="s">
        <v>288</v>
      </c>
      <c r="B41" s="78">
        <v>2.1504850922056136</v>
      </c>
      <c r="C41" s="127">
        <v>4</v>
      </c>
      <c r="D41" s="126">
        <v>2.5</v>
      </c>
      <c r="E41" s="126">
        <v>5.5</v>
      </c>
    </row>
    <row r="42" spans="1:5">
      <c r="A42" s="25" t="s">
        <v>289</v>
      </c>
      <c r="B42" s="78">
        <v>2.7652597181531604</v>
      </c>
      <c r="C42" s="127">
        <v>4</v>
      </c>
      <c r="D42" s="126">
        <v>2.5</v>
      </c>
      <c r="E42" s="126">
        <v>5.5</v>
      </c>
    </row>
    <row r="43" spans="1:5">
      <c r="A43" s="25" t="s">
        <v>290</v>
      </c>
      <c r="B43" s="78">
        <v>2.4537257060515145</v>
      </c>
      <c r="C43" s="127">
        <v>4</v>
      </c>
      <c r="D43" s="126">
        <v>2.5</v>
      </c>
      <c r="E43" s="126">
        <v>5.5</v>
      </c>
    </row>
    <row r="44" spans="1:5">
      <c r="A44" s="2" t="s">
        <v>290</v>
      </c>
      <c r="B44" s="78">
        <v>1.6569795204560904</v>
      </c>
      <c r="C44" s="127">
        <v>4</v>
      </c>
      <c r="D44" s="126">
        <v>2.5</v>
      </c>
      <c r="E44" s="126">
        <v>5.5</v>
      </c>
    </row>
    <row r="45" spans="1:5">
      <c r="A45" s="2" t="s">
        <v>288</v>
      </c>
      <c r="B45" s="78">
        <v>0.62640298352249602</v>
      </c>
      <c r="C45" s="127">
        <v>4</v>
      </c>
      <c r="D45" s="126">
        <v>2.5</v>
      </c>
      <c r="E45" s="126">
        <v>5.5</v>
      </c>
    </row>
    <row r="46" spans="1:5">
      <c r="A46" s="2" t="s">
        <v>291</v>
      </c>
      <c r="B46" s="78">
        <v>0.47793958081770427</v>
      </c>
      <c r="C46" s="127">
        <v>4</v>
      </c>
      <c r="D46" s="126">
        <v>2.5</v>
      </c>
      <c r="E46" s="126">
        <v>5.5</v>
      </c>
    </row>
    <row r="47" spans="1:5">
      <c r="A47" s="88" t="s">
        <v>292</v>
      </c>
      <c r="B47" s="78">
        <v>0.9</v>
      </c>
      <c r="C47" s="127">
        <v>4</v>
      </c>
      <c r="D47" s="126">
        <v>2.5</v>
      </c>
      <c r="E47" s="126">
        <v>5.5</v>
      </c>
    </row>
    <row r="48" spans="1:5">
      <c r="A48" s="2" t="s">
        <v>293</v>
      </c>
      <c r="B48" s="78">
        <v>1</v>
      </c>
      <c r="C48" s="127">
        <v>4</v>
      </c>
      <c r="D48" s="126">
        <v>2.5</v>
      </c>
      <c r="E48" s="126">
        <v>5.5</v>
      </c>
    </row>
    <row r="49" spans="1:5">
      <c r="A49" s="2" t="s">
        <v>294</v>
      </c>
      <c r="B49" s="78">
        <v>0.7</v>
      </c>
      <c r="C49" s="127">
        <v>4</v>
      </c>
      <c r="D49" s="126">
        <v>2.5</v>
      </c>
      <c r="E49" s="126">
        <v>5.5</v>
      </c>
    </row>
    <row r="50" spans="1:5">
      <c r="A50" s="25"/>
      <c r="B50" s="78">
        <v>0.90758416975653233</v>
      </c>
      <c r="C50" s="127">
        <v>4</v>
      </c>
      <c r="D50" s="126">
        <v>2.5</v>
      </c>
      <c r="E50" s="126">
        <v>5.5</v>
      </c>
    </row>
    <row r="51" spans="1:5">
      <c r="A51" s="32"/>
      <c r="B51" s="78">
        <v>0.96379535540864936</v>
      </c>
      <c r="C51" s="127">
        <v>4</v>
      </c>
      <c r="D51" s="126">
        <v>2.5</v>
      </c>
      <c r="E51" s="126">
        <v>5.5</v>
      </c>
    </row>
    <row r="52" spans="1:5">
      <c r="A52" s="32"/>
      <c r="B52" s="78">
        <v>0.7339142477776619</v>
      </c>
      <c r="C52" s="127">
        <v>4</v>
      </c>
      <c r="D52" s="126">
        <v>2.5</v>
      </c>
      <c r="E52" s="126">
        <v>5.5</v>
      </c>
    </row>
    <row r="53" spans="1:5">
      <c r="D53" s="84"/>
      <c r="E53" s="84"/>
    </row>
    <row r="54" spans="1:5">
      <c r="D54" s="84"/>
      <c r="E54" s="84"/>
    </row>
    <row r="55" spans="1:5">
      <c r="D55" s="84"/>
      <c r="E55" s="84"/>
    </row>
  </sheetData>
  <hyperlinks>
    <hyperlink ref="A1" location="List!A1" display="List!A1"/>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zoomScale="130" zoomScaleNormal="130" workbookViewId="0">
      <pane xSplit="1" ySplit="1" topLeftCell="M2" activePane="bottomRight" state="frozen"/>
      <selection pane="topRight" activeCell="AA62" sqref="AA62"/>
      <selection pane="bottomLeft" activeCell="AA62" sqref="AA62"/>
      <selection pane="bottomRight" activeCell="M2" sqref="M2"/>
    </sheetView>
  </sheetViews>
  <sheetFormatPr defaultColWidth="8.88671875" defaultRowHeight="14.25"/>
  <cols>
    <col min="1" max="1" width="23.21875" style="18" bestFit="1" customWidth="1"/>
    <col min="2" max="5" width="0" style="18" hidden="1" customWidth="1"/>
    <col min="6" max="16384" width="8.88671875" style="18"/>
  </cols>
  <sheetData>
    <row r="1" spans="1:25" ht="15">
      <c r="A1" s="178" t="s">
        <v>535</v>
      </c>
      <c r="B1" s="18" t="s">
        <v>113</v>
      </c>
      <c r="C1" s="18" t="s">
        <v>81</v>
      </c>
      <c r="D1" s="18" t="s">
        <v>78</v>
      </c>
      <c r="E1" s="18" t="s">
        <v>79</v>
      </c>
      <c r="F1" s="18" t="s">
        <v>114</v>
      </c>
      <c r="G1" s="18" t="s">
        <v>81</v>
      </c>
      <c r="H1" s="18" t="s">
        <v>78</v>
      </c>
      <c r="I1" s="18" t="s">
        <v>79</v>
      </c>
      <c r="J1" s="18" t="s">
        <v>115</v>
      </c>
      <c r="K1" s="18" t="s">
        <v>81</v>
      </c>
      <c r="L1" s="18" t="s">
        <v>78</v>
      </c>
      <c r="M1" s="18" t="s">
        <v>79</v>
      </c>
      <c r="N1" s="18" t="s">
        <v>116</v>
      </c>
      <c r="O1" s="18" t="s">
        <v>81</v>
      </c>
      <c r="P1" s="18" t="s">
        <v>78</v>
      </c>
      <c r="Q1" s="18" t="s">
        <v>79</v>
      </c>
      <c r="R1" s="18" t="s">
        <v>117</v>
      </c>
      <c r="S1" s="18" t="s">
        <v>81</v>
      </c>
      <c r="T1" s="18" t="s">
        <v>78</v>
      </c>
      <c r="U1" s="18" t="s">
        <v>79</v>
      </c>
      <c r="V1" s="18" t="s">
        <v>118</v>
      </c>
      <c r="W1" s="18" t="s">
        <v>81</v>
      </c>
      <c r="X1" s="18" t="s">
        <v>78</v>
      </c>
      <c r="Y1" s="18" t="s">
        <v>79</v>
      </c>
    </row>
    <row r="2" spans="1:25">
      <c r="A2" s="18" t="s">
        <v>376</v>
      </c>
      <c r="B2" s="67">
        <v>-3.1875997384788377</v>
      </c>
      <c r="C2" s="67">
        <v>0.23397199668183077</v>
      </c>
      <c r="D2" s="67">
        <v>-1.749772483807206</v>
      </c>
      <c r="E2" s="67">
        <v>-9.3401902344600813</v>
      </c>
      <c r="F2" s="78">
        <v>-16.269450911511512</v>
      </c>
      <c r="G2" s="78">
        <v>-14.247319759210995</v>
      </c>
      <c r="H2" s="78">
        <v>-16.220101520623032</v>
      </c>
      <c r="I2" s="78">
        <v>-12.173978535550802</v>
      </c>
      <c r="J2" s="78">
        <v>-5.6982782734099686</v>
      </c>
      <c r="K2" s="78">
        <v>-3.7255670016511147</v>
      </c>
      <c r="L2" s="78">
        <v>1.0098625025013632</v>
      </c>
      <c r="M2" s="78">
        <v>2.2412666328701221</v>
      </c>
      <c r="N2" s="78">
        <v>5.5587642778320685</v>
      </c>
      <c r="O2" s="78">
        <v>2.3674496663436742</v>
      </c>
      <c r="P2" s="78">
        <v>4.6750390240283082</v>
      </c>
      <c r="Q2" s="78">
        <v>6.1688884200858212</v>
      </c>
      <c r="R2" s="78">
        <v>9.4362590870751006</v>
      </c>
      <c r="S2" s="78">
        <v>5.2968209895528702</v>
      </c>
      <c r="T2" s="78">
        <v>-1.71428319894531</v>
      </c>
      <c r="U2" s="78">
        <v>-2.3932702253878517</v>
      </c>
      <c r="V2" s="78">
        <v>-4.8804453016922906</v>
      </c>
      <c r="W2" s="78">
        <v>-2.8379372576602151</v>
      </c>
      <c r="X2" s="78">
        <v>1.574089885872425</v>
      </c>
      <c r="Y2" s="78">
        <v>2.4872680817545927</v>
      </c>
    </row>
    <row r="3" spans="1:25">
      <c r="A3" s="18" t="s">
        <v>377</v>
      </c>
      <c r="B3" s="67">
        <v>-1.4067646344659011</v>
      </c>
      <c r="C3" s="67">
        <v>0.50261563253745578</v>
      </c>
      <c r="D3" s="67">
        <v>-0.817077505202775</v>
      </c>
      <c r="E3" s="67">
        <v>-8.6743393185618061</v>
      </c>
      <c r="F3" s="78">
        <v>-15.424049767459891</v>
      </c>
      <c r="G3" s="78">
        <v>-13.275978095463472</v>
      </c>
      <c r="H3" s="78">
        <v>-15.145459515984953</v>
      </c>
      <c r="I3" s="78">
        <v>-10.67488321677537</v>
      </c>
      <c r="J3" s="78">
        <v>-4.1224109219509444</v>
      </c>
      <c r="K3" s="78">
        <v>-2.830647722910328</v>
      </c>
      <c r="L3" s="78">
        <v>1.3917532796574363</v>
      </c>
      <c r="M3" s="78">
        <v>0.75623912697528795</v>
      </c>
      <c r="N3" s="78">
        <v>2.8947820381905984</v>
      </c>
      <c r="O3" s="78">
        <v>1.5008760799882594</v>
      </c>
      <c r="P3" s="78">
        <v>3.9397759820917457</v>
      </c>
      <c r="Q3" s="78">
        <v>6.187279358044691</v>
      </c>
      <c r="R3" s="78">
        <v>10.676015633855272</v>
      </c>
      <c r="S3" s="78">
        <v>4.0432649368704432</v>
      </c>
      <c r="T3" s="78">
        <v>-3.9600166772211054</v>
      </c>
      <c r="U3" s="78">
        <v>-3.7197846237419725</v>
      </c>
      <c r="V3" s="78">
        <v>-5.8784902087593309</v>
      </c>
      <c r="W3" s="78">
        <v>-3.2222445773888495</v>
      </c>
      <c r="X3" s="78">
        <v>2.7129024169375953</v>
      </c>
      <c r="Y3" s="78">
        <v>3.2066033839120109</v>
      </c>
    </row>
    <row r="4" spans="1:25" hidden="1">
      <c r="A4" s="18" t="s">
        <v>133</v>
      </c>
      <c r="B4" s="67">
        <v>-3.9226802741141569</v>
      </c>
      <c r="C4" s="67">
        <v>0.11759546568461587</v>
      </c>
      <c r="D4" s="67">
        <v>-2.1412427102474823</v>
      </c>
      <c r="E4" s="67">
        <v>-9.6241366738125151</v>
      </c>
      <c r="F4" s="78">
        <v>-16.639792391061007</v>
      </c>
      <c r="G4" s="78">
        <v>-14.686783019606438</v>
      </c>
      <c r="H4" s="78">
        <v>-16.713486039389196</v>
      </c>
      <c r="I4" s="78">
        <v>-12.866635242358285</v>
      </c>
      <c r="J4" s="78">
        <v>-6.3842864260501528</v>
      </c>
      <c r="K4" s="78">
        <v>-4.0727842791837219</v>
      </c>
      <c r="L4" s="78">
        <v>0.91356067048533873</v>
      </c>
      <c r="M4" s="78">
        <v>3.1562156633646765</v>
      </c>
      <c r="N4" s="78">
        <v>7.1028480655802184</v>
      </c>
      <c r="O4" s="78">
        <v>2.8253891781904628</v>
      </c>
      <c r="P4" s="78">
        <v>5.0501889287134958</v>
      </c>
      <c r="Q4" s="78">
        <v>6.1233503086363044</v>
      </c>
      <c r="R4" s="78">
        <v>8.6981757339557078</v>
      </c>
      <c r="S4" s="78">
        <v>6.0358051245117395</v>
      </c>
      <c r="T4" s="78">
        <v>-0.36767843088098573</v>
      </c>
      <c r="U4" s="78">
        <v>-1.6728668056727258</v>
      </c>
      <c r="V4" s="78">
        <v>-4.2988007298631459</v>
      </c>
      <c r="W4" s="78">
        <v>-2.6210021557971999</v>
      </c>
      <c r="X4" s="78">
        <v>0.89447723184632366</v>
      </c>
      <c r="Y4" s="78">
        <v>2.0558689269787607</v>
      </c>
    </row>
    <row r="5" spans="1:25">
      <c r="A5" s="18" t="s">
        <v>378</v>
      </c>
      <c r="B5" s="67">
        <v>-1.4067646344659011</v>
      </c>
      <c r="C5" s="67">
        <v>0.50261563253745578</v>
      </c>
      <c r="D5" s="67">
        <v>-0.817077505202775</v>
      </c>
      <c r="E5" s="67">
        <v>-8.6743393185618061</v>
      </c>
      <c r="F5" s="78">
        <v>-15.424049767459891</v>
      </c>
      <c r="G5" s="78">
        <v>-13.275978095463472</v>
      </c>
      <c r="H5" s="78">
        <v>-15.145459515984953</v>
      </c>
      <c r="I5" s="78">
        <v>-10.67488321677537</v>
      </c>
      <c r="J5" s="78">
        <v>-4.1224109219509444</v>
      </c>
      <c r="K5" s="78">
        <v>-2.830647722910328</v>
      </c>
      <c r="L5" s="78">
        <v>1.3917532796574363</v>
      </c>
      <c r="M5" s="78">
        <v>0.75623912697528795</v>
      </c>
      <c r="N5" s="78">
        <v>2.8947820381905984</v>
      </c>
      <c r="O5" s="78">
        <v>1.5008760799882594</v>
      </c>
      <c r="P5" s="78">
        <v>3.9397759820917457</v>
      </c>
      <c r="Q5" s="78">
        <v>6.187279358044691</v>
      </c>
      <c r="R5" s="78">
        <v>10.676015633855272</v>
      </c>
      <c r="S5" s="78">
        <v>4.0432649368704432</v>
      </c>
      <c r="T5" s="78">
        <v>-3.9600166772211054</v>
      </c>
      <c r="U5" s="78">
        <v>-3.7197846237419725</v>
      </c>
      <c r="V5" s="78">
        <v>-5.8784902087593309</v>
      </c>
      <c r="W5" s="78">
        <v>-3.2222445773888495</v>
      </c>
      <c r="X5" s="78">
        <v>2.7129024169375953</v>
      </c>
      <c r="Y5" s="78">
        <v>3.2066033839120109</v>
      </c>
    </row>
    <row r="6" spans="1:25">
      <c r="A6" s="18" t="s">
        <v>379</v>
      </c>
      <c r="B6" s="67">
        <v>-5.7307060536972472</v>
      </c>
      <c r="C6" s="67">
        <v>-1.2603281971095726E-2</v>
      </c>
      <c r="D6" s="67">
        <v>-3.1058331852669312</v>
      </c>
      <c r="E6" s="67">
        <v>-11.954210010594196</v>
      </c>
      <c r="F6" s="78">
        <v>-20.179755847243115</v>
      </c>
      <c r="G6" s="78">
        <v>-18.056860748296089</v>
      </c>
      <c r="H6" s="78">
        <v>-20.358531202548974</v>
      </c>
      <c r="I6" s="78">
        <v>-15.971418134893455</v>
      </c>
      <c r="J6" s="78">
        <v>-8.35041666591016</v>
      </c>
      <c r="K6" s="78">
        <v>-5.1617825466470038</v>
      </c>
      <c r="L6" s="78">
        <v>1.0129553556647437</v>
      </c>
      <c r="M6" s="78">
        <v>4.823937100796087</v>
      </c>
      <c r="N6" s="78">
        <v>10.355729078254242</v>
      </c>
      <c r="O6" s="78">
        <v>3.8337860301210327</v>
      </c>
      <c r="P6" s="78">
        <v>6.4553420409603461</v>
      </c>
      <c r="Q6" s="78">
        <v>7.335183187885093</v>
      </c>
      <c r="R6" s="78">
        <v>9.7045402355432202</v>
      </c>
      <c r="S6" s="78">
        <v>8.2608589855065873</v>
      </c>
      <c r="T6" s="78">
        <v>1.1959771117019216</v>
      </c>
      <c r="U6" s="78">
        <v>-1.0206785187959611</v>
      </c>
      <c r="V6" s="78">
        <v>-4.5111058610283692</v>
      </c>
      <c r="W6" s="78">
        <v>-2.9338908037496907</v>
      </c>
      <c r="X6" s="78">
        <v>0.23726820919603142</v>
      </c>
      <c r="Y6" s="78">
        <v>1.9573800331010034</v>
      </c>
    </row>
    <row r="32" spans="17:17">
      <c r="Q32" s="1"/>
    </row>
  </sheetData>
  <hyperlinks>
    <hyperlink ref="A1" location="List!A1" display="List!A1"/>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2"/>
  <sheetViews>
    <sheetView topLeftCell="F1" zoomScale="145" zoomScaleNormal="145" workbookViewId="0">
      <selection activeCell="F6" sqref="F6"/>
    </sheetView>
  </sheetViews>
  <sheetFormatPr defaultColWidth="8.88671875" defaultRowHeight="14.25"/>
  <cols>
    <col min="1" max="16384" width="8.88671875" style="18"/>
  </cols>
  <sheetData>
    <row r="1" spans="1:15" ht="15">
      <c r="A1" s="178" t="s">
        <v>535</v>
      </c>
      <c r="B1" s="18" t="s">
        <v>380</v>
      </c>
      <c r="C1" s="18" t="s">
        <v>381</v>
      </c>
      <c r="D1" s="18" t="s">
        <v>382</v>
      </c>
      <c r="E1" s="18" t="s">
        <v>383</v>
      </c>
    </row>
    <row r="2" spans="1:15">
      <c r="A2" s="18" t="s">
        <v>116</v>
      </c>
      <c r="B2" s="77">
        <v>8.5391269942032999E-2</v>
      </c>
      <c r="C2" s="77">
        <v>-4.1912953224423004E-2</v>
      </c>
      <c r="D2" s="77">
        <v>7.1202701990222647E-2</v>
      </c>
      <c r="E2" s="77">
        <v>7.1202701990222647E-2</v>
      </c>
      <c r="F2" s="27"/>
      <c r="J2" s="1"/>
      <c r="L2" s="41"/>
      <c r="M2" s="41"/>
      <c r="O2" s="1"/>
    </row>
    <row r="3" spans="1:15">
      <c r="A3" s="18" t="s">
        <v>81</v>
      </c>
      <c r="B3" s="77">
        <v>0.13217951511791526</v>
      </c>
      <c r="C3" s="77">
        <v>0.14882785605427501</v>
      </c>
      <c r="D3" s="77">
        <v>0.13437701488020187</v>
      </c>
      <c r="E3" s="77">
        <v>0.13437701488020187</v>
      </c>
      <c r="F3" s="27"/>
      <c r="J3" s="1"/>
      <c r="L3" s="27"/>
      <c r="M3" s="27"/>
      <c r="O3" s="1"/>
    </row>
    <row r="4" spans="1:15">
      <c r="A4" s="18" t="s">
        <v>78</v>
      </c>
      <c r="B4" s="77">
        <v>0.10604689677643535</v>
      </c>
      <c r="C4" s="77">
        <v>6.4974810505460848E-2</v>
      </c>
      <c r="D4" s="77">
        <v>9.9674442999407725E-2</v>
      </c>
      <c r="E4" s="77">
        <v>9.9674442999407725E-2</v>
      </c>
      <c r="F4" s="27"/>
      <c r="M4" s="27"/>
      <c r="N4" s="27"/>
      <c r="O4" s="27"/>
    </row>
    <row r="5" spans="1:15">
      <c r="A5" s="18" t="s">
        <v>79</v>
      </c>
      <c r="B5" s="77">
        <v>0.16987231902528294</v>
      </c>
      <c r="C5" s="77">
        <v>-1.2721286086807027E-2</v>
      </c>
      <c r="D5" s="77">
        <v>0.13514342103749449</v>
      </c>
      <c r="E5" s="77">
        <v>0.13514342103749449</v>
      </c>
      <c r="F5" s="27"/>
      <c r="J5" s="1"/>
      <c r="K5" s="1"/>
      <c r="L5" s="1"/>
      <c r="M5" s="27"/>
      <c r="N5" s="27"/>
      <c r="O5" s="27"/>
    </row>
    <row r="6" spans="1:15">
      <c r="A6" s="18" t="s">
        <v>117</v>
      </c>
      <c r="B6" s="77">
        <v>5.1986167162124841E-2</v>
      </c>
      <c r="C6" s="77">
        <v>0.24720492257491827</v>
      </c>
      <c r="D6" s="77">
        <v>7.1170271100575583E-2</v>
      </c>
      <c r="E6" s="77">
        <v>7.1170271100575583E-2</v>
      </c>
      <c r="F6" s="27"/>
      <c r="M6" s="27"/>
      <c r="N6" s="27"/>
      <c r="O6" s="27"/>
    </row>
    <row r="7" spans="1:15">
      <c r="A7" s="18" t="s">
        <v>81</v>
      </c>
      <c r="B7" s="77">
        <v>6.6271985294398941E-2</v>
      </c>
      <c r="C7" s="77">
        <v>0.13777212096385114</v>
      </c>
      <c r="D7" s="77">
        <v>7.5719365718097342E-2</v>
      </c>
      <c r="E7" s="77">
        <v>7.5719365718097342E-2</v>
      </c>
      <c r="F7" s="27"/>
      <c r="J7" s="27"/>
      <c r="K7" s="27"/>
      <c r="L7" s="41"/>
      <c r="M7" s="27"/>
      <c r="N7" s="27"/>
      <c r="O7" s="27"/>
    </row>
    <row r="8" spans="1:15">
      <c r="A8" s="18" t="s">
        <v>78</v>
      </c>
      <c r="B8" s="77">
        <v>2.5950118337759134E-2</v>
      </c>
      <c r="C8" s="77">
        <v>0.13289942566709811</v>
      </c>
      <c r="D8" s="77">
        <v>4.2054102388884483E-2</v>
      </c>
      <c r="E8" s="77">
        <v>4.2054102388884483E-2</v>
      </c>
      <c r="F8" s="27"/>
      <c r="J8" s="27"/>
      <c r="K8" s="27"/>
      <c r="L8" s="41"/>
      <c r="M8" s="27"/>
      <c r="N8" s="27"/>
      <c r="O8" s="27"/>
    </row>
    <row r="9" spans="1:15">
      <c r="A9" s="18" t="s">
        <v>79</v>
      </c>
      <c r="B9" s="77">
        <v>5.1040583118682717E-2</v>
      </c>
      <c r="C9" s="77">
        <v>0.25156128845040454</v>
      </c>
      <c r="D9" s="77">
        <v>8.537258893322025E-2</v>
      </c>
      <c r="E9" s="77">
        <v>8.537258893322025E-2</v>
      </c>
      <c r="F9" s="27"/>
      <c r="M9" s="27"/>
      <c r="N9" s="27"/>
      <c r="O9" s="27"/>
    </row>
    <row r="10" spans="1:15">
      <c r="A10" s="18" t="s">
        <v>118</v>
      </c>
      <c r="B10" s="77">
        <v>0.13715183340105683</v>
      </c>
      <c r="C10" s="77">
        <v>0.2135949896812474</v>
      </c>
      <c r="D10" s="77">
        <v>0.14580873144531367</v>
      </c>
      <c r="E10" s="77">
        <v>0.14580873144531367</v>
      </c>
      <c r="F10" s="27"/>
      <c r="J10" s="1"/>
      <c r="K10" s="1"/>
      <c r="L10" s="1"/>
      <c r="M10" s="27"/>
      <c r="N10" s="27"/>
      <c r="O10" s="27"/>
    </row>
    <row r="11" spans="1:15">
      <c r="A11" s="18" t="s">
        <v>81</v>
      </c>
      <c r="B11" s="77">
        <v>0.14291257253192641</v>
      </c>
      <c r="C11" s="77">
        <v>2.8328734436196611E-2</v>
      </c>
      <c r="D11" s="77">
        <v>0.12723443108666424</v>
      </c>
      <c r="E11" s="77">
        <v>0.12723443108666424</v>
      </c>
      <c r="F11" s="27"/>
      <c r="M11" s="27"/>
      <c r="N11" s="27"/>
      <c r="O11" s="27"/>
    </row>
    <row r="12" spans="1:15">
      <c r="A12" s="18" t="s">
        <v>78</v>
      </c>
      <c r="B12" s="77">
        <v>0.10091110838848721</v>
      </c>
      <c r="C12" s="77">
        <v>-4.8208880993165622E-2</v>
      </c>
      <c r="D12" s="77">
        <v>7.7538818476760474E-2</v>
      </c>
      <c r="E12" s="77">
        <v>7.7538818476760474E-2</v>
      </c>
      <c r="F12" s="27"/>
      <c r="M12" s="27"/>
      <c r="N12" s="27"/>
      <c r="O12" s="27"/>
    </row>
    <row r="13" spans="1:15">
      <c r="A13" s="18" t="s">
        <v>79</v>
      </c>
      <c r="B13" s="77">
        <v>0.13306966149816929</v>
      </c>
      <c r="C13" s="77">
        <v>-2.9959252153384453E-2</v>
      </c>
      <c r="D13" s="77">
        <v>9.0999999999999998E-2</v>
      </c>
      <c r="E13" s="77">
        <v>0.10358886844689438</v>
      </c>
      <c r="M13" s="27"/>
      <c r="N13" s="27"/>
      <c r="O13" s="27"/>
    </row>
    <row r="14" spans="1:15">
      <c r="M14" s="27"/>
      <c r="N14" s="27"/>
      <c r="O14" s="27"/>
    </row>
    <row r="15" spans="1:15">
      <c r="M15" s="27"/>
      <c r="N15" s="27"/>
      <c r="O15" s="27"/>
    </row>
    <row r="16" spans="1:15">
      <c r="M16" s="27"/>
      <c r="N16" s="27"/>
      <c r="O16" s="27"/>
    </row>
    <row r="20" spans="2:16">
      <c r="B20" s="78"/>
      <c r="C20" s="78"/>
      <c r="D20" s="78"/>
      <c r="E20" s="77"/>
      <c r="F20" s="77"/>
      <c r="G20" s="77"/>
    </row>
    <row r="21" spans="2:16">
      <c r="B21" s="78"/>
      <c r="C21" s="78"/>
      <c r="D21" s="78"/>
      <c r="E21" s="77"/>
      <c r="F21" s="77"/>
      <c r="G21" s="77"/>
    </row>
    <row r="23" spans="2:16">
      <c r="B23" s="78"/>
      <c r="C23" s="78"/>
      <c r="D23" s="78"/>
      <c r="E23" s="77"/>
      <c r="F23" s="77"/>
      <c r="G23" s="77"/>
    </row>
    <row r="24" spans="2:16">
      <c r="B24" s="78"/>
      <c r="C24" s="78"/>
      <c r="D24" s="78"/>
      <c r="E24" s="78"/>
      <c r="F24" s="78"/>
      <c r="G24" s="78"/>
      <c r="H24" s="78"/>
      <c r="I24" s="78"/>
      <c r="J24" s="78"/>
      <c r="K24" s="78"/>
      <c r="L24" s="78"/>
      <c r="M24" s="78"/>
      <c r="N24" s="78"/>
      <c r="O24" s="78"/>
      <c r="P24" s="78"/>
    </row>
    <row r="25" spans="2:16">
      <c r="B25" s="78"/>
      <c r="C25" s="78"/>
      <c r="D25" s="78"/>
      <c r="E25" s="77"/>
      <c r="F25" s="77"/>
      <c r="G25" s="77"/>
    </row>
    <row r="26" spans="2:16">
      <c r="B26" s="78"/>
      <c r="C26" s="78"/>
      <c r="D26" s="78"/>
      <c r="E26" s="77"/>
      <c r="F26" s="77"/>
      <c r="G26" s="77"/>
    </row>
    <row r="27" spans="2:16">
      <c r="B27" s="78"/>
      <c r="C27" s="78"/>
      <c r="D27" s="78"/>
      <c r="E27" s="77"/>
      <c r="F27" s="77"/>
      <c r="G27" s="77"/>
    </row>
    <row r="28" spans="2:16">
      <c r="B28" s="78"/>
      <c r="C28" s="78"/>
      <c r="D28" s="78"/>
      <c r="E28" s="77"/>
      <c r="F28" s="77"/>
      <c r="G28" s="77"/>
    </row>
    <row r="29" spans="2:16">
      <c r="B29" s="78"/>
      <c r="C29" s="78"/>
      <c r="D29" s="78"/>
      <c r="E29" s="77"/>
      <c r="F29" s="77"/>
      <c r="G29" s="77"/>
    </row>
    <row r="30" spans="2:16">
      <c r="B30" s="78"/>
      <c r="C30" s="78"/>
      <c r="D30" s="78"/>
      <c r="E30" s="77"/>
      <c r="F30" s="77"/>
      <c r="G30" s="77"/>
    </row>
    <row r="31" spans="2:16">
      <c r="B31" s="78"/>
      <c r="C31" s="78"/>
      <c r="D31" s="78"/>
      <c r="E31" s="77"/>
      <c r="F31" s="77"/>
      <c r="G31" s="77"/>
    </row>
    <row r="32" spans="2:16">
      <c r="B32" s="78"/>
      <c r="C32" s="78"/>
      <c r="D32" s="78"/>
      <c r="E32" s="77"/>
      <c r="F32" s="77"/>
      <c r="G32" s="77"/>
    </row>
  </sheetData>
  <hyperlinks>
    <hyperlink ref="A1" location="List!A1" display="List!A1"/>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115" zoomScaleNormal="115" workbookViewId="0">
      <pane xSplit="1" ySplit="1" topLeftCell="B11" activePane="bottomRight" state="frozen"/>
      <selection pane="topRight" activeCell="AA62" sqref="AA62"/>
      <selection pane="bottomLeft" activeCell="AA62" sqref="AA62"/>
      <selection pane="bottomRight" activeCell="J10" sqref="J10"/>
    </sheetView>
  </sheetViews>
  <sheetFormatPr defaultColWidth="8.88671875" defaultRowHeight="16.5"/>
  <cols>
    <col min="1" max="1" width="30.44140625" style="16" bestFit="1" customWidth="1"/>
    <col min="2" max="16384" width="8.88671875" style="16"/>
  </cols>
  <sheetData>
    <row r="1" spans="1:21">
      <c r="A1" s="178" t="s">
        <v>535</v>
      </c>
      <c r="B1" s="52" t="s">
        <v>114</v>
      </c>
      <c r="C1" s="52" t="s">
        <v>81</v>
      </c>
      <c r="D1" s="52" t="s">
        <v>78</v>
      </c>
      <c r="E1" s="52" t="s">
        <v>79</v>
      </c>
      <c r="F1" s="52" t="s">
        <v>115</v>
      </c>
      <c r="G1" s="52" t="s">
        <v>135</v>
      </c>
      <c r="H1" s="52" t="s">
        <v>136</v>
      </c>
      <c r="I1" s="52" t="s">
        <v>137</v>
      </c>
      <c r="J1" s="52" t="s">
        <v>116</v>
      </c>
      <c r="K1" s="52" t="s">
        <v>138</v>
      </c>
      <c r="L1" s="52" t="s">
        <v>139</v>
      </c>
      <c r="M1" s="52" t="s">
        <v>140</v>
      </c>
      <c r="N1" s="52" t="s">
        <v>117</v>
      </c>
      <c r="O1" s="52" t="s">
        <v>132</v>
      </c>
      <c r="P1" s="52" t="s">
        <v>141</v>
      </c>
      <c r="Q1" s="69" t="s">
        <v>142</v>
      </c>
      <c r="R1" s="69" t="s">
        <v>118</v>
      </c>
      <c r="S1" s="52" t="s">
        <v>143</v>
      </c>
      <c r="T1" s="69" t="s">
        <v>144</v>
      </c>
      <c r="U1" s="69" t="s">
        <v>145</v>
      </c>
    </row>
    <row r="2" spans="1:21">
      <c r="A2" s="167" t="s">
        <v>384</v>
      </c>
      <c r="B2" s="128">
        <v>32.787757646529386</v>
      </c>
      <c r="C2" s="128">
        <v>57.712540981550617</v>
      </c>
      <c r="D2" s="128">
        <v>58.871130882749092</v>
      </c>
      <c r="E2" s="128">
        <v>37.10330777720587</v>
      </c>
      <c r="F2" s="128">
        <v>52.096259312154423</v>
      </c>
      <c r="G2" s="128">
        <v>13.608173303838541</v>
      </c>
      <c r="H2" s="128">
        <v>22.770257925173595</v>
      </c>
      <c r="I2" s="128">
        <v>-4.0329671405039846</v>
      </c>
      <c r="J2" s="128">
        <v>-1.2514869358693801</v>
      </c>
      <c r="K2" s="128">
        <v>-27.494265523524987</v>
      </c>
      <c r="L2" s="128">
        <v>-59.116364388941491</v>
      </c>
      <c r="M2" s="122">
        <v>-64.773567781352114</v>
      </c>
      <c r="N2" s="122">
        <v>-101.87889665020839</v>
      </c>
      <c r="O2" s="122">
        <v>-91.105738372482108</v>
      </c>
      <c r="P2" s="122">
        <v>-60.353494860056003</v>
      </c>
      <c r="Q2" s="122">
        <v>-5.0096798008969756</v>
      </c>
      <c r="R2" s="122">
        <v>-6.5174918975835681</v>
      </c>
      <c r="S2" s="122">
        <v>8.4864625076589277</v>
      </c>
      <c r="T2" s="122">
        <v>12.506931454054865</v>
      </c>
      <c r="U2" s="122">
        <v>-25.750612033701145</v>
      </c>
    </row>
    <row r="3" spans="1:21">
      <c r="A3" s="167" t="s">
        <v>385</v>
      </c>
      <c r="B3" s="128">
        <v>-3.9554871002272307</v>
      </c>
      <c r="C3" s="128">
        <v>12.17909781973465</v>
      </c>
      <c r="D3" s="128">
        <v>4.799103893001984</v>
      </c>
      <c r="E3" s="128">
        <v>5.6960113014418994</v>
      </c>
      <c r="F3" s="128">
        <v>26.793577870797833</v>
      </c>
      <c r="G3" s="128">
        <v>13.289714942472301</v>
      </c>
      <c r="H3" s="128">
        <v>19.945021495756649</v>
      </c>
      <c r="I3" s="128">
        <v>18.09830501582033</v>
      </c>
      <c r="J3" s="128">
        <v>22.307531350878463</v>
      </c>
      <c r="K3" s="128">
        <v>16.909147370104378</v>
      </c>
      <c r="L3" s="128">
        <v>18.731640537291966</v>
      </c>
      <c r="M3" s="122">
        <v>17.392600233283247</v>
      </c>
      <c r="N3" s="122">
        <v>14.50978810406383</v>
      </c>
      <c r="O3" s="122">
        <v>0.41329537765616919</v>
      </c>
      <c r="P3" s="122">
        <v>-1.8549061372495714</v>
      </c>
      <c r="Q3" s="122">
        <v>1.6893780258763371</v>
      </c>
      <c r="R3" s="122">
        <v>-5.2376825085987235</v>
      </c>
      <c r="S3" s="122">
        <v>11.296393030287931</v>
      </c>
      <c r="T3" s="122">
        <v>17.673957079174116</v>
      </c>
      <c r="U3" s="122">
        <v>14.743005369031863</v>
      </c>
    </row>
    <row r="4" spans="1:21">
      <c r="A4" s="168" t="s">
        <v>386</v>
      </c>
      <c r="B4" s="128">
        <v>-15.951595306166482</v>
      </c>
      <c r="C4" s="128">
        <v>-15.977958066747149</v>
      </c>
      <c r="D4" s="128">
        <v>-17.13384929006466</v>
      </c>
      <c r="E4" s="128">
        <v>-11.770366094382069</v>
      </c>
      <c r="F4" s="128">
        <v>-2.0495220748133107</v>
      </c>
      <c r="G4" s="128">
        <v>5.8050245411544097</v>
      </c>
      <c r="H4" s="128">
        <v>9.5466176331485002</v>
      </c>
      <c r="I4" s="128">
        <v>14.430773025450975</v>
      </c>
      <c r="J4" s="128">
        <v>17.842868428422193</v>
      </c>
      <c r="K4" s="128">
        <v>18.902089207461856</v>
      </c>
      <c r="L4" s="128">
        <v>23.899573654970936</v>
      </c>
      <c r="M4" s="122">
        <v>33.654521028697786</v>
      </c>
      <c r="N4" s="122">
        <v>30.578910871598708</v>
      </c>
      <c r="O4" s="122">
        <v>19.836432612471526</v>
      </c>
      <c r="P4" s="122">
        <v>8.7511001514800455</v>
      </c>
      <c r="Q4" s="122">
        <v>1.7549147933961109</v>
      </c>
      <c r="R4" s="122">
        <v>-1.8972284464759639</v>
      </c>
      <c r="S4" s="122">
        <v>4.817228298059419</v>
      </c>
      <c r="T4" s="122">
        <v>11.87770460666799</v>
      </c>
      <c r="U4" s="122">
        <v>17.979910261616851</v>
      </c>
    </row>
    <row r="29" spans="8:8">
      <c r="H29" s="2"/>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160" zoomScaleNormal="160" workbookViewId="0">
      <selection activeCell="H8" sqref="H8"/>
    </sheetView>
  </sheetViews>
  <sheetFormatPr defaultRowHeight="13.5"/>
  <cols>
    <col min="1" max="16384" width="8.88671875" style="1"/>
  </cols>
  <sheetData>
    <row r="1" spans="1:2" ht="14.25">
      <c r="A1" s="179" t="s">
        <v>535</v>
      </c>
      <c r="B1" s="18" t="s">
        <v>223</v>
      </c>
    </row>
    <row r="2" spans="1:2" ht="14.25">
      <c r="A2" s="18" t="s">
        <v>287</v>
      </c>
      <c r="B2" s="78">
        <v>8.5</v>
      </c>
    </row>
    <row r="3" spans="1:2" ht="14.25">
      <c r="A3" s="18" t="s">
        <v>288</v>
      </c>
      <c r="B3" s="78">
        <v>8.5</v>
      </c>
    </row>
    <row r="4" spans="1:2" ht="14.25">
      <c r="A4" s="18" t="s">
        <v>289</v>
      </c>
      <c r="B4" s="78">
        <v>5.4</v>
      </c>
    </row>
    <row r="5" spans="1:2" ht="14.25">
      <c r="A5" s="18" t="s">
        <v>290</v>
      </c>
      <c r="B5" s="78">
        <v>5</v>
      </c>
    </row>
    <row r="6" spans="1:2" ht="14.25">
      <c r="A6" s="18" t="s">
        <v>290</v>
      </c>
      <c r="B6" s="78">
        <v>6.3</v>
      </c>
    </row>
    <row r="7" spans="1:2" ht="14.25">
      <c r="A7" s="18" t="s">
        <v>288</v>
      </c>
      <c r="B7" s="78">
        <v>4.8</v>
      </c>
    </row>
    <row r="8" spans="1:2" ht="14.25">
      <c r="A8" s="18" t="s">
        <v>291</v>
      </c>
      <c r="B8" s="78">
        <v>4.4000000000000004</v>
      </c>
    </row>
    <row r="9" spans="1:2" ht="14.25">
      <c r="A9" s="18" t="s">
        <v>292</v>
      </c>
      <c r="B9" s="78">
        <v>5.8</v>
      </c>
    </row>
    <row r="10" spans="1:2" ht="14.25">
      <c r="A10" s="18" t="s">
        <v>293</v>
      </c>
      <c r="B10" s="78">
        <v>4.7</v>
      </c>
    </row>
    <row r="11" spans="1:2" ht="14.25">
      <c r="A11" s="18" t="s">
        <v>294</v>
      </c>
      <c r="B11" s="78">
        <v>6.2</v>
      </c>
    </row>
    <row r="12" spans="1:2" ht="14.25">
      <c r="A12" s="18" t="s">
        <v>295</v>
      </c>
      <c r="B12" s="78">
        <v>6.9</v>
      </c>
    </row>
    <row r="13" spans="1:2" ht="14.25">
      <c r="A13" s="18" t="s">
        <v>296</v>
      </c>
      <c r="B13" s="78">
        <v>-13.5</v>
      </c>
    </row>
  </sheetData>
  <hyperlinks>
    <hyperlink ref="A1" location="List!A1" display="List!A1"/>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Q21"/>
  <sheetViews>
    <sheetView workbookViewId="0">
      <selection activeCell="F10" sqref="F10"/>
    </sheetView>
  </sheetViews>
  <sheetFormatPr defaultColWidth="8.88671875" defaultRowHeight="16.5"/>
  <cols>
    <col min="1" max="1" width="20.44140625" style="2" customWidth="1"/>
    <col min="2" max="16384" width="8.88671875" style="2"/>
  </cols>
  <sheetData>
    <row r="1" spans="1:17">
      <c r="A1" s="178" t="s">
        <v>535</v>
      </c>
      <c r="B1" s="85" t="s">
        <v>115</v>
      </c>
      <c r="C1" s="85" t="s">
        <v>81</v>
      </c>
      <c r="D1" s="85" t="s">
        <v>78</v>
      </c>
      <c r="E1" s="85" t="s">
        <v>79</v>
      </c>
      <c r="F1" s="85" t="s">
        <v>116</v>
      </c>
      <c r="G1" s="85" t="s">
        <v>81</v>
      </c>
      <c r="H1" s="85" t="s">
        <v>78</v>
      </c>
      <c r="I1" s="85" t="s">
        <v>79</v>
      </c>
      <c r="J1" s="85" t="s">
        <v>117</v>
      </c>
      <c r="K1" s="85" t="s">
        <v>146</v>
      </c>
      <c r="L1" s="85" t="s">
        <v>141</v>
      </c>
      <c r="M1" s="85" t="s">
        <v>134</v>
      </c>
      <c r="N1" s="85" t="s">
        <v>118</v>
      </c>
      <c r="O1" s="85" t="s">
        <v>146</v>
      </c>
      <c r="P1" s="85" t="s">
        <v>141</v>
      </c>
      <c r="Q1" s="85" t="s">
        <v>134</v>
      </c>
    </row>
    <row r="2" spans="1:17">
      <c r="A2" s="85" t="s">
        <v>355</v>
      </c>
      <c r="B2" s="115">
        <v>0.7</v>
      </c>
      <c r="C2" s="115">
        <v>-0.1</v>
      </c>
      <c r="D2" s="115">
        <v>1.1000000000000001</v>
      </c>
      <c r="E2" s="115">
        <v>-0.7</v>
      </c>
      <c r="F2" s="115">
        <v>-1</v>
      </c>
      <c r="G2" s="115">
        <v>0.1</v>
      </c>
      <c r="H2" s="115">
        <v>0.2</v>
      </c>
      <c r="I2" s="115">
        <v>1.7</v>
      </c>
      <c r="J2" s="115">
        <v>1.5</v>
      </c>
      <c r="K2" s="129">
        <v>-0.03</v>
      </c>
      <c r="L2" s="129">
        <v>-0.9</v>
      </c>
      <c r="M2" s="129">
        <v>-3.5</v>
      </c>
      <c r="N2" s="115">
        <v>0.3</v>
      </c>
      <c r="O2" s="129">
        <v>-1.8</v>
      </c>
      <c r="P2" s="129">
        <v>-1.1000000000000001</v>
      </c>
      <c r="Q2" s="78">
        <v>0.4</v>
      </c>
    </row>
    <row r="3" spans="1:17">
      <c r="A3" s="85" t="s">
        <v>356</v>
      </c>
      <c r="B3" s="115">
        <v>0.2</v>
      </c>
      <c r="C3" s="115">
        <v>2.2000000000000002</v>
      </c>
      <c r="D3" s="115">
        <v>-0.12</v>
      </c>
      <c r="E3" s="115">
        <v>0.3</v>
      </c>
      <c r="F3" s="115">
        <v>-2</v>
      </c>
      <c r="G3" s="115">
        <v>-4.2</v>
      </c>
      <c r="H3" s="115">
        <v>-2.9</v>
      </c>
      <c r="I3" s="115">
        <v>-4.2</v>
      </c>
      <c r="J3" s="115">
        <v>-3.6</v>
      </c>
      <c r="K3" s="129">
        <v>-3.7</v>
      </c>
      <c r="L3" s="129">
        <v>-3.3</v>
      </c>
      <c r="M3" s="129">
        <v>-0.7</v>
      </c>
      <c r="N3" s="115">
        <v>-1.8</v>
      </c>
      <c r="O3" s="129">
        <v>-0.6</v>
      </c>
      <c r="P3" s="129">
        <v>1.6</v>
      </c>
      <c r="Q3" s="78">
        <v>0.9</v>
      </c>
    </row>
    <row r="4" spans="1:17">
      <c r="A4" s="85" t="s">
        <v>357</v>
      </c>
      <c r="B4" s="115">
        <v>0.89999999999999991</v>
      </c>
      <c r="C4" s="115">
        <v>2.1</v>
      </c>
      <c r="D4" s="115">
        <v>0.98000000000000009</v>
      </c>
      <c r="E4" s="115">
        <v>-0.39999999999999997</v>
      </c>
      <c r="F4" s="115">
        <v>-3</v>
      </c>
      <c r="G4" s="115">
        <v>-4.1000000000000005</v>
      </c>
      <c r="H4" s="115">
        <v>-2.6999999999999997</v>
      </c>
      <c r="I4" s="115">
        <v>-2.5</v>
      </c>
      <c r="J4" s="115">
        <v>-2.1</v>
      </c>
      <c r="K4" s="129">
        <v>-3.73</v>
      </c>
      <c r="L4" s="129">
        <v>-4.2</v>
      </c>
      <c r="M4" s="129">
        <v>-4.2</v>
      </c>
      <c r="N4" s="129">
        <f>N2+N3</f>
        <v>-1.5</v>
      </c>
      <c r="O4" s="129">
        <f t="shared" ref="O4:Q4" si="0">O2+O3</f>
        <v>-2.4</v>
      </c>
      <c r="P4" s="129">
        <f t="shared" si="0"/>
        <v>0.5</v>
      </c>
      <c r="Q4" s="129">
        <f t="shared" si="0"/>
        <v>1.3</v>
      </c>
    </row>
    <row r="21" spans="3:3">
      <c r="C21" s="16"/>
    </row>
  </sheetData>
  <hyperlinks>
    <hyperlink ref="A1" location="List!A1" display="List!A1"/>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D19"/>
  <sheetViews>
    <sheetView zoomScale="130" zoomScaleNormal="130" workbookViewId="0">
      <selection activeCell="G14" sqref="G14"/>
    </sheetView>
  </sheetViews>
  <sheetFormatPr defaultColWidth="8.88671875" defaultRowHeight="16.5"/>
  <cols>
    <col min="1" max="16384" width="8.88671875" style="16"/>
  </cols>
  <sheetData>
    <row r="1" spans="1:4">
      <c r="A1" s="178" t="s">
        <v>535</v>
      </c>
      <c r="B1" s="53" t="s">
        <v>390</v>
      </c>
      <c r="C1" s="53" t="s">
        <v>391</v>
      </c>
      <c r="D1" s="53" t="s">
        <v>392</v>
      </c>
    </row>
    <row r="2" spans="1:4">
      <c r="A2" s="53" t="s">
        <v>387</v>
      </c>
      <c r="B2" s="131">
        <v>362922.5</v>
      </c>
      <c r="C2" s="131">
        <v>411994.9</v>
      </c>
      <c r="D2" s="131">
        <v>427758.7</v>
      </c>
    </row>
    <row r="3" spans="1:4">
      <c r="A3" s="53" t="s">
        <v>388</v>
      </c>
      <c r="B3" s="130">
        <v>539280.9</v>
      </c>
      <c r="C3" s="130">
        <v>504432.9</v>
      </c>
      <c r="D3" s="130">
        <v>588998.30000000005</v>
      </c>
    </row>
    <row r="4" spans="1:4">
      <c r="A4" s="18" t="s">
        <v>389</v>
      </c>
      <c r="B4" s="130">
        <v>-176358</v>
      </c>
      <c r="C4" s="130">
        <v>-92438</v>
      </c>
      <c r="D4" s="130">
        <v>-161240</v>
      </c>
    </row>
    <row r="19" spans="3:3">
      <c r="C19" s="2"/>
    </row>
  </sheetData>
  <hyperlinks>
    <hyperlink ref="A1" location="List!A1" display="List!A1"/>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I18"/>
  <sheetViews>
    <sheetView zoomScale="145" zoomScaleNormal="145" workbookViewId="0">
      <selection activeCell="I13" sqref="I13"/>
    </sheetView>
  </sheetViews>
  <sheetFormatPr defaultColWidth="8.88671875" defaultRowHeight="16.5"/>
  <cols>
    <col min="1" max="1" width="21.21875" style="2" customWidth="1"/>
    <col min="2" max="16384" width="8.88671875" style="2"/>
  </cols>
  <sheetData>
    <row r="1" spans="1:3">
      <c r="A1" s="178" t="s">
        <v>535</v>
      </c>
      <c r="B1" s="36" t="s">
        <v>391</v>
      </c>
      <c r="C1" s="36" t="s">
        <v>392</v>
      </c>
    </row>
    <row r="2" spans="1:3">
      <c r="A2" s="36" t="s">
        <v>393</v>
      </c>
      <c r="B2" s="132">
        <v>70666</v>
      </c>
      <c r="C2" s="132">
        <v>96837</v>
      </c>
    </row>
    <row r="3" spans="1:3">
      <c r="A3" s="36" t="s">
        <v>394</v>
      </c>
      <c r="B3" s="132">
        <v>22701</v>
      </c>
      <c r="C3" s="132">
        <v>33752</v>
      </c>
    </row>
    <row r="4" spans="1:3">
      <c r="A4" s="36" t="s">
        <v>395</v>
      </c>
      <c r="B4" s="132">
        <v>-6283.6</v>
      </c>
      <c r="C4" s="132">
        <v>28011</v>
      </c>
    </row>
    <row r="5" spans="1:3">
      <c r="B5" s="82"/>
      <c r="C5" s="82"/>
    </row>
    <row r="18" spans="9:9">
      <c r="I18" s="16"/>
    </row>
  </sheetData>
  <hyperlinks>
    <hyperlink ref="A1" location="List!A1" display="List!A1"/>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N27"/>
  <sheetViews>
    <sheetView zoomScale="115" zoomScaleNormal="115" workbookViewId="0">
      <selection activeCell="H17" sqref="H17"/>
    </sheetView>
  </sheetViews>
  <sheetFormatPr defaultColWidth="8.88671875" defaultRowHeight="14.25"/>
  <cols>
    <col min="1" max="5" width="8.88671875" style="18"/>
    <col min="6" max="6" width="9.6640625" style="18" customWidth="1"/>
    <col min="7" max="7" width="10.44140625" style="18" customWidth="1"/>
    <col min="8" max="16384" width="8.88671875" style="18"/>
  </cols>
  <sheetData>
    <row r="1" spans="1:14" ht="15">
      <c r="A1" s="178" t="s">
        <v>535</v>
      </c>
      <c r="B1" s="18" t="s">
        <v>396</v>
      </c>
      <c r="C1" s="18" t="s">
        <v>397</v>
      </c>
      <c r="D1" s="18" t="s">
        <v>398</v>
      </c>
      <c r="E1" s="18" t="s">
        <v>399</v>
      </c>
      <c r="F1" s="18" t="s">
        <v>400</v>
      </c>
      <c r="G1" s="18" t="s">
        <v>401</v>
      </c>
    </row>
    <row r="2" spans="1:14">
      <c r="A2" s="18" t="s">
        <v>116</v>
      </c>
      <c r="B2" s="133">
        <v>0.12839770774795325</v>
      </c>
      <c r="C2" s="133">
        <v>-4.8966580168330866E-2</v>
      </c>
      <c r="D2" s="133">
        <v>-9.6242633502967301E-2</v>
      </c>
      <c r="E2" s="133">
        <v>6.7183219153435794E-2</v>
      </c>
      <c r="F2" s="133">
        <v>7.229165378435852E-2</v>
      </c>
      <c r="G2" s="133">
        <v>7.2291653784358534E-2</v>
      </c>
      <c r="J2" s="68"/>
    </row>
    <row r="3" spans="1:14">
      <c r="A3" s="18" t="s">
        <v>81</v>
      </c>
      <c r="B3" s="133">
        <v>4.634175698770733E-2</v>
      </c>
      <c r="C3" s="133">
        <v>-5.0838350125996926E-2</v>
      </c>
      <c r="D3" s="133">
        <v>-0.1166450033631638</v>
      </c>
      <c r="E3" s="133">
        <v>0.13258600918992428</v>
      </c>
      <c r="F3" s="133">
        <v>6.6942437930590015E-2</v>
      </c>
      <c r="G3" s="133">
        <v>6.6942437930590071E-2</v>
      </c>
      <c r="J3" s="40"/>
    </row>
    <row r="4" spans="1:14">
      <c r="A4" s="18" t="s">
        <v>78</v>
      </c>
      <c r="B4" s="133">
        <v>0.11804708450930775</v>
      </c>
      <c r="C4" s="133">
        <v>-0.13368221622625087</v>
      </c>
      <c r="D4" s="133">
        <v>8.1522972307270999E-2</v>
      </c>
      <c r="E4" s="133">
        <v>0.10797510530664624</v>
      </c>
      <c r="F4" s="133">
        <v>4.4478240742990068E-2</v>
      </c>
      <c r="G4" s="133">
        <v>4.4478240742990005E-2</v>
      </c>
      <c r="J4" s="40"/>
    </row>
    <row r="5" spans="1:14">
      <c r="A5" s="18" t="s">
        <v>79</v>
      </c>
      <c r="B5" s="133">
        <v>0.16973808465446966</v>
      </c>
      <c r="C5" s="133">
        <v>6.9095462595243337E-2</v>
      </c>
      <c r="D5" s="133">
        <v>0.12367674115450371</v>
      </c>
      <c r="E5" s="133">
        <v>0.11010105913929408</v>
      </c>
      <c r="F5" s="133">
        <v>0.1137533395911727</v>
      </c>
      <c r="G5" s="133">
        <v>0.11375333959117273</v>
      </c>
      <c r="J5" s="40"/>
    </row>
    <row r="6" spans="1:14">
      <c r="A6" s="18" t="s">
        <v>117</v>
      </c>
      <c r="B6" s="133">
        <v>8.4449174554441134E-2</v>
      </c>
      <c r="C6" s="133">
        <v>2.1300181480994242E-3</v>
      </c>
      <c r="D6" s="133">
        <v>0.13614353338623134</v>
      </c>
      <c r="E6" s="133">
        <v>0.11838499933864682</v>
      </c>
      <c r="F6" s="133">
        <v>0.10228546671255585</v>
      </c>
      <c r="G6" s="133">
        <v>0.10228546671255589</v>
      </c>
      <c r="J6" s="40"/>
    </row>
    <row r="7" spans="1:14">
      <c r="A7" s="18" t="s">
        <v>81</v>
      </c>
      <c r="B7" s="133">
        <v>8.5280837496733139E-2</v>
      </c>
      <c r="C7" s="133">
        <v>8.1034921719841002E-2</v>
      </c>
      <c r="D7" s="133">
        <v>6.0795679701919736E-2</v>
      </c>
      <c r="E7" s="133">
        <v>8.3097948469428362E-2</v>
      </c>
      <c r="F7" s="133">
        <v>7.5465179148080916E-2</v>
      </c>
      <c r="G7" s="133">
        <v>7.546517914808093E-2</v>
      </c>
      <c r="J7" s="40"/>
    </row>
    <row r="8" spans="1:14">
      <c r="A8" s="18" t="s">
        <v>78</v>
      </c>
      <c r="B8" s="133">
        <v>4.6301699320111564E-2</v>
      </c>
      <c r="C8" s="133">
        <v>-0.10745216273635648</v>
      </c>
      <c r="D8" s="133">
        <v>-1.3328189365127372E-2</v>
      </c>
      <c r="E8" s="133">
        <v>7.9021722006067996E-2</v>
      </c>
      <c r="F8" s="133">
        <v>2.8415118230181519E-2</v>
      </c>
      <c r="G8" s="133">
        <v>2.8415118230181502E-2</v>
      </c>
      <c r="J8" s="40"/>
    </row>
    <row r="9" spans="1:14">
      <c r="A9" s="18" t="s">
        <v>79</v>
      </c>
      <c r="B9" s="133">
        <v>2.7051748175190227E-2</v>
      </c>
      <c r="C9" s="133">
        <v>-0.13715366512378269</v>
      </c>
      <c r="D9" s="133">
        <v>-3.5854743035388312E-2</v>
      </c>
      <c r="E9" s="133">
        <v>9.7241599325329706E-2</v>
      </c>
      <c r="F9" s="133">
        <v>3.1100471777035069E-2</v>
      </c>
      <c r="G9" s="133">
        <v>3.1100471777035121E-2</v>
      </c>
    </row>
    <row r="10" spans="1:14">
      <c r="A10" s="18" t="s">
        <v>118</v>
      </c>
      <c r="B10" s="133">
        <v>2.7888833878458286E-3</v>
      </c>
      <c r="C10" s="133">
        <v>7.6423115127950327E-3</v>
      </c>
      <c r="D10" s="133">
        <v>9.1874396775014022E-2</v>
      </c>
      <c r="E10" s="133">
        <v>0.11660024901956788</v>
      </c>
      <c r="F10" s="133">
        <v>7.1907775343359071E-2</v>
      </c>
      <c r="G10" s="133">
        <v>7.4725453065693781E-2</v>
      </c>
    </row>
    <row r="11" spans="1:14">
      <c r="A11" s="18" t="s">
        <v>81</v>
      </c>
      <c r="B11" s="133">
        <v>9.9822409779725521E-2</v>
      </c>
      <c r="C11" s="133">
        <v>-0.10139181006906199</v>
      </c>
      <c r="D11" s="133">
        <v>9.0484764910114274E-3</v>
      </c>
      <c r="E11" s="133">
        <v>0.10185535639606044</v>
      </c>
      <c r="F11" s="133">
        <v>6.4817100484617918E-2</v>
      </c>
      <c r="G11" s="133">
        <v>6.8935408234034989E-2</v>
      </c>
      <c r="J11" s="68"/>
      <c r="K11" s="68"/>
      <c r="L11" s="68"/>
      <c r="M11" s="68"/>
      <c r="N11" s="68"/>
    </row>
    <row r="12" spans="1:14">
      <c r="A12" s="18" t="s">
        <v>78</v>
      </c>
      <c r="B12" s="133">
        <v>0.12945623203291207</v>
      </c>
      <c r="C12" s="133">
        <v>-2.200858579608635E-2</v>
      </c>
      <c r="D12" s="133">
        <v>5.0241688229532712E-2</v>
      </c>
      <c r="E12" s="133">
        <v>0.10574253089469039</v>
      </c>
      <c r="F12" s="133">
        <v>7.2999999999999995E-2</v>
      </c>
      <c r="G12" s="133">
        <v>8.2295685490677339E-2</v>
      </c>
      <c r="J12" s="68"/>
      <c r="K12" s="68"/>
      <c r="L12" s="68"/>
      <c r="M12" s="68"/>
      <c r="N12" s="68"/>
    </row>
    <row r="13" spans="1:14">
      <c r="A13" s="18" t="s">
        <v>79</v>
      </c>
      <c r="B13" s="77">
        <v>0.15801640731314565</v>
      </c>
      <c r="C13" s="77">
        <v>-4.1116737365017711E-2</v>
      </c>
      <c r="D13" s="77">
        <v>4.0383013248085575E-2</v>
      </c>
      <c r="E13" s="77">
        <v>9.3661986409108375E-2</v>
      </c>
      <c r="F13" s="77">
        <v>6.5000000000000002E-2</v>
      </c>
      <c r="G13" s="133">
        <v>7.5953279380527094E-2</v>
      </c>
      <c r="J13" s="68"/>
      <c r="K13" s="68"/>
      <c r="L13" s="68"/>
      <c r="M13" s="68"/>
      <c r="N13" s="68"/>
    </row>
    <row r="14" spans="1:14">
      <c r="B14" s="77"/>
      <c r="C14" s="77"/>
      <c r="D14" s="77"/>
      <c r="E14" s="77"/>
      <c r="F14" s="77"/>
      <c r="G14" s="77"/>
      <c r="N14" s="68"/>
    </row>
    <row r="15" spans="1:14">
      <c r="B15" s="77"/>
      <c r="C15" s="77"/>
      <c r="D15" s="77"/>
      <c r="E15" s="77"/>
      <c r="F15" s="77"/>
      <c r="G15" s="77"/>
      <c r="N15" s="68"/>
    </row>
    <row r="16" spans="1:14">
      <c r="B16" s="77"/>
      <c r="C16" s="77"/>
      <c r="D16" s="77"/>
      <c r="E16" s="77"/>
      <c r="F16" s="77"/>
      <c r="G16" s="77"/>
      <c r="N16" s="68"/>
    </row>
    <row r="17" spans="2:14">
      <c r="B17" s="77"/>
      <c r="C17" s="77"/>
      <c r="D17" s="77"/>
      <c r="E17" s="77"/>
      <c r="F17" s="77"/>
      <c r="G17" s="77"/>
      <c r="N17" s="68"/>
    </row>
    <row r="18" spans="2:14">
      <c r="B18" s="77"/>
      <c r="C18" s="77"/>
      <c r="D18" s="77"/>
      <c r="E18" s="77"/>
      <c r="F18" s="77"/>
      <c r="G18" s="77"/>
      <c r="N18" s="68"/>
    </row>
    <row r="19" spans="2:14">
      <c r="B19" s="77"/>
      <c r="C19" s="77"/>
      <c r="D19" s="77"/>
      <c r="E19" s="77"/>
      <c r="F19" s="77"/>
      <c r="G19" s="77"/>
      <c r="N19" s="68"/>
    </row>
    <row r="20" spans="2:14">
      <c r="B20" s="77"/>
      <c r="C20" s="77"/>
      <c r="D20" s="77"/>
      <c r="E20" s="77"/>
      <c r="F20" s="77"/>
      <c r="G20" s="77"/>
      <c r="N20" s="68"/>
    </row>
    <row r="21" spans="2:14">
      <c r="B21" s="77"/>
      <c r="C21" s="77"/>
      <c r="D21" s="77"/>
      <c r="E21" s="77"/>
      <c r="F21" s="77"/>
      <c r="G21" s="77"/>
      <c r="N21" s="68"/>
    </row>
    <row r="22" spans="2:14">
      <c r="B22" s="68"/>
      <c r="C22" s="68"/>
      <c r="D22" s="68"/>
      <c r="E22" s="68"/>
      <c r="F22" s="68"/>
      <c r="G22" s="68"/>
      <c r="N22" s="68"/>
    </row>
    <row r="23" spans="2:14">
      <c r="B23" s="68"/>
      <c r="C23" s="68"/>
      <c r="D23" s="68"/>
      <c r="E23" s="68"/>
      <c r="F23" s="68"/>
      <c r="G23" s="68"/>
    </row>
    <row r="24" spans="2:14">
      <c r="B24" s="68"/>
      <c r="C24" s="68"/>
      <c r="D24" s="68"/>
      <c r="E24" s="68"/>
      <c r="F24" s="68"/>
      <c r="G24" s="68"/>
    </row>
    <row r="25" spans="2:14">
      <c r="B25" s="68"/>
      <c r="C25" s="68"/>
      <c r="D25" s="68"/>
      <c r="E25" s="68"/>
      <c r="F25" s="68"/>
      <c r="G25" s="68"/>
    </row>
    <row r="26" spans="2:14">
      <c r="B26" s="68"/>
      <c r="C26" s="68"/>
      <c r="D26" s="68"/>
      <c r="E26" s="68"/>
      <c r="F26" s="68"/>
      <c r="G26" s="68"/>
    </row>
    <row r="27" spans="2:14">
      <c r="B27" s="68"/>
      <c r="C27" s="68"/>
      <c r="D27" s="68"/>
      <c r="E27" s="68"/>
      <c r="F27" s="68"/>
      <c r="G27" s="68"/>
    </row>
  </sheetData>
  <hyperlinks>
    <hyperlink ref="A1" location="List!A1" display="List!A1"/>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45" zoomScaleNormal="145" workbookViewId="0">
      <selection activeCell="E13" sqref="E13"/>
    </sheetView>
  </sheetViews>
  <sheetFormatPr defaultColWidth="8.88671875" defaultRowHeight="14.25"/>
  <cols>
    <col min="1" max="16384" width="8.88671875" style="18"/>
  </cols>
  <sheetData>
    <row r="1" spans="1:9" ht="15">
      <c r="A1" s="178" t="s">
        <v>535</v>
      </c>
      <c r="B1" s="18" t="s">
        <v>402</v>
      </c>
      <c r="C1" s="18" t="s">
        <v>403</v>
      </c>
    </row>
    <row r="2" spans="1:9" ht="16.5">
      <c r="A2" s="18" t="s">
        <v>147</v>
      </c>
      <c r="B2" s="78">
        <v>5.5708997265058002</v>
      </c>
      <c r="C2" s="78">
        <v>5.5708997265058002</v>
      </c>
      <c r="F2" s="33"/>
      <c r="G2" s="33"/>
      <c r="I2" s="67"/>
    </row>
    <row r="3" spans="1:9" ht="16.5">
      <c r="A3" s="18" t="s">
        <v>78</v>
      </c>
      <c r="B3" s="78">
        <v>3.6488672668536566</v>
      </c>
      <c r="C3" s="78">
        <v>3.6488672668536566</v>
      </c>
      <c r="F3" s="33"/>
      <c r="G3" s="33"/>
      <c r="I3" s="67"/>
    </row>
    <row r="4" spans="1:9" ht="16.5">
      <c r="A4" s="18" t="s">
        <v>79</v>
      </c>
      <c r="B4" s="78">
        <v>4.4496573928443013</v>
      </c>
      <c r="C4" s="78">
        <v>4.4496573928443013</v>
      </c>
      <c r="F4" s="33"/>
      <c r="G4" s="33"/>
      <c r="I4" s="67"/>
    </row>
    <row r="5" spans="1:9" ht="16.5">
      <c r="A5" s="18" t="s">
        <v>116</v>
      </c>
      <c r="B5" s="78">
        <v>2.9808167012552929</v>
      </c>
      <c r="C5" s="78">
        <v>2.9808167012552929</v>
      </c>
      <c r="F5" s="33"/>
      <c r="G5" s="33"/>
      <c r="I5" s="67"/>
    </row>
    <row r="6" spans="1:9" ht="16.5">
      <c r="A6" s="18" t="s">
        <v>81</v>
      </c>
      <c r="B6" s="78">
        <v>3.3461867737359938</v>
      </c>
      <c r="C6" s="78">
        <v>3.3461867737359938</v>
      </c>
      <c r="F6" s="33"/>
      <c r="G6" s="33"/>
      <c r="I6" s="67"/>
    </row>
    <row r="7" spans="1:9" ht="16.5">
      <c r="A7" s="18" t="s">
        <v>78</v>
      </c>
      <c r="B7" s="78">
        <v>3.4321536148097351</v>
      </c>
      <c r="C7" s="78">
        <v>3.4321536148097351</v>
      </c>
      <c r="F7" s="33"/>
      <c r="G7" s="33"/>
      <c r="I7" s="67"/>
    </row>
    <row r="8" spans="1:9" ht="16.5">
      <c r="A8" s="18" t="s">
        <v>79</v>
      </c>
      <c r="B8" s="78">
        <v>6.1749025853675761</v>
      </c>
      <c r="C8" s="78">
        <v>6.1749025853675761</v>
      </c>
      <c r="F8" s="33"/>
      <c r="G8" s="33"/>
      <c r="I8" s="67"/>
    </row>
    <row r="9" spans="1:9" ht="16.5">
      <c r="A9" s="18" t="s">
        <v>117</v>
      </c>
      <c r="B9" s="78">
        <v>5.0221094029557065</v>
      </c>
      <c r="C9" s="78">
        <v>5.0221094029557065</v>
      </c>
      <c r="F9" s="33"/>
      <c r="G9" s="33"/>
      <c r="I9" s="67"/>
    </row>
    <row r="10" spans="1:9" ht="16.5">
      <c r="A10" s="18" t="s">
        <v>81</v>
      </c>
      <c r="B10" s="78">
        <v>4.9622860691974182</v>
      </c>
      <c r="C10" s="78">
        <v>4.9622860691974182</v>
      </c>
      <c r="F10" s="33"/>
      <c r="G10" s="33"/>
      <c r="I10" s="1"/>
    </row>
    <row r="11" spans="1:9" ht="16.5">
      <c r="A11" s="18" t="s">
        <v>78</v>
      </c>
      <c r="B11" s="78">
        <v>2.7228988627880284</v>
      </c>
      <c r="C11" s="78">
        <v>2.7228988627880284</v>
      </c>
      <c r="F11" s="33"/>
      <c r="G11" s="33"/>
    </row>
    <row r="12" spans="1:9" ht="16.5">
      <c r="A12" s="18" t="s">
        <v>79</v>
      </c>
      <c r="B12" s="78">
        <v>3.949278546811712</v>
      </c>
      <c r="C12" s="78">
        <v>3.9</v>
      </c>
      <c r="F12" s="33"/>
      <c r="G12" s="33"/>
    </row>
    <row r="13" spans="1:9" ht="16.5">
      <c r="A13" s="18" t="s">
        <v>118</v>
      </c>
      <c r="B13" s="78">
        <v>3</v>
      </c>
      <c r="C13" s="78">
        <v>3</v>
      </c>
      <c r="F13" s="33"/>
      <c r="G13" s="33"/>
    </row>
    <row r="14" spans="1:9" ht="16.5">
      <c r="A14" s="18" t="s">
        <v>81</v>
      </c>
      <c r="B14" s="78">
        <v>3.6</v>
      </c>
      <c r="C14" s="78">
        <v>3.6</v>
      </c>
      <c r="F14" s="33"/>
    </row>
    <row r="15" spans="1:9" ht="16.5">
      <c r="A15" s="18" t="s">
        <v>78</v>
      </c>
      <c r="B15" s="78">
        <v>4.5</v>
      </c>
      <c r="C15" s="78">
        <v>4.5</v>
      </c>
      <c r="F15" s="33"/>
    </row>
    <row r="16" spans="1:9">
      <c r="A16" s="18" t="s">
        <v>79</v>
      </c>
      <c r="B16" s="78">
        <v>3</v>
      </c>
      <c r="C16" s="78">
        <v>3.7</v>
      </c>
    </row>
  </sheetData>
  <hyperlinks>
    <hyperlink ref="A1" location="List!A1" display="List!A1"/>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5" zoomScaleNormal="115" workbookViewId="0">
      <selection activeCell="C1" sqref="C1"/>
    </sheetView>
  </sheetViews>
  <sheetFormatPr defaultColWidth="8.88671875" defaultRowHeight="14.25"/>
  <cols>
    <col min="1" max="16384" width="8.88671875" style="18"/>
  </cols>
  <sheetData>
    <row r="1" spans="1:12" ht="15">
      <c r="A1" s="178" t="s">
        <v>535</v>
      </c>
      <c r="B1" s="18" t="s">
        <v>335</v>
      </c>
      <c r="C1" s="18" t="s">
        <v>404</v>
      </c>
      <c r="D1" s="18" t="s">
        <v>264</v>
      </c>
    </row>
    <row r="2" spans="1:12" ht="16.5">
      <c r="A2" s="18" t="s">
        <v>78</v>
      </c>
      <c r="B2" s="78"/>
      <c r="C2" s="78">
        <v>8.7559590603525521</v>
      </c>
      <c r="D2" s="78">
        <v>-1.9777768676876235</v>
      </c>
      <c r="E2" s="33"/>
      <c r="J2" s="67"/>
      <c r="K2" s="67"/>
      <c r="L2" s="26"/>
    </row>
    <row r="3" spans="1:12" ht="16.5">
      <c r="A3" s="18" t="s">
        <v>79</v>
      </c>
      <c r="B3" s="78"/>
      <c r="C3" s="78">
        <v>7.6445809076194422</v>
      </c>
      <c r="D3" s="78">
        <v>-2.4164607160711</v>
      </c>
      <c r="E3" s="33"/>
      <c r="J3" s="67"/>
      <c r="K3" s="67"/>
      <c r="L3" s="26"/>
    </row>
    <row r="4" spans="1:12" ht="16.5">
      <c r="A4" s="18" t="s">
        <v>115</v>
      </c>
      <c r="B4" s="78"/>
      <c r="C4" s="78">
        <v>14.897016734794931</v>
      </c>
      <c r="D4" s="78">
        <v>-9.1045878108118501</v>
      </c>
      <c r="E4" s="33"/>
      <c r="J4" s="67"/>
      <c r="K4" s="67"/>
      <c r="L4" s="26"/>
    </row>
    <row r="5" spans="1:12" ht="16.5">
      <c r="A5" s="18" t="s">
        <v>81</v>
      </c>
      <c r="B5" s="78">
        <v>5.5708997265058002</v>
      </c>
      <c r="C5" s="78">
        <v>10.38467978759914</v>
      </c>
      <c r="D5" s="78">
        <v>-4.8137800610933397</v>
      </c>
      <c r="E5" s="33"/>
      <c r="J5" s="67"/>
      <c r="K5" s="67"/>
      <c r="L5" s="26"/>
    </row>
    <row r="6" spans="1:12" ht="16.5">
      <c r="A6" s="18" t="s">
        <v>78</v>
      </c>
      <c r="B6" s="78">
        <v>3.6488672668536566</v>
      </c>
      <c r="C6" s="78">
        <v>6.6430583803657868</v>
      </c>
      <c r="D6" s="78">
        <v>-2.9941911135121302</v>
      </c>
      <c r="E6" s="33"/>
      <c r="J6" s="67"/>
      <c r="K6" s="67"/>
      <c r="L6" s="26"/>
    </row>
    <row r="7" spans="1:12" ht="16.5">
      <c r="A7" s="18" t="s">
        <v>79</v>
      </c>
      <c r="B7" s="78">
        <v>4.4496573928443013</v>
      </c>
      <c r="C7" s="78">
        <v>2.6414222523475104</v>
      </c>
      <c r="D7" s="78">
        <v>1.8082351404967909</v>
      </c>
      <c r="E7" s="33"/>
      <c r="J7" s="67"/>
      <c r="K7" s="67"/>
      <c r="L7" s="26"/>
    </row>
    <row r="8" spans="1:12" ht="16.5">
      <c r="A8" s="18" t="s">
        <v>116</v>
      </c>
      <c r="B8" s="78">
        <v>2.9808167012552929</v>
      </c>
      <c r="C8" s="78">
        <v>10.112083934531313</v>
      </c>
      <c r="D8" s="78">
        <v>-7.1312672332760201</v>
      </c>
      <c r="E8" s="33"/>
      <c r="J8" s="67"/>
      <c r="K8" s="67"/>
      <c r="L8" s="26"/>
    </row>
    <row r="9" spans="1:12" ht="16.5">
      <c r="A9" s="18" t="s">
        <v>81</v>
      </c>
      <c r="B9" s="78">
        <v>3.3461867737359938</v>
      </c>
      <c r="C9" s="78">
        <v>2.9243463647492973</v>
      </c>
      <c r="D9" s="78">
        <v>0.4218404089866965</v>
      </c>
      <c r="E9" s="33"/>
      <c r="J9" s="67"/>
      <c r="K9" s="67"/>
      <c r="L9" s="26"/>
    </row>
    <row r="10" spans="1:12" ht="16.5">
      <c r="A10" s="18" t="s">
        <v>78</v>
      </c>
      <c r="B10" s="78">
        <v>3.4321536148097351</v>
      </c>
      <c r="C10" s="78">
        <v>2.1824955893413431</v>
      </c>
      <c r="D10" s="78">
        <v>1.249658025468392</v>
      </c>
      <c r="E10" s="33"/>
      <c r="J10" s="67"/>
      <c r="K10" s="67"/>
      <c r="L10" s="26"/>
    </row>
    <row r="11" spans="1:12" ht="16.5">
      <c r="A11" s="18" t="s">
        <v>79</v>
      </c>
      <c r="B11" s="78">
        <v>6.1749025853675761</v>
      </c>
      <c r="C11" s="78">
        <v>12.220518720065158</v>
      </c>
      <c r="D11" s="78">
        <v>-6.0456161346975819</v>
      </c>
      <c r="E11" s="33"/>
      <c r="J11" s="67"/>
      <c r="K11" s="67"/>
      <c r="L11" s="26"/>
    </row>
    <row r="12" spans="1:12" ht="16.5">
      <c r="A12" s="18" t="s">
        <v>117</v>
      </c>
      <c r="B12" s="78">
        <v>5.0221094029557065</v>
      </c>
      <c r="C12" s="78">
        <v>5.4375712890168728</v>
      </c>
      <c r="D12" s="78">
        <v>-0.4154618860611663</v>
      </c>
      <c r="E12" s="33"/>
      <c r="J12" s="67"/>
      <c r="K12" s="67"/>
      <c r="L12" s="26"/>
    </row>
    <row r="13" spans="1:12" ht="16.5">
      <c r="A13" s="18" t="s">
        <v>81</v>
      </c>
      <c r="B13" s="78">
        <v>4.9622860691974182</v>
      </c>
      <c r="C13" s="78">
        <f>B13-D13</f>
        <v>7.7797872022250942</v>
      </c>
      <c r="D13" s="78">
        <v>-2.817501133027676</v>
      </c>
      <c r="E13" s="33"/>
      <c r="J13" s="67"/>
      <c r="K13" s="67"/>
      <c r="L13" s="26"/>
    </row>
    <row r="14" spans="1:12" ht="16.5">
      <c r="A14" s="18" t="s">
        <v>78</v>
      </c>
      <c r="B14" s="78">
        <v>2.7228988627880302</v>
      </c>
      <c r="C14" s="78">
        <f>B14-D14</f>
        <v>-0.25769216684530072</v>
      </c>
      <c r="D14" s="78">
        <v>2.9805910296333309</v>
      </c>
      <c r="E14" s="33"/>
      <c r="J14" s="67"/>
      <c r="K14" s="67"/>
      <c r="L14" s="26"/>
    </row>
    <row r="15" spans="1:12" ht="16.5">
      <c r="A15" s="18" t="s">
        <v>79</v>
      </c>
      <c r="B15" s="78">
        <v>3.949278546811712</v>
      </c>
      <c r="C15" s="78">
        <f t="shared" ref="C15" si="0">B15-D15</f>
        <v>6.2444103041744228</v>
      </c>
      <c r="D15" s="78">
        <v>-2.2951317573627108</v>
      </c>
      <c r="E15" s="33"/>
      <c r="J15" s="67"/>
      <c r="K15" s="67"/>
      <c r="L15" s="26"/>
    </row>
    <row r="16" spans="1:12" ht="16.5">
      <c r="A16" s="18" t="s">
        <v>118</v>
      </c>
      <c r="B16" s="78">
        <v>3</v>
      </c>
      <c r="C16" s="78">
        <v>8.4</v>
      </c>
      <c r="D16" s="78">
        <v>-5.4</v>
      </c>
      <c r="E16" s="33"/>
      <c r="J16" s="67"/>
      <c r="K16" s="67"/>
      <c r="L16" s="26"/>
    </row>
    <row r="17" spans="1:12" ht="16.5">
      <c r="A17" s="18" t="s">
        <v>81</v>
      </c>
      <c r="B17" s="78">
        <v>3.6</v>
      </c>
      <c r="C17" s="78">
        <v>3.4</v>
      </c>
      <c r="D17" s="78">
        <v>0.2</v>
      </c>
      <c r="E17" s="33"/>
      <c r="K17" s="26"/>
      <c r="L17" s="26"/>
    </row>
    <row r="18" spans="1:12" ht="16.5">
      <c r="A18" s="18" t="s">
        <v>78</v>
      </c>
      <c r="B18" s="78">
        <v>4.4000000000000004</v>
      </c>
      <c r="C18" s="78">
        <v>1.7</v>
      </c>
      <c r="D18" s="78">
        <v>2.7</v>
      </c>
      <c r="E18" s="33"/>
      <c r="K18" s="26"/>
      <c r="L18" s="26"/>
    </row>
    <row r="19" spans="1:12" ht="16.5">
      <c r="A19" s="18" t="s">
        <v>79</v>
      </c>
      <c r="B19" s="78">
        <v>3</v>
      </c>
      <c r="C19" s="78">
        <v>6.1</v>
      </c>
      <c r="D19" s="78">
        <v>-3.1</v>
      </c>
      <c r="E19" s="33"/>
    </row>
    <row r="20" spans="1:12">
      <c r="B20" s="26"/>
      <c r="C20" s="26"/>
      <c r="D20" s="26"/>
    </row>
    <row r="22" spans="1:12">
      <c r="C22" s="26"/>
      <c r="D22" s="26"/>
    </row>
    <row r="23" spans="1:12">
      <c r="C23" s="26"/>
      <c r="D23" s="26"/>
    </row>
    <row r="24" spans="1:12">
      <c r="C24" s="26"/>
      <c r="D24" s="26"/>
    </row>
    <row r="25" spans="1:12">
      <c r="C25" s="26"/>
      <c r="D25" s="26"/>
    </row>
  </sheetData>
  <hyperlinks>
    <hyperlink ref="A1" location="List!A1" display="List!A1"/>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opLeftCell="A10" zoomScale="115" zoomScaleNormal="115" workbookViewId="0">
      <selection activeCell="N19" sqref="N19"/>
    </sheetView>
  </sheetViews>
  <sheetFormatPr defaultColWidth="8.88671875" defaultRowHeight="16.5"/>
  <cols>
    <col min="1" max="1" width="10" style="6" customWidth="1"/>
    <col min="2" max="3" width="8.88671875" style="6"/>
    <col min="4" max="4" width="0" style="6" hidden="1" customWidth="1"/>
    <col min="5" max="16384" width="8.88671875" style="6"/>
  </cols>
  <sheetData>
    <row r="1" spans="1:7">
      <c r="A1" s="178" t="s">
        <v>535</v>
      </c>
      <c r="B1" s="54" t="s">
        <v>405</v>
      </c>
      <c r="C1" s="54" t="s">
        <v>406</v>
      </c>
      <c r="D1" s="54" t="s">
        <v>148</v>
      </c>
      <c r="E1" s="54" t="s">
        <v>407</v>
      </c>
      <c r="F1" s="54" t="s">
        <v>408</v>
      </c>
      <c r="G1" s="54" t="s">
        <v>409</v>
      </c>
    </row>
    <row r="2" spans="1:7">
      <c r="A2" s="55">
        <v>42746</v>
      </c>
      <c r="B2" s="134"/>
      <c r="C2" s="135">
        <v>5.9596689160691687</v>
      </c>
      <c r="D2" s="135"/>
      <c r="E2" s="134">
        <v>6.25</v>
      </c>
      <c r="F2" s="136">
        <v>4.75</v>
      </c>
      <c r="G2" s="136">
        <v>7.75</v>
      </c>
    </row>
    <row r="3" spans="1:7">
      <c r="A3" s="55">
        <v>42753</v>
      </c>
      <c r="B3" s="134"/>
      <c r="C3" s="135">
        <v>5.9889129642749754</v>
      </c>
      <c r="D3" s="135"/>
      <c r="E3" s="134">
        <v>6.25</v>
      </c>
      <c r="F3" s="136">
        <v>4.75</v>
      </c>
      <c r="G3" s="136">
        <v>7.75</v>
      </c>
    </row>
    <row r="4" spans="1:7">
      <c r="A4" s="55">
        <v>42760</v>
      </c>
      <c r="B4" s="134">
        <v>6.2901999999999996</v>
      </c>
      <c r="C4" s="135">
        <v>6.2032623493730519</v>
      </c>
      <c r="D4" s="135"/>
      <c r="E4" s="134">
        <v>6.25</v>
      </c>
      <c r="F4" s="136">
        <v>4.75</v>
      </c>
      <c r="G4" s="136">
        <v>7.75</v>
      </c>
    </row>
    <row r="5" spans="1:7">
      <c r="A5" s="55">
        <v>42767</v>
      </c>
      <c r="B5" s="134">
        <v>6.3182</v>
      </c>
      <c r="C5" s="135">
        <v>6.2051500307809997</v>
      </c>
      <c r="D5" s="135"/>
      <c r="E5" s="134">
        <v>6.25</v>
      </c>
      <c r="F5" s="136">
        <v>4.75</v>
      </c>
      <c r="G5" s="136">
        <v>7.75</v>
      </c>
    </row>
    <row r="6" spans="1:7">
      <c r="A6" s="55">
        <v>42774</v>
      </c>
      <c r="B6" s="134"/>
      <c r="C6" s="135">
        <v>6.23</v>
      </c>
      <c r="D6" s="135"/>
      <c r="E6" s="134">
        <v>6.25</v>
      </c>
      <c r="F6" s="136">
        <v>4.75</v>
      </c>
      <c r="G6" s="136">
        <v>7.75</v>
      </c>
    </row>
    <row r="7" spans="1:7">
      <c r="A7" s="55">
        <v>42781</v>
      </c>
      <c r="B7" s="134">
        <v>6.0892999999999997</v>
      </c>
      <c r="C7" s="135">
        <v>6.0102644753384808</v>
      </c>
      <c r="D7" s="135"/>
      <c r="E7" s="134">
        <v>6</v>
      </c>
      <c r="F7" s="136">
        <v>4.5</v>
      </c>
      <c r="G7" s="136">
        <v>7.5</v>
      </c>
    </row>
    <row r="8" spans="1:7">
      <c r="A8" s="55">
        <v>42788</v>
      </c>
      <c r="B8" s="134">
        <v>6.0994000000000002</v>
      </c>
      <c r="C8" s="135">
        <v>6.0323513318576367</v>
      </c>
      <c r="D8" s="135"/>
      <c r="E8" s="134">
        <v>6</v>
      </c>
      <c r="F8" s="136">
        <v>4.5</v>
      </c>
      <c r="G8" s="136">
        <v>7.5</v>
      </c>
    </row>
    <row r="9" spans="1:7">
      <c r="A9" s="55">
        <v>42795</v>
      </c>
      <c r="B9" s="134">
        <v>6.0571999999999999</v>
      </c>
      <c r="C9" s="135">
        <v>6.0374430500501646</v>
      </c>
      <c r="D9" s="135"/>
      <c r="E9" s="134">
        <v>6</v>
      </c>
      <c r="F9" s="136">
        <v>4.5</v>
      </c>
      <c r="G9" s="136">
        <v>7.5</v>
      </c>
    </row>
    <row r="10" spans="1:7">
      <c r="A10" s="55">
        <v>42803</v>
      </c>
      <c r="B10" s="134"/>
      <c r="C10" s="135">
        <v>6.0205572915955949</v>
      </c>
      <c r="D10" s="135"/>
      <c r="E10" s="134">
        <v>6</v>
      </c>
      <c r="F10" s="136">
        <v>4.5</v>
      </c>
      <c r="G10" s="136">
        <v>7.5</v>
      </c>
    </row>
    <row r="11" spans="1:7">
      <c r="A11" s="55">
        <v>42809</v>
      </c>
      <c r="B11" s="134">
        <v>6.0473999999999997</v>
      </c>
      <c r="C11" s="135">
        <v>5.950039091712557</v>
      </c>
      <c r="D11" s="135"/>
      <c r="E11" s="134">
        <v>6</v>
      </c>
      <c r="F11" s="136">
        <v>4.5</v>
      </c>
      <c r="G11" s="136">
        <v>7.5</v>
      </c>
    </row>
    <row r="12" spans="1:7">
      <c r="A12" s="55">
        <v>42816</v>
      </c>
      <c r="B12" s="134">
        <v>6.1036000000000001</v>
      </c>
      <c r="C12" s="135">
        <v>6.0578014215399145</v>
      </c>
      <c r="D12" s="135"/>
      <c r="E12" s="134">
        <v>6</v>
      </c>
      <c r="F12" s="136">
        <v>4.5</v>
      </c>
      <c r="G12" s="136">
        <v>7.5</v>
      </c>
    </row>
    <row r="13" spans="1:7">
      <c r="A13" s="55">
        <v>42823</v>
      </c>
      <c r="B13" s="134">
        <v>6.1547999999999998</v>
      </c>
      <c r="C13" s="135">
        <v>6.0581107877178653</v>
      </c>
      <c r="D13" s="135"/>
      <c r="E13" s="134">
        <v>6</v>
      </c>
      <c r="F13" s="136">
        <v>4.5</v>
      </c>
      <c r="G13" s="136">
        <v>7.5</v>
      </c>
    </row>
    <row r="14" spans="1:7">
      <c r="A14" s="55">
        <v>42830</v>
      </c>
      <c r="B14" s="134">
        <v>6.1231999999999998</v>
      </c>
      <c r="C14" s="135">
        <v>6.0791317020426385</v>
      </c>
      <c r="D14" s="135"/>
      <c r="E14" s="134">
        <v>6</v>
      </c>
      <c r="F14" s="136">
        <v>4.5</v>
      </c>
      <c r="G14" s="136">
        <v>7.5</v>
      </c>
    </row>
    <row r="15" spans="1:7">
      <c r="A15" s="55">
        <v>42837</v>
      </c>
      <c r="B15" s="134">
        <v>6.15</v>
      </c>
      <c r="C15" s="135">
        <v>6.05</v>
      </c>
      <c r="D15" s="135"/>
      <c r="E15" s="134">
        <v>6</v>
      </c>
      <c r="F15" s="136">
        <v>4.5</v>
      </c>
      <c r="G15" s="136">
        <v>7.5</v>
      </c>
    </row>
    <row r="16" spans="1:7">
      <c r="A16" s="55">
        <v>42844</v>
      </c>
      <c r="B16" s="134">
        <v>6.1228999999999996</v>
      </c>
      <c r="C16" s="135">
        <v>6.0321002862215138</v>
      </c>
      <c r="D16" s="135"/>
      <c r="E16" s="134">
        <v>6</v>
      </c>
      <c r="F16" s="136">
        <v>4.5</v>
      </c>
      <c r="G16" s="136">
        <v>7.5</v>
      </c>
    </row>
    <row r="17" spans="1:7">
      <c r="A17" s="55">
        <v>42851</v>
      </c>
      <c r="B17" s="134">
        <v>6.0957999999999997</v>
      </c>
      <c r="C17" s="135">
        <v>6.0066171310312324</v>
      </c>
      <c r="D17" s="135"/>
      <c r="E17" s="134">
        <v>6</v>
      </c>
      <c r="F17" s="136">
        <v>4.5</v>
      </c>
      <c r="G17" s="136">
        <v>7.5</v>
      </c>
    </row>
    <row r="18" spans="1:7">
      <c r="A18" s="55">
        <v>42858</v>
      </c>
      <c r="B18" s="134">
        <v>6.1369999999999996</v>
      </c>
      <c r="C18" s="135">
        <v>5.9973996065825457</v>
      </c>
      <c r="D18" s="135"/>
      <c r="E18" s="134">
        <v>6</v>
      </c>
      <c r="F18" s="136">
        <v>4.5</v>
      </c>
      <c r="G18" s="136">
        <v>7.5</v>
      </c>
    </row>
    <row r="19" spans="1:7">
      <c r="A19" s="55">
        <v>42865</v>
      </c>
      <c r="B19" s="134"/>
      <c r="C19" s="135">
        <v>5.8215825058102686</v>
      </c>
      <c r="D19" s="135"/>
      <c r="E19" s="134">
        <v>6</v>
      </c>
      <c r="F19" s="136">
        <v>4.5</v>
      </c>
      <c r="G19" s="136">
        <v>7.5</v>
      </c>
    </row>
    <row r="20" spans="1:7">
      <c r="A20" s="55">
        <v>42872</v>
      </c>
      <c r="B20" s="134"/>
      <c r="C20" s="135">
        <v>5.921652791330164</v>
      </c>
      <c r="D20" s="135"/>
      <c r="E20" s="134">
        <v>6</v>
      </c>
      <c r="F20" s="136">
        <v>4.5</v>
      </c>
      <c r="G20" s="136">
        <v>7.5</v>
      </c>
    </row>
    <row r="21" spans="1:7">
      <c r="A21" s="55">
        <v>42879</v>
      </c>
      <c r="B21" s="134"/>
      <c r="C21" s="135">
        <v>5.9599285745974004</v>
      </c>
      <c r="D21" s="135"/>
      <c r="E21" s="134">
        <v>6</v>
      </c>
      <c r="F21" s="136">
        <v>4.5</v>
      </c>
      <c r="G21" s="136">
        <v>7.5</v>
      </c>
    </row>
    <row r="22" spans="1:7">
      <c r="A22" s="55">
        <v>42886</v>
      </c>
      <c r="B22" s="134"/>
      <c r="C22" s="135">
        <v>5.6825393610413464</v>
      </c>
      <c r="D22" s="135"/>
      <c r="E22" s="134">
        <v>6</v>
      </c>
      <c r="F22" s="136">
        <v>4.5</v>
      </c>
      <c r="G22" s="136">
        <v>7.5</v>
      </c>
    </row>
    <row r="23" spans="1:7">
      <c r="A23" s="55">
        <v>42893</v>
      </c>
      <c r="B23" s="134"/>
      <c r="C23" s="135">
        <v>5.5825809738900514</v>
      </c>
      <c r="D23" s="135"/>
      <c r="E23" s="134">
        <v>6</v>
      </c>
      <c r="F23" s="136">
        <v>4.5</v>
      </c>
      <c r="G23" s="136">
        <v>7.5</v>
      </c>
    </row>
    <row r="24" spans="1:7">
      <c r="A24" s="55">
        <v>42900</v>
      </c>
      <c r="B24" s="134"/>
      <c r="C24" s="135">
        <v>5.5893664874551972</v>
      </c>
      <c r="D24" s="135"/>
      <c r="E24" s="134">
        <v>6</v>
      </c>
      <c r="F24" s="136">
        <v>4.5</v>
      </c>
      <c r="G24" s="136">
        <v>7.5</v>
      </c>
    </row>
    <row r="25" spans="1:7">
      <c r="A25" s="55">
        <v>42907</v>
      </c>
      <c r="B25" s="134">
        <v>6.0250000000000004</v>
      </c>
      <c r="C25" s="135">
        <v>5.648756308175396</v>
      </c>
      <c r="D25" s="135"/>
      <c r="E25" s="134">
        <v>6</v>
      </c>
      <c r="F25" s="136">
        <v>4.5</v>
      </c>
      <c r="G25" s="136">
        <v>7.5</v>
      </c>
    </row>
    <row r="26" spans="1:7">
      <c r="A26" s="55">
        <v>42914</v>
      </c>
      <c r="B26" s="134">
        <v>6.0038</v>
      </c>
      <c r="C26" s="135">
        <v>5.7324251734390481</v>
      </c>
      <c r="D26" s="135"/>
      <c r="E26" s="134">
        <v>6</v>
      </c>
      <c r="F26" s="136">
        <v>4.5</v>
      </c>
      <c r="G26" s="136">
        <v>7.5</v>
      </c>
    </row>
    <row r="27" spans="1:7">
      <c r="A27" s="55">
        <v>42921</v>
      </c>
      <c r="B27" s="134"/>
      <c r="C27" s="135">
        <v>5.6591731711520943</v>
      </c>
      <c r="D27" s="135"/>
      <c r="E27" s="134">
        <v>6</v>
      </c>
      <c r="F27" s="136">
        <v>4.5</v>
      </c>
      <c r="G27" s="136">
        <v>7.5</v>
      </c>
    </row>
    <row r="28" spans="1:7">
      <c r="A28" s="55">
        <v>42928</v>
      </c>
      <c r="B28" s="134"/>
      <c r="C28" s="135">
        <v>5.7363224503409427</v>
      </c>
      <c r="D28" s="135"/>
      <c r="E28" s="134">
        <v>6</v>
      </c>
      <c r="F28" s="136">
        <v>4.5</v>
      </c>
      <c r="G28" s="136">
        <v>7.5</v>
      </c>
    </row>
    <row r="29" spans="1:7">
      <c r="A29" s="55">
        <v>42935</v>
      </c>
      <c r="B29" s="134"/>
      <c r="C29" s="135">
        <v>5.6222268338503207</v>
      </c>
      <c r="D29" s="135"/>
      <c r="E29" s="134">
        <v>6</v>
      </c>
      <c r="F29" s="136">
        <v>4.5</v>
      </c>
      <c r="G29" s="136">
        <v>7.5</v>
      </c>
    </row>
    <row r="30" spans="1:7">
      <c r="A30" s="55">
        <v>42942</v>
      </c>
      <c r="B30" s="134"/>
      <c r="C30" s="135">
        <v>5.4184975890733753</v>
      </c>
      <c r="D30" s="135"/>
      <c r="E30" s="134">
        <v>6</v>
      </c>
      <c r="F30" s="136">
        <v>4.5</v>
      </c>
      <c r="G30" s="136">
        <v>7.5</v>
      </c>
    </row>
    <row r="31" spans="1:7">
      <c r="A31" s="55">
        <v>42949</v>
      </c>
      <c r="B31" s="134"/>
      <c r="C31" s="135">
        <v>5.1593812313060816</v>
      </c>
      <c r="D31" s="135"/>
      <c r="E31" s="134">
        <v>6</v>
      </c>
      <c r="F31" s="136">
        <v>4.5</v>
      </c>
      <c r="G31" s="136">
        <v>7.5</v>
      </c>
    </row>
    <row r="32" spans="1:7">
      <c r="A32" s="55">
        <v>42956</v>
      </c>
      <c r="B32" s="134"/>
      <c r="C32" s="135">
        <v>5.1214706025979106</v>
      </c>
      <c r="D32" s="135"/>
      <c r="E32" s="134">
        <v>6</v>
      </c>
      <c r="F32" s="136">
        <v>4.5</v>
      </c>
      <c r="G32" s="136">
        <v>7.5</v>
      </c>
    </row>
    <row r="33" spans="1:7">
      <c r="A33" s="55">
        <v>42963</v>
      </c>
      <c r="B33" s="134"/>
      <c r="C33" s="135">
        <v>5.35</v>
      </c>
      <c r="D33" s="135"/>
      <c r="E33" s="134">
        <v>6</v>
      </c>
      <c r="F33" s="136">
        <v>4.5</v>
      </c>
      <c r="G33" s="136">
        <v>7.5</v>
      </c>
    </row>
    <row r="34" spans="1:7">
      <c r="A34" s="55">
        <v>42970</v>
      </c>
      <c r="B34" s="134"/>
      <c r="C34" s="135">
        <v>5.32</v>
      </c>
      <c r="D34" s="135"/>
      <c r="E34" s="134">
        <v>6</v>
      </c>
      <c r="F34" s="136">
        <v>4.5</v>
      </c>
      <c r="G34" s="136">
        <v>7.5</v>
      </c>
    </row>
    <row r="35" spans="1:7">
      <c r="A35" s="55">
        <v>42977</v>
      </c>
      <c r="B35" s="134"/>
      <c r="C35" s="135">
        <v>5.15</v>
      </c>
      <c r="D35" s="135"/>
      <c r="E35" s="134">
        <v>6</v>
      </c>
      <c r="F35" s="136">
        <v>4.5</v>
      </c>
      <c r="G35" s="136">
        <v>7.5</v>
      </c>
    </row>
    <row r="36" spans="1:7">
      <c r="A36" s="55">
        <v>42984</v>
      </c>
      <c r="B36" s="134"/>
      <c r="C36" s="135">
        <v>5.0138238524684935</v>
      </c>
      <c r="D36" s="135"/>
      <c r="E36" s="134">
        <v>6</v>
      </c>
      <c r="F36" s="136">
        <v>4.5</v>
      </c>
      <c r="G36" s="136">
        <v>7.5</v>
      </c>
    </row>
    <row r="37" spans="1:7">
      <c r="A37" s="55">
        <v>42991</v>
      </c>
      <c r="B37" s="134"/>
      <c r="C37" s="135">
        <v>5.1504264894280993</v>
      </c>
      <c r="D37" s="135"/>
      <c r="E37" s="134">
        <v>6</v>
      </c>
      <c r="F37" s="136">
        <v>4.5</v>
      </c>
      <c r="G37" s="136">
        <v>7.5</v>
      </c>
    </row>
    <row r="38" spans="1:7">
      <c r="A38" s="55">
        <v>42998</v>
      </c>
      <c r="B38" s="134"/>
      <c r="C38" s="135">
        <v>5.1483917927491119</v>
      </c>
      <c r="D38" s="135"/>
      <c r="E38" s="134">
        <v>6</v>
      </c>
      <c r="F38" s="136">
        <v>4.5</v>
      </c>
      <c r="G38" s="136">
        <v>7.5</v>
      </c>
    </row>
    <row r="39" spans="1:7">
      <c r="A39" s="55">
        <v>43005</v>
      </c>
      <c r="B39" s="134">
        <v>6.06</v>
      </c>
      <c r="C39" s="135">
        <v>5.3033478016209967</v>
      </c>
      <c r="D39" s="135"/>
      <c r="E39" s="134">
        <v>6</v>
      </c>
      <c r="F39" s="136">
        <v>4.5</v>
      </c>
      <c r="G39" s="136">
        <v>7.5</v>
      </c>
    </row>
    <row r="40" spans="1:7">
      <c r="A40" s="55">
        <v>43012</v>
      </c>
      <c r="B40" s="134"/>
      <c r="C40" s="135">
        <v>5.5327476295087159</v>
      </c>
      <c r="D40" s="135"/>
      <c r="E40" s="134">
        <v>6</v>
      </c>
      <c r="F40" s="136">
        <v>4.5</v>
      </c>
      <c r="G40" s="136">
        <v>7.5</v>
      </c>
    </row>
    <row r="41" spans="1:7">
      <c r="A41" s="55">
        <v>43019</v>
      </c>
      <c r="B41" s="134"/>
      <c r="C41" s="135">
        <v>5.6196299863289711</v>
      </c>
      <c r="D41" s="135"/>
      <c r="E41" s="134">
        <v>6</v>
      </c>
      <c r="F41" s="136">
        <v>4.5</v>
      </c>
      <c r="G41" s="136">
        <v>7.5</v>
      </c>
    </row>
    <row r="42" spans="1:7">
      <c r="A42" s="55">
        <v>43026</v>
      </c>
      <c r="B42" s="134"/>
      <c r="C42" s="135">
        <v>5.8051203582290327</v>
      </c>
      <c r="D42" s="135"/>
      <c r="E42" s="134">
        <v>6</v>
      </c>
      <c r="F42" s="136">
        <v>4.5</v>
      </c>
      <c r="G42" s="136">
        <v>7.5</v>
      </c>
    </row>
    <row r="43" spans="1:7">
      <c r="A43" s="55">
        <v>43033</v>
      </c>
      <c r="B43" s="134">
        <v>6.0339999999999998</v>
      </c>
      <c r="C43" s="135">
        <v>5.8392499217170517</v>
      </c>
      <c r="D43" s="135"/>
      <c r="E43" s="134">
        <v>6</v>
      </c>
      <c r="F43" s="136">
        <v>4.5</v>
      </c>
      <c r="G43" s="136">
        <v>7.5</v>
      </c>
    </row>
    <row r="44" spans="1:7">
      <c r="A44" s="55">
        <v>43040</v>
      </c>
      <c r="B44" s="134"/>
      <c r="C44" s="135">
        <v>5.7981012605695126</v>
      </c>
      <c r="D44" s="135"/>
      <c r="E44" s="134">
        <v>6</v>
      </c>
      <c r="F44" s="136">
        <v>4.5</v>
      </c>
      <c r="G44" s="136">
        <v>7.5</v>
      </c>
    </row>
    <row r="45" spans="1:7">
      <c r="A45" s="55">
        <v>43047</v>
      </c>
      <c r="B45" s="134"/>
      <c r="C45" s="135">
        <v>5.7309841211589809</v>
      </c>
      <c r="D45" s="135"/>
      <c r="E45" s="134">
        <v>6</v>
      </c>
      <c r="F45" s="136">
        <v>4.5</v>
      </c>
      <c r="G45" s="136">
        <v>7.5</v>
      </c>
    </row>
    <row r="46" spans="1:7">
      <c r="A46" s="55">
        <v>43054</v>
      </c>
      <c r="B46" s="134"/>
      <c r="C46" s="135">
        <v>5.7680539294035764</v>
      </c>
      <c r="D46" s="135"/>
      <c r="E46" s="134">
        <v>6</v>
      </c>
      <c r="F46" s="136">
        <v>4.5</v>
      </c>
      <c r="G46" s="136">
        <v>7.5</v>
      </c>
    </row>
    <row r="47" spans="1:7">
      <c r="A47" s="55">
        <v>43061</v>
      </c>
      <c r="B47" s="134">
        <v>6.0890000000000004</v>
      </c>
      <c r="C47" s="135">
        <v>5.9224645906709288</v>
      </c>
      <c r="D47" s="135"/>
      <c r="E47" s="134">
        <v>6</v>
      </c>
      <c r="F47" s="136">
        <v>4.5</v>
      </c>
      <c r="G47" s="136">
        <v>7.5</v>
      </c>
    </row>
    <row r="48" spans="1:7">
      <c r="A48" s="55">
        <v>43068</v>
      </c>
      <c r="B48" s="134">
        <v>6.1220999999999997</v>
      </c>
      <c r="C48" s="135">
        <v>6.0148700927824228</v>
      </c>
      <c r="D48" s="135"/>
      <c r="E48" s="134">
        <v>6</v>
      </c>
      <c r="F48" s="136">
        <v>4.5</v>
      </c>
      <c r="G48" s="136">
        <v>7.5</v>
      </c>
    </row>
    <row r="49" spans="1:7">
      <c r="A49" s="55">
        <v>43075</v>
      </c>
      <c r="B49" s="134">
        <v>6.2652000000000001</v>
      </c>
      <c r="C49" s="135">
        <v>6.0653071273234582</v>
      </c>
      <c r="D49" s="135"/>
      <c r="E49" s="134">
        <v>6</v>
      </c>
      <c r="F49" s="136">
        <v>4.5</v>
      </c>
      <c r="G49" s="136">
        <v>7.5</v>
      </c>
    </row>
    <row r="50" spans="1:7">
      <c r="A50" s="55">
        <v>43082</v>
      </c>
      <c r="B50" s="134">
        <v>6.3860000000000001</v>
      </c>
      <c r="C50" s="135">
        <v>6.2127851509905749</v>
      </c>
      <c r="D50" s="135"/>
      <c r="E50" s="134">
        <v>6</v>
      </c>
      <c r="F50" s="136">
        <v>4.5</v>
      </c>
      <c r="G50" s="136">
        <v>7.5</v>
      </c>
    </row>
    <row r="51" spans="1:7">
      <c r="A51" s="55">
        <v>43089</v>
      </c>
      <c r="B51" s="134">
        <v>6.4134000000000002</v>
      </c>
      <c r="C51" s="135">
        <v>6.2651924841720819</v>
      </c>
      <c r="D51" s="135"/>
      <c r="E51" s="134">
        <v>6</v>
      </c>
      <c r="F51" s="136">
        <v>4.5</v>
      </c>
      <c r="G51" s="136">
        <v>7.5</v>
      </c>
    </row>
    <row r="52" spans="1:7">
      <c r="A52" s="55">
        <v>43096</v>
      </c>
      <c r="B52" s="134">
        <v>6</v>
      </c>
      <c r="C52" s="135">
        <v>5.9856117145876686</v>
      </c>
      <c r="D52" s="135"/>
      <c r="E52" s="134">
        <v>6</v>
      </c>
      <c r="F52" s="136">
        <v>4.5</v>
      </c>
      <c r="G52" s="136">
        <v>7.5</v>
      </c>
    </row>
    <row r="53" spans="1:7">
      <c r="A53" s="55">
        <v>43110</v>
      </c>
      <c r="B53" s="134">
        <v>6.22</v>
      </c>
      <c r="C53" s="135">
        <v>6.0539318271516995</v>
      </c>
      <c r="D53" s="135"/>
      <c r="E53" s="134">
        <v>6</v>
      </c>
      <c r="F53" s="136">
        <v>4.5</v>
      </c>
      <c r="G53" s="136">
        <v>7.5</v>
      </c>
    </row>
    <row r="54" spans="1:7">
      <c r="A54" s="55">
        <v>43117</v>
      </c>
      <c r="B54" s="134"/>
      <c r="C54" s="135">
        <v>5.9768534270388853</v>
      </c>
      <c r="D54" s="135"/>
      <c r="E54" s="134">
        <v>6</v>
      </c>
      <c r="F54" s="136">
        <v>4.5</v>
      </c>
      <c r="G54" s="136">
        <v>7.5</v>
      </c>
    </row>
    <row r="55" spans="1:7">
      <c r="A55" s="55">
        <v>43124</v>
      </c>
      <c r="B55" s="134">
        <v>6.3964999999999996</v>
      </c>
      <c r="C55" s="135">
        <v>5.9801343580372981</v>
      </c>
      <c r="D55" s="135"/>
      <c r="E55" s="134">
        <v>6</v>
      </c>
      <c r="F55" s="136">
        <v>4.5</v>
      </c>
      <c r="G55" s="136">
        <v>7.5</v>
      </c>
    </row>
    <row r="56" spans="1:7">
      <c r="A56" s="55">
        <v>43131</v>
      </c>
      <c r="B56" s="134">
        <v>6.4024000000000001</v>
      </c>
      <c r="C56" s="135">
        <v>6.1</v>
      </c>
      <c r="D56" s="135"/>
      <c r="E56" s="134">
        <v>6</v>
      </c>
      <c r="F56" s="136">
        <v>4.5</v>
      </c>
      <c r="G56" s="136">
        <v>7.5</v>
      </c>
    </row>
    <row r="57" spans="1:7">
      <c r="A57" s="55">
        <v>43138</v>
      </c>
      <c r="B57" s="134"/>
      <c r="C57" s="135">
        <v>5.4880153899549891</v>
      </c>
      <c r="D57" s="135"/>
      <c r="E57" s="134">
        <v>6</v>
      </c>
      <c r="F57" s="136">
        <v>4.5</v>
      </c>
      <c r="G57" s="136">
        <v>7.5</v>
      </c>
    </row>
    <row r="58" spans="1:7">
      <c r="A58" s="55">
        <v>43145</v>
      </c>
      <c r="B58" s="134"/>
      <c r="C58" s="135">
        <v>5.9317163527745986</v>
      </c>
      <c r="D58" s="135"/>
      <c r="E58" s="134">
        <v>6</v>
      </c>
      <c r="F58" s="136">
        <v>4.5</v>
      </c>
      <c r="G58" s="136">
        <v>7.5</v>
      </c>
    </row>
    <row r="59" spans="1:7">
      <c r="A59" s="55">
        <v>43152</v>
      </c>
      <c r="B59" s="134"/>
      <c r="C59" s="135">
        <v>6.0052236806857753</v>
      </c>
      <c r="D59" s="135"/>
      <c r="E59" s="134">
        <v>6</v>
      </c>
      <c r="F59" s="136">
        <v>4.5</v>
      </c>
      <c r="G59" s="136">
        <v>7.5</v>
      </c>
    </row>
    <row r="60" spans="1:7">
      <c r="A60" s="55">
        <v>43159</v>
      </c>
      <c r="B60" s="134"/>
      <c r="C60" s="135">
        <v>5.9854191980558928</v>
      </c>
      <c r="D60" s="135"/>
      <c r="E60" s="134">
        <v>6</v>
      </c>
      <c r="F60" s="136">
        <v>4.5</v>
      </c>
      <c r="G60" s="136">
        <v>7.5</v>
      </c>
    </row>
    <row r="61" spans="1:7">
      <c r="A61" s="55">
        <v>43166</v>
      </c>
      <c r="B61" s="134"/>
      <c r="C61" s="135">
        <v>6</v>
      </c>
      <c r="D61" s="135"/>
      <c r="E61" s="134">
        <v>6</v>
      </c>
      <c r="F61" s="136">
        <v>4.5</v>
      </c>
      <c r="G61" s="136">
        <v>7.5</v>
      </c>
    </row>
    <row r="62" spans="1:7">
      <c r="A62" s="55">
        <v>43173</v>
      </c>
      <c r="B62" s="134"/>
      <c r="C62" s="135">
        <v>6</v>
      </c>
      <c r="D62" s="135"/>
      <c r="E62" s="134">
        <v>6</v>
      </c>
      <c r="F62" s="136">
        <v>4.5</v>
      </c>
      <c r="G62" s="136">
        <v>7.5</v>
      </c>
    </row>
    <row r="63" spans="1:7">
      <c r="A63" s="55">
        <v>43180</v>
      </c>
      <c r="B63" s="134"/>
      <c r="C63" s="135">
        <v>6</v>
      </c>
      <c r="D63" s="135"/>
      <c r="E63" s="134">
        <v>6</v>
      </c>
      <c r="F63" s="136">
        <v>4.5</v>
      </c>
      <c r="G63" s="136">
        <v>7.5</v>
      </c>
    </row>
    <row r="64" spans="1:7">
      <c r="A64" s="55">
        <v>43187</v>
      </c>
      <c r="B64" s="134">
        <v>6.02</v>
      </c>
      <c r="C64" s="135">
        <v>6</v>
      </c>
      <c r="D64" s="135"/>
      <c r="E64" s="134">
        <v>6</v>
      </c>
      <c r="F64" s="136">
        <v>4.5</v>
      </c>
      <c r="G64" s="136">
        <v>7.5</v>
      </c>
    </row>
    <row r="65" spans="1:7">
      <c r="A65" s="55">
        <v>43194</v>
      </c>
      <c r="B65" s="134"/>
      <c r="C65" s="135">
        <v>5.9931242274412853</v>
      </c>
      <c r="D65" s="135"/>
      <c r="E65" s="134">
        <v>6</v>
      </c>
      <c r="F65" s="136">
        <v>4.5</v>
      </c>
      <c r="G65" s="136">
        <v>7.5</v>
      </c>
    </row>
    <row r="66" spans="1:7">
      <c r="A66" s="55">
        <v>43201</v>
      </c>
      <c r="B66" s="134"/>
      <c r="C66" s="135">
        <v>5.7975766215253026</v>
      </c>
      <c r="D66" s="135"/>
      <c r="E66" s="134">
        <v>6</v>
      </c>
      <c r="F66" s="136">
        <v>4.5</v>
      </c>
      <c r="G66" s="136">
        <v>7.5</v>
      </c>
    </row>
    <row r="67" spans="1:7">
      <c r="A67" s="55">
        <v>43208</v>
      </c>
      <c r="B67" s="134">
        <v>6.02</v>
      </c>
      <c r="C67" s="135">
        <v>5.9846561584600364</v>
      </c>
      <c r="D67" s="135"/>
      <c r="E67" s="134">
        <v>6</v>
      </c>
      <c r="F67" s="136">
        <v>4.5</v>
      </c>
      <c r="G67" s="136">
        <v>7.5</v>
      </c>
    </row>
    <row r="68" spans="1:7">
      <c r="A68" s="55">
        <v>43215</v>
      </c>
      <c r="B68" s="134">
        <v>6.2953999999999999</v>
      </c>
      <c r="C68" s="135">
        <v>5.97</v>
      </c>
      <c r="D68" s="135"/>
      <c r="E68" s="134">
        <v>6</v>
      </c>
      <c r="F68" s="136">
        <v>4.5</v>
      </c>
      <c r="G68" s="136">
        <v>7.5</v>
      </c>
    </row>
    <row r="69" spans="1:7">
      <c r="A69" s="55">
        <v>43222</v>
      </c>
      <c r="B69" s="134">
        <v>6.72</v>
      </c>
      <c r="C69" s="135">
        <v>6.22</v>
      </c>
      <c r="D69" s="135"/>
      <c r="E69" s="134">
        <v>6</v>
      </c>
      <c r="F69" s="136">
        <v>4.5</v>
      </c>
      <c r="G69" s="136">
        <v>7.5</v>
      </c>
    </row>
    <row r="70" spans="1:7">
      <c r="A70" s="55">
        <v>43230</v>
      </c>
      <c r="B70" s="134">
        <v>6.74</v>
      </c>
      <c r="C70" s="135">
        <v>6.3575452500803253</v>
      </c>
      <c r="D70" s="135"/>
      <c r="E70" s="134">
        <v>6</v>
      </c>
      <c r="F70" s="136">
        <v>4.5</v>
      </c>
      <c r="G70" s="136">
        <v>7.5</v>
      </c>
    </row>
    <row r="71" spans="1:7">
      <c r="A71" s="55">
        <v>43236</v>
      </c>
      <c r="B71" s="134">
        <v>6.3329000000000004</v>
      </c>
      <c r="C71" s="135">
        <v>6.2369926199261991</v>
      </c>
      <c r="D71" s="135"/>
      <c r="E71" s="134">
        <v>6</v>
      </c>
      <c r="F71" s="136">
        <v>4.5</v>
      </c>
      <c r="G71" s="136">
        <v>7.5</v>
      </c>
    </row>
    <row r="72" spans="1:7">
      <c r="A72" s="55">
        <v>43242</v>
      </c>
      <c r="B72" s="134">
        <v>6.0762</v>
      </c>
      <c r="C72" s="135">
        <v>6.1466738732745716</v>
      </c>
      <c r="D72" s="135"/>
      <c r="E72" s="134">
        <v>6</v>
      </c>
      <c r="F72" s="136">
        <v>4.5</v>
      </c>
      <c r="G72" s="136">
        <v>7.5</v>
      </c>
    </row>
    <row r="73" spans="1:7">
      <c r="A73" s="55">
        <v>43249</v>
      </c>
      <c r="B73" s="134">
        <v>6.0975999999999999</v>
      </c>
      <c r="C73" s="135">
        <v>6.1141669406092483</v>
      </c>
      <c r="D73" s="135"/>
      <c r="E73" s="134">
        <v>6</v>
      </c>
      <c r="F73" s="136">
        <v>4.5</v>
      </c>
      <c r="G73" s="136">
        <v>7.5</v>
      </c>
    </row>
    <row r="74" spans="1:7">
      <c r="A74" s="55">
        <v>43257</v>
      </c>
      <c r="B74" s="134">
        <v>6.03</v>
      </c>
      <c r="C74" s="135">
        <v>6.0287004181979471</v>
      </c>
      <c r="D74" s="135"/>
      <c r="E74" s="134">
        <v>6</v>
      </c>
      <c r="F74" s="136">
        <v>4.5</v>
      </c>
      <c r="G74" s="136">
        <v>7.5</v>
      </c>
    </row>
    <row r="75" spans="1:7">
      <c r="A75" s="55">
        <v>43264</v>
      </c>
      <c r="B75" s="134">
        <v>6.1089000000000002</v>
      </c>
      <c r="C75" s="135">
        <v>6.0660363946545353</v>
      </c>
      <c r="D75" s="135"/>
      <c r="E75" s="134">
        <v>6</v>
      </c>
      <c r="F75" s="136">
        <v>4.5</v>
      </c>
      <c r="G75" s="136">
        <v>7.5</v>
      </c>
    </row>
    <row r="76" spans="1:7">
      <c r="A76" s="55">
        <v>43271</v>
      </c>
      <c r="B76" s="134">
        <v>6.2840999999999996</v>
      </c>
      <c r="C76" s="135">
        <v>6.1178801386825157</v>
      </c>
      <c r="D76" s="135"/>
      <c r="E76" s="134">
        <v>6</v>
      </c>
      <c r="F76" s="136">
        <v>4.5</v>
      </c>
      <c r="G76" s="136">
        <v>7.5</v>
      </c>
    </row>
    <row r="77" spans="1:7">
      <c r="A77" s="55">
        <v>43278</v>
      </c>
      <c r="B77" s="134">
        <v>6.3470000000000004</v>
      </c>
      <c r="C77" s="135">
        <v>6.1842472118959106</v>
      </c>
      <c r="D77" s="135"/>
      <c r="E77" s="134">
        <v>6</v>
      </c>
      <c r="F77" s="136">
        <v>4.5</v>
      </c>
      <c r="G77" s="136">
        <v>7.5</v>
      </c>
    </row>
    <row r="78" spans="1:7">
      <c r="A78" s="55">
        <v>43285</v>
      </c>
      <c r="B78" s="134">
        <v>6.32</v>
      </c>
      <c r="C78" s="135">
        <v>6.1740266811870406</v>
      </c>
      <c r="D78" s="135"/>
      <c r="E78" s="134">
        <v>6</v>
      </c>
      <c r="F78" s="136">
        <v>4.5</v>
      </c>
      <c r="G78" s="136">
        <v>7.5</v>
      </c>
    </row>
    <row r="79" spans="1:7">
      <c r="A79" s="55">
        <v>43292</v>
      </c>
      <c r="B79" s="134">
        <v>6.2958999999999996</v>
      </c>
      <c r="C79" s="135">
        <v>6.2080984409356565</v>
      </c>
      <c r="D79" s="135"/>
      <c r="E79" s="134">
        <v>6</v>
      </c>
      <c r="F79" s="136">
        <v>4.5</v>
      </c>
      <c r="G79" s="136">
        <v>7.5</v>
      </c>
    </row>
    <row r="80" spans="1:7">
      <c r="A80" s="55">
        <v>43299</v>
      </c>
      <c r="B80" s="134">
        <v>6.3375000000000004</v>
      </c>
      <c r="C80" s="135">
        <v>6.2756697085663822</v>
      </c>
      <c r="D80" s="135"/>
      <c r="E80" s="134">
        <v>6</v>
      </c>
      <c r="F80" s="136">
        <v>4.5</v>
      </c>
      <c r="G80" s="136">
        <v>7.5</v>
      </c>
    </row>
    <row r="81" spans="1:7">
      <c r="A81" s="55">
        <v>43306</v>
      </c>
      <c r="B81" s="134">
        <v>6.3617999999999997</v>
      </c>
      <c r="C81" s="135">
        <v>6.225542168674699</v>
      </c>
      <c r="D81" s="135"/>
      <c r="E81" s="134">
        <v>6</v>
      </c>
      <c r="F81" s="136">
        <v>4.5</v>
      </c>
      <c r="G81" s="136">
        <v>7.5</v>
      </c>
    </row>
    <row r="82" spans="1:7">
      <c r="A82" s="55">
        <v>43313</v>
      </c>
      <c r="B82" s="134">
        <v>6.2065000000000001</v>
      </c>
      <c r="C82" s="135">
        <v>6.2175656984785617</v>
      </c>
      <c r="D82" s="135"/>
      <c r="E82" s="134">
        <v>6</v>
      </c>
      <c r="F82" s="136">
        <v>4.5</v>
      </c>
      <c r="G82" s="136">
        <v>7.5</v>
      </c>
    </row>
    <row r="83" spans="1:7">
      <c r="A83" s="55">
        <v>43320</v>
      </c>
      <c r="B83" s="134">
        <v>6.1406000000000001</v>
      </c>
      <c r="C83" s="135">
        <v>6.1192982456140355</v>
      </c>
      <c r="D83" s="135"/>
      <c r="E83" s="134">
        <v>6</v>
      </c>
      <c r="F83" s="136">
        <v>4.5</v>
      </c>
      <c r="G83" s="136">
        <v>7.5</v>
      </c>
    </row>
    <row r="84" spans="1:7">
      <c r="A84" s="55">
        <v>43327</v>
      </c>
      <c r="B84" s="134">
        <v>6.23</v>
      </c>
      <c r="C84" s="135">
        <v>6.1504322003178764</v>
      </c>
      <c r="D84" s="135"/>
      <c r="E84" s="134">
        <v>6</v>
      </c>
      <c r="F84" s="136">
        <v>4.5</v>
      </c>
      <c r="G84" s="136">
        <v>7.5</v>
      </c>
    </row>
    <row r="85" spans="1:7">
      <c r="A85" s="55">
        <v>43334</v>
      </c>
      <c r="B85" s="134">
        <v>6.1238999999999999</v>
      </c>
      <c r="C85" s="135">
        <v>6.1831895635915526</v>
      </c>
      <c r="D85" s="135"/>
      <c r="E85" s="134">
        <v>6</v>
      </c>
      <c r="F85" s="136">
        <v>4.5</v>
      </c>
      <c r="G85" s="136">
        <v>7.5</v>
      </c>
    </row>
    <row r="86" spans="1:7">
      <c r="A86" s="55">
        <v>43341</v>
      </c>
      <c r="B86" s="134">
        <v>6.13</v>
      </c>
      <c r="C86" s="135">
        <v>6.15</v>
      </c>
      <c r="D86" s="135"/>
      <c r="E86" s="134">
        <v>6</v>
      </c>
      <c r="F86" s="136">
        <v>4.5</v>
      </c>
      <c r="G86" s="136">
        <v>7.5</v>
      </c>
    </row>
    <row r="87" spans="1:7">
      <c r="A87" s="55">
        <v>43348</v>
      </c>
      <c r="B87" s="134">
        <v>6.09</v>
      </c>
      <c r="C87" s="135">
        <v>6.14</v>
      </c>
      <c r="D87" s="135"/>
      <c r="E87" s="134">
        <v>6</v>
      </c>
      <c r="F87" s="136">
        <v>4.5</v>
      </c>
      <c r="G87" s="136">
        <v>7.5</v>
      </c>
    </row>
    <row r="88" spans="1:7">
      <c r="A88" s="55">
        <v>43355</v>
      </c>
      <c r="B88" s="134">
        <v>6.0777099999999997</v>
      </c>
      <c r="C88" s="135">
        <v>6.15</v>
      </c>
      <c r="D88" s="135"/>
      <c r="E88" s="134">
        <v>6</v>
      </c>
      <c r="F88" s="136">
        <v>4.5</v>
      </c>
      <c r="G88" s="136">
        <v>7.5</v>
      </c>
    </row>
    <row r="89" spans="1:7">
      <c r="A89" s="55">
        <v>43362</v>
      </c>
      <c r="B89" s="134">
        <v>6.0891000000000002</v>
      </c>
      <c r="C89" s="135">
        <v>6.1407030284880024</v>
      </c>
      <c r="D89" s="135"/>
      <c r="E89" s="134">
        <v>6</v>
      </c>
      <c r="F89" s="136">
        <v>4.5</v>
      </c>
      <c r="G89" s="136">
        <v>7.5</v>
      </c>
    </row>
    <row r="90" spans="1:7">
      <c r="A90" s="55">
        <v>43369</v>
      </c>
      <c r="B90" s="134">
        <v>6.1158000000000001</v>
      </c>
      <c r="C90" s="135">
        <v>6.1345191248229183</v>
      </c>
      <c r="D90" s="135"/>
      <c r="E90" s="134">
        <v>6</v>
      </c>
      <c r="F90" s="136">
        <v>4.5</v>
      </c>
      <c r="G90" s="136">
        <v>7.5</v>
      </c>
    </row>
    <row r="91" spans="1:7">
      <c r="A91" s="55">
        <v>43376</v>
      </c>
      <c r="B91" s="134">
        <v>6.07</v>
      </c>
      <c r="C91" s="135">
        <v>6.0758602711157454</v>
      </c>
      <c r="D91" s="135"/>
      <c r="E91" s="134">
        <v>6</v>
      </c>
      <c r="F91" s="136">
        <v>4.5</v>
      </c>
      <c r="G91" s="136">
        <v>7.5</v>
      </c>
    </row>
    <row r="92" spans="1:7">
      <c r="A92" s="55">
        <v>43383</v>
      </c>
      <c r="B92" s="134">
        <v>6.0991</v>
      </c>
      <c r="C92" s="135">
        <v>6.0638725605454971</v>
      </c>
      <c r="D92" s="135"/>
      <c r="E92" s="134">
        <v>6</v>
      </c>
      <c r="F92" s="136">
        <v>4.5</v>
      </c>
      <c r="G92" s="136">
        <v>7.5</v>
      </c>
    </row>
    <row r="93" spans="1:7">
      <c r="A93" s="55">
        <v>43390</v>
      </c>
      <c r="B93" s="134">
        <v>6.1059000000000001</v>
      </c>
      <c r="C93" s="135">
        <v>6.1192257855523158</v>
      </c>
      <c r="D93" s="135"/>
      <c r="E93" s="134">
        <v>6</v>
      </c>
      <c r="F93" s="136">
        <v>4.5</v>
      </c>
      <c r="G93" s="136">
        <v>7.5</v>
      </c>
    </row>
    <row r="94" spans="1:7">
      <c r="A94" s="55">
        <v>43397</v>
      </c>
      <c r="B94" s="134">
        <v>6.1375999999999999</v>
      </c>
      <c r="C94" s="135">
        <v>6.13</v>
      </c>
      <c r="D94" s="135"/>
      <c r="E94" s="134">
        <v>6</v>
      </c>
      <c r="F94" s="136">
        <v>4.5</v>
      </c>
      <c r="G94" s="136">
        <v>7.5</v>
      </c>
    </row>
    <row r="95" spans="1:7">
      <c r="A95" s="55">
        <v>43404</v>
      </c>
      <c r="B95" s="134">
        <v>6.1649000000000003</v>
      </c>
      <c r="C95" s="135">
        <v>6.1475630252100837</v>
      </c>
      <c r="D95" s="135"/>
      <c r="E95" s="134">
        <v>6</v>
      </c>
      <c r="F95" s="136">
        <v>4.5</v>
      </c>
      <c r="G95" s="136">
        <v>7.5</v>
      </c>
    </row>
    <row r="96" spans="1:7">
      <c r="A96" s="55">
        <v>43411</v>
      </c>
      <c r="B96" s="134">
        <v>6.1645000000000003</v>
      </c>
      <c r="C96" s="135">
        <v>6.1538277511961725</v>
      </c>
      <c r="D96" s="135"/>
      <c r="E96" s="134">
        <v>6</v>
      </c>
      <c r="F96" s="136">
        <v>4.5</v>
      </c>
      <c r="G96" s="136">
        <v>7.5</v>
      </c>
    </row>
    <row r="97" spans="1:7">
      <c r="A97" s="55">
        <v>43418</v>
      </c>
      <c r="B97" s="134">
        <v>6.1894999999999998</v>
      </c>
      <c r="C97" s="135">
        <v>6.1533333333333333</v>
      </c>
      <c r="D97" s="135"/>
      <c r="E97" s="134">
        <v>6</v>
      </c>
      <c r="F97" s="136">
        <v>4.5</v>
      </c>
      <c r="G97" s="136">
        <v>7.5</v>
      </c>
    </row>
    <row r="98" spans="1:7">
      <c r="A98" s="55">
        <v>43425</v>
      </c>
      <c r="B98" s="134">
        <v>6.1772</v>
      </c>
      <c r="C98" s="135">
        <v>6.1698630136986301</v>
      </c>
      <c r="D98" s="135"/>
      <c r="E98" s="134">
        <v>6</v>
      </c>
      <c r="F98" s="136">
        <v>4.5</v>
      </c>
      <c r="G98" s="136">
        <v>7.5</v>
      </c>
    </row>
    <row r="99" spans="1:7">
      <c r="A99" s="55">
        <v>43432</v>
      </c>
      <c r="B99" s="134">
        <v>6.1957000000000004</v>
      </c>
      <c r="C99" s="135">
        <v>6.2091416813639038</v>
      </c>
      <c r="D99" s="135"/>
      <c r="E99" s="134">
        <v>6</v>
      </c>
      <c r="F99" s="136">
        <v>4.5</v>
      </c>
      <c r="G99" s="136">
        <v>7.5</v>
      </c>
    </row>
    <row r="100" spans="1:7">
      <c r="A100" s="55">
        <v>43439</v>
      </c>
      <c r="B100" s="134">
        <v>6.2080000000000002</v>
      </c>
      <c r="C100" s="135">
        <v>6.1951086956521735</v>
      </c>
      <c r="D100" s="135"/>
      <c r="E100" s="134">
        <v>6</v>
      </c>
      <c r="F100" s="136">
        <v>4.5</v>
      </c>
      <c r="G100" s="136">
        <v>7.5</v>
      </c>
    </row>
    <row r="101" spans="1:7">
      <c r="A101" s="55">
        <v>43446</v>
      </c>
      <c r="B101" s="134">
        <v>6.1848000000000001</v>
      </c>
      <c r="C101" s="135">
        <v>6.233770992366412</v>
      </c>
      <c r="D101" s="135"/>
      <c r="E101" s="134">
        <v>6</v>
      </c>
      <c r="F101" s="136">
        <v>4.5</v>
      </c>
      <c r="G101" s="136">
        <v>7.5</v>
      </c>
    </row>
    <row r="102" spans="1:7">
      <c r="A102" s="55">
        <v>43453</v>
      </c>
      <c r="B102" s="134">
        <v>6.2054999999999998</v>
      </c>
      <c r="C102" s="135">
        <v>6.2431917211328978</v>
      </c>
      <c r="D102" s="135"/>
      <c r="E102" s="134">
        <v>6</v>
      </c>
      <c r="F102" s="136">
        <v>4.5</v>
      </c>
      <c r="G102" s="136">
        <v>7.5</v>
      </c>
    </row>
    <row r="103" spans="1:7">
      <c r="A103" s="55">
        <v>43460</v>
      </c>
      <c r="B103" s="134">
        <v>6.19</v>
      </c>
      <c r="C103" s="135">
        <v>6.2190794096978212</v>
      </c>
      <c r="D103" s="135"/>
      <c r="E103" s="134">
        <v>6</v>
      </c>
      <c r="F103" s="136">
        <v>4.5</v>
      </c>
      <c r="G103" s="136">
        <v>7.5</v>
      </c>
    </row>
    <row r="104" spans="1:7">
      <c r="A104" s="55">
        <v>43474</v>
      </c>
      <c r="B104" s="134">
        <v>6.1890000000000001</v>
      </c>
      <c r="C104" s="135">
        <v>6.18</v>
      </c>
      <c r="D104" s="135"/>
      <c r="E104" s="134">
        <v>6</v>
      </c>
      <c r="F104" s="136">
        <v>4.5</v>
      </c>
      <c r="G104" s="136">
        <v>7.5</v>
      </c>
    </row>
    <row r="105" spans="1:7">
      <c r="A105" s="55">
        <v>43481</v>
      </c>
      <c r="B105" s="134">
        <v>6.1487999999999996</v>
      </c>
      <c r="C105" s="135">
        <v>6.1661837151388781</v>
      </c>
      <c r="D105" s="135"/>
      <c r="E105" s="134">
        <v>6</v>
      </c>
      <c r="F105" s="136">
        <v>4.5</v>
      </c>
      <c r="G105" s="136">
        <v>7.5</v>
      </c>
    </row>
    <row r="106" spans="1:7">
      <c r="A106" s="55">
        <v>43488</v>
      </c>
      <c r="B106" s="134">
        <v>6.1308999999999996</v>
      </c>
      <c r="C106" s="135">
        <v>6.1546624389659828</v>
      </c>
      <c r="D106" s="135"/>
      <c r="E106" s="134">
        <v>6</v>
      </c>
      <c r="F106" s="136">
        <v>4.5</v>
      </c>
      <c r="G106" s="136">
        <v>7.5</v>
      </c>
    </row>
    <row r="107" spans="1:7">
      <c r="A107" s="55">
        <v>43495</v>
      </c>
      <c r="B107" s="134">
        <v>5.8731999999999998</v>
      </c>
      <c r="C107" s="135">
        <v>6.05</v>
      </c>
      <c r="D107" s="135"/>
      <c r="E107" s="134">
        <v>5.75</v>
      </c>
      <c r="F107" s="136">
        <v>4.25</v>
      </c>
      <c r="G107" s="136">
        <v>7.25</v>
      </c>
    </row>
    <row r="108" spans="1:7">
      <c r="A108" s="55">
        <v>43502</v>
      </c>
      <c r="B108" s="134">
        <v>5.8270999999999997</v>
      </c>
      <c r="C108" s="135">
        <v>5.8128192290592038</v>
      </c>
      <c r="D108" s="135"/>
      <c r="E108" s="134">
        <v>5.75</v>
      </c>
      <c r="F108" s="136">
        <v>4.25</v>
      </c>
      <c r="G108" s="136">
        <v>7.25</v>
      </c>
    </row>
    <row r="109" spans="1:7">
      <c r="A109" s="55">
        <v>43509</v>
      </c>
      <c r="B109" s="134">
        <v>5.8521999999999998</v>
      </c>
      <c r="C109" s="135">
        <v>5.7245196060798778</v>
      </c>
      <c r="D109" s="135"/>
      <c r="E109" s="134">
        <v>5.75</v>
      </c>
      <c r="F109" s="136">
        <v>4.25</v>
      </c>
      <c r="G109" s="136">
        <v>7.25</v>
      </c>
    </row>
    <row r="110" spans="1:7">
      <c r="A110" s="55">
        <v>43516</v>
      </c>
      <c r="B110" s="134">
        <v>5.8295000000000003</v>
      </c>
      <c r="C110" s="135">
        <v>5.8182928327098447</v>
      </c>
      <c r="D110" s="135"/>
      <c r="E110" s="134">
        <v>5.75</v>
      </c>
      <c r="F110" s="136">
        <v>4.25</v>
      </c>
      <c r="G110" s="136">
        <v>7.25</v>
      </c>
    </row>
    <row r="111" spans="1:7">
      <c r="A111" s="55">
        <v>43523</v>
      </c>
      <c r="B111" s="134">
        <v>5.8215000000000003</v>
      </c>
      <c r="C111" s="135">
        <v>5.8258644487620828</v>
      </c>
      <c r="D111" s="135"/>
      <c r="E111" s="134">
        <v>5.75</v>
      </c>
      <c r="F111" s="136">
        <v>4.25</v>
      </c>
      <c r="G111" s="136">
        <v>7.25</v>
      </c>
    </row>
    <row r="112" spans="1:7">
      <c r="A112" s="55">
        <v>43530</v>
      </c>
      <c r="B112" s="134">
        <v>5.8072999999999997</v>
      </c>
      <c r="C112" s="135">
        <v>5.7906085945487487</v>
      </c>
      <c r="D112" s="135"/>
      <c r="E112" s="134">
        <v>5.75</v>
      </c>
      <c r="F112" s="136">
        <v>4.25</v>
      </c>
      <c r="G112" s="136">
        <v>7.25</v>
      </c>
    </row>
    <row r="113" spans="1:7">
      <c r="A113" s="55">
        <v>43537</v>
      </c>
      <c r="B113" s="134">
        <v>5.8365</v>
      </c>
      <c r="C113" s="135">
        <v>5.7622013095987645</v>
      </c>
      <c r="D113" s="135"/>
      <c r="E113" s="134">
        <v>5.75</v>
      </c>
      <c r="F113" s="136">
        <v>4.25</v>
      </c>
      <c r="G113" s="136">
        <v>7.25</v>
      </c>
    </row>
    <row r="114" spans="1:7">
      <c r="A114" s="55">
        <v>43544</v>
      </c>
      <c r="B114" s="134">
        <v>5.8543000000000003</v>
      </c>
      <c r="C114" s="135">
        <v>5.84</v>
      </c>
      <c r="D114" s="135"/>
      <c r="E114" s="134">
        <v>5.75</v>
      </c>
      <c r="F114" s="136">
        <v>4.25</v>
      </c>
      <c r="G114" s="136">
        <v>7.25</v>
      </c>
    </row>
    <row r="115" spans="1:7">
      <c r="A115" s="55">
        <v>43551</v>
      </c>
      <c r="B115" s="134">
        <v>5.9100999999999999</v>
      </c>
      <c r="C115" s="135">
        <v>5.9402980046405487</v>
      </c>
      <c r="D115" s="135"/>
      <c r="E115" s="134">
        <v>5.75</v>
      </c>
      <c r="F115" s="136">
        <v>4.25</v>
      </c>
      <c r="G115" s="136">
        <v>7.25</v>
      </c>
    </row>
    <row r="116" spans="1:7">
      <c r="A116" s="55">
        <v>43558</v>
      </c>
      <c r="B116" s="134">
        <v>5.8362999999999996</v>
      </c>
      <c r="C116" s="135">
        <v>5.9202920516783912</v>
      </c>
      <c r="D116" s="135"/>
      <c r="E116" s="134">
        <v>5.75</v>
      </c>
      <c r="F116" s="136">
        <v>4.25</v>
      </c>
      <c r="G116" s="136">
        <v>7.25</v>
      </c>
    </row>
    <row r="117" spans="1:7">
      <c r="A117" s="55">
        <v>43565</v>
      </c>
      <c r="B117" s="134">
        <v>5.8845000000000001</v>
      </c>
      <c r="C117" s="135">
        <v>5.8915724039079738</v>
      </c>
      <c r="D117" s="135"/>
      <c r="E117" s="134">
        <v>5.75</v>
      </c>
      <c r="F117" s="136">
        <v>4.25</v>
      </c>
      <c r="G117" s="136">
        <v>7.25</v>
      </c>
    </row>
    <row r="118" spans="1:7">
      <c r="A118" s="55">
        <v>43572</v>
      </c>
      <c r="B118" s="134">
        <v>5.9</v>
      </c>
      <c r="C118" s="135">
        <v>5.99</v>
      </c>
      <c r="D118" s="135"/>
      <c r="E118" s="134">
        <v>5.75</v>
      </c>
      <c r="F118" s="136">
        <v>4.25</v>
      </c>
      <c r="G118" s="136">
        <v>7.25</v>
      </c>
    </row>
    <row r="119" spans="1:7">
      <c r="A119" s="55">
        <v>43579</v>
      </c>
      <c r="B119" s="134">
        <v>5.8917999999999999</v>
      </c>
      <c r="C119" s="135">
        <v>5.9893093531815866</v>
      </c>
      <c r="D119" s="135"/>
      <c r="E119" s="134">
        <v>5.75</v>
      </c>
      <c r="F119" s="136">
        <v>4.25</v>
      </c>
      <c r="G119" s="136">
        <v>7.25</v>
      </c>
    </row>
    <row r="120" spans="1:7">
      <c r="A120" s="55">
        <v>43586</v>
      </c>
      <c r="B120" s="134">
        <v>5.8655999999999997</v>
      </c>
      <c r="C120" s="135">
        <v>5.8999571916138267</v>
      </c>
      <c r="D120" s="135"/>
      <c r="E120" s="134">
        <v>5.75</v>
      </c>
      <c r="F120" s="136">
        <v>4.25</v>
      </c>
      <c r="G120" s="136">
        <v>7.25</v>
      </c>
    </row>
    <row r="121" spans="1:7">
      <c r="A121" s="55">
        <v>43593</v>
      </c>
      <c r="B121" s="134">
        <v>5.83</v>
      </c>
      <c r="C121" s="135">
        <v>5.86</v>
      </c>
      <c r="D121" s="135"/>
      <c r="E121" s="134">
        <v>5.75</v>
      </c>
      <c r="F121" s="136">
        <v>4.25</v>
      </c>
      <c r="G121" s="136">
        <v>7.25</v>
      </c>
    </row>
    <row r="122" spans="1:7">
      <c r="A122" s="55">
        <v>43600</v>
      </c>
      <c r="B122" s="134">
        <v>5.8545999999999996</v>
      </c>
      <c r="C122" s="135">
        <v>5.75</v>
      </c>
      <c r="D122" s="135"/>
      <c r="E122" s="134">
        <v>5.75</v>
      </c>
      <c r="F122" s="136">
        <v>4.25</v>
      </c>
      <c r="G122" s="136">
        <v>7.25</v>
      </c>
    </row>
    <row r="123" spans="1:7">
      <c r="A123" s="55">
        <v>43607</v>
      </c>
      <c r="B123" s="134">
        <v>5.8369999999999997</v>
      </c>
      <c r="C123" s="135">
        <v>5.8449213239207376</v>
      </c>
      <c r="D123" s="135"/>
      <c r="E123" s="134">
        <v>5.75</v>
      </c>
      <c r="F123" s="136">
        <v>4.25</v>
      </c>
      <c r="G123" s="136">
        <v>7.25</v>
      </c>
    </row>
    <row r="124" spans="1:7">
      <c r="A124" s="55">
        <v>43614</v>
      </c>
      <c r="B124" s="134">
        <v>5.8221999999999996</v>
      </c>
      <c r="C124" s="135">
        <v>5.8203349747512965</v>
      </c>
      <c r="D124" s="135"/>
      <c r="E124" s="134">
        <v>5.75</v>
      </c>
      <c r="F124" s="136">
        <v>4.25</v>
      </c>
      <c r="G124" s="136">
        <v>7.25</v>
      </c>
    </row>
    <row r="125" spans="1:7">
      <c r="A125" s="55">
        <v>43621</v>
      </c>
      <c r="B125" s="134">
        <v>5.8293999999999997</v>
      </c>
      <c r="C125" s="135">
        <v>5.84</v>
      </c>
      <c r="D125" s="135"/>
      <c r="E125" s="134">
        <v>5.75</v>
      </c>
      <c r="F125" s="136">
        <v>4.25</v>
      </c>
      <c r="G125" s="136">
        <v>7.25</v>
      </c>
    </row>
    <row r="126" spans="1:7">
      <c r="A126" s="55">
        <v>43628</v>
      </c>
      <c r="B126" s="134">
        <v>5.8301999999999996</v>
      </c>
      <c r="C126" s="135">
        <v>5.8146849424778315</v>
      </c>
      <c r="D126" s="135"/>
      <c r="E126" s="134">
        <v>5.75</v>
      </c>
      <c r="F126" s="136">
        <v>4.25</v>
      </c>
      <c r="G126" s="136">
        <v>7.25</v>
      </c>
    </row>
    <row r="127" spans="1:7">
      <c r="A127" s="55">
        <v>43635</v>
      </c>
      <c r="B127" s="134">
        <v>5.82</v>
      </c>
      <c r="C127" s="135">
        <v>5.807754884596033</v>
      </c>
      <c r="D127" s="135"/>
      <c r="E127" s="134">
        <v>5.75</v>
      </c>
      <c r="F127" s="136">
        <v>4.25</v>
      </c>
      <c r="G127" s="136">
        <v>7.25</v>
      </c>
    </row>
    <row r="128" spans="1:7">
      <c r="A128" s="55">
        <v>43642</v>
      </c>
      <c r="B128" s="134">
        <v>5.8746</v>
      </c>
      <c r="C128" s="135">
        <v>5.9012247558221507</v>
      </c>
      <c r="D128" s="135"/>
      <c r="E128" s="134">
        <v>5.75</v>
      </c>
      <c r="F128" s="136">
        <v>4.25</v>
      </c>
      <c r="G128" s="136">
        <v>7.25</v>
      </c>
    </row>
    <row r="129" spans="1:7">
      <c r="A129" s="55">
        <v>43649</v>
      </c>
      <c r="B129" s="134">
        <v>5.8163999999999998</v>
      </c>
      <c r="C129" s="135">
        <v>5.84</v>
      </c>
      <c r="D129" s="135"/>
      <c r="E129" s="134">
        <v>5.75</v>
      </c>
      <c r="F129" s="136">
        <v>4.25</v>
      </c>
      <c r="G129" s="136">
        <v>7.25</v>
      </c>
    </row>
    <row r="130" spans="1:7">
      <c r="A130" s="55">
        <v>43656</v>
      </c>
      <c r="B130" s="134">
        <v>5.8456000000000001</v>
      </c>
      <c r="C130" s="135">
        <v>5.7454281083844663</v>
      </c>
      <c r="D130" s="135"/>
      <c r="E130" s="134">
        <v>5.75</v>
      </c>
      <c r="F130" s="136">
        <v>4.25</v>
      </c>
      <c r="G130" s="136">
        <v>7.25</v>
      </c>
    </row>
    <row r="131" spans="1:7">
      <c r="A131" s="55">
        <v>43663</v>
      </c>
      <c r="B131" s="134">
        <v>5.8647</v>
      </c>
      <c r="C131" s="135">
        <v>5.8554104516965362</v>
      </c>
      <c r="D131" s="135"/>
      <c r="E131" s="134">
        <v>5.75</v>
      </c>
      <c r="F131" s="136">
        <v>4.25</v>
      </c>
      <c r="G131" s="136">
        <v>7.25</v>
      </c>
    </row>
    <row r="132" spans="1:7">
      <c r="A132" s="55">
        <v>43670</v>
      </c>
      <c r="B132" s="134">
        <v>5.84</v>
      </c>
      <c r="C132" s="135">
        <v>5.8201493911435902</v>
      </c>
      <c r="D132" s="135"/>
      <c r="E132" s="134">
        <v>5.75</v>
      </c>
      <c r="F132" s="136">
        <v>4.25</v>
      </c>
      <c r="G132" s="136">
        <v>7.25</v>
      </c>
    </row>
    <row r="133" spans="1:7">
      <c r="A133" s="55">
        <v>43677</v>
      </c>
      <c r="B133" s="134">
        <v>5.8512000000000004</v>
      </c>
      <c r="C133" s="135">
        <v>5.8090873400077303</v>
      </c>
      <c r="D133" s="135"/>
      <c r="E133" s="134">
        <v>5.75</v>
      </c>
      <c r="F133" s="136">
        <v>4.25</v>
      </c>
      <c r="G133" s="136">
        <v>7.25</v>
      </c>
    </row>
    <row r="134" spans="1:7">
      <c r="A134" s="55">
        <v>43684</v>
      </c>
      <c r="B134" s="134">
        <v>5.8356000000000003</v>
      </c>
      <c r="C134" s="135">
        <v>5.8227331556615054</v>
      </c>
      <c r="D134" s="135"/>
      <c r="E134" s="134">
        <v>5.75</v>
      </c>
      <c r="F134" s="136">
        <v>4.25</v>
      </c>
      <c r="G134" s="136">
        <v>7.25</v>
      </c>
    </row>
    <row r="135" spans="1:7">
      <c r="A135" s="55">
        <v>43691</v>
      </c>
      <c r="B135" s="134">
        <v>5.84</v>
      </c>
      <c r="C135" s="135">
        <v>5.82</v>
      </c>
      <c r="D135" s="135"/>
      <c r="E135" s="134">
        <v>5.75</v>
      </c>
      <c r="F135" s="136">
        <v>4.25</v>
      </c>
      <c r="G135" s="136">
        <v>7.25</v>
      </c>
    </row>
    <row r="136" spans="1:7">
      <c r="A136" s="55">
        <v>43698</v>
      </c>
      <c r="B136" s="134">
        <v>5.85</v>
      </c>
      <c r="C136" s="135">
        <v>5.83</v>
      </c>
      <c r="D136" s="135"/>
      <c r="E136" s="134">
        <v>5.75</v>
      </c>
      <c r="F136" s="136">
        <v>4.25</v>
      </c>
      <c r="G136" s="136">
        <v>7.25</v>
      </c>
    </row>
    <row r="137" spans="1:7">
      <c r="A137" s="55">
        <v>43705</v>
      </c>
      <c r="B137" s="134">
        <v>5.8471000000000002</v>
      </c>
      <c r="C137" s="135">
        <v>5.8418996547308115</v>
      </c>
      <c r="D137" s="135"/>
      <c r="E137" s="134">
        <v>5.75</v>
      </c>
      <c r="F137" s="136">
        <v>4.25</v>
      </c>
      <c r="G137" s="136">
        <v>7.25</v>
      </c>
    </row>
    <row r="138" spans="1:7">
      <c r="A138" s="55">
        <v>43712</v>
      </c>
      <c r="B138" s="134">
        <v>5.8448000000000002</v>
      </c>
      <c r="C138" s="135">
        <v>5.8407804821314304</v>
      </c>
      <c r="D138" s="135"/>
      <c r="E138" s="134">
        <v>5.75</v>
      </c>
      <c r="F138" s="136">
        <v>4.25</v>
      </c>
      <c r="G138" s="136">
        <v>7.25</v>
      </c>
    </row>
    <row r="139" spans="1:7">
      <c r="A139" s="55">
        <v>43719</v>
      </c>
      <c r="B139" s="134">
        <v>5.6417999999999999</v>
      </c>
      <c r="C139" s="135">
        <v>5.6670726230894246</v>
      </c>
      <c r="D139" s="135"/>
      <c r="E139" s="134">
        <v>5.5</v>
      </c>
      <c r="F139" s="136">
        <v>4</v>
      </c>
      <c r="G139" s="136">
        <v>7</v>
      </c>
    </row>
    <row r="140" spans="1:7">
      <c r="A140" s="55">
        <v>43726</v>
      </c>
      <c r="B140" s="134">
        <v>5.6178999999999997</v>
      </c>
      <c r="C140" s="135">
        <v>5.6117567330943636</v>
      </c>
      <c r="D140" s="135"/>
      <c r="E140" s="134">
        <v>5.5</v>
      </c>
      <c r="F140" s="136">
        <v>4</v>
      </c>
      <c r="G140" s="136">
        <v>7</v>
      </c>
    </row>
    <row r="141" spans="1:7">
      <c r="A141" s="55">
        <v>43733</v>
      </c>
      <c r="B141" s="134">
        <v>5.6574999999999998</v>
      </c>
      <c r="C141" s="135">
        <v>5.6205719446555644</v>
      </c>
      <c r="D141" s="135"/>
      <c r="E141" s="134">
        <v>5.5</v>
      </c>
      <c r="F141" s="136">
        <v>4</v>
      </c>
      <c r="G141" s="136">
        <v>7</v>
      </c>
    </row>
    <row r="142" spans="1:7">
      <c r="A142" s="55">
        <v>43740</v>
      </c>
      <c r="B142" s="134">
        <v>5.6417000000000002</v>
      </c>
      <c r="C142" s="135">
        <v>5.5941583899577267</v>
      </c>
      <c r="D142" s="135"/>
      <c r="E142" s="134">
        <v>5.5</v>
      </c>
      <c r="F142" s="136">
        <v>4</v>
      </c>
      <c r="G142" s="136">
        <v>7</v>
      </c>
    </row>
    <row r="143" spans="1:7">
      <c r="A143" s="55">
        <v>43747</v>
      </c>
      <c r="B143" s="134">
        <v>5.6257000000000001</v>
      </c>
      <c r="C143" s="135">
        <v>5.5793678099980566</v>
      </c>
      <c r="D143" s="135"/>
      <c r="E143" s="134">
        <v>5.5</v>
      </c>
      <c r="F143" s="136">
        <v>4</v>
      </c>
      <c r="G143" s="136">
        <v>7</v>
      </c>
    </row>
    <row r="144" spans="1:7">
      <c r="A144" s="55">
        <v>43754</v>
      </c>
      <c r="B144" s="134">
        <v>5.5979000000000001</v>
      </c>
      <c r="C144" s="135">
        <v>5.596229629404248</v>
      </c>
      <c r="D144" s="135"/>
      <c r="E144" s="134">
        <v>5.5</v>
      </c>
      <c r="F144" s="136">
        <v>4</v>
      </c>
      <c r="G144" s="136">
        <v>7</v>
      </c>
    </row>
    <row r="145" spans="1:7">
      <c r="A145" s="55">
        <v>43761</v>
      </c>
      <c r="B145" s="134">
        <v>5.6109</v>
      </c>
      <c r="C145" s="135">
        <v>5.5950981689261852</v>
      </c>
      <c r="D145" s="135"/>
      <c r="E145" s="134">
        <v>5.5</v>
      </c>
      <c r="F145" s="136">
        <v>4</v>
      </c>
      <c r="G145" s="136">
        <v>7</v>
      </c>
    </row>
    <row r="146" spans="1:7">
      <c r="A146" s="55">
        <v>43768</v>
      </c>
      <c r="B146" s="134">
        <v>5.6036999999999999</v>
      </c>
      <c r="C146" s="135">
        <v>5.5953969121890248</v>
      </c>
      <c r="D146" s="135"/>
      <c r="E146" s="134">
        <v>5.5</v>
      </c>
      <c r="F146" s="136">
        <v>4</v>
      </c>
      <c r="G146" s="136">
        <v>7</v>
      </c>
    </row>
    <row r="147" spans="1:7">
      <c r="A147" s="55">
        <v>43775</v>
      </c>
      <c r="B147" s="134">
        <v>5.5660999999999996</v>
      </c>
      <c r="C147" s="135">
        <v>5.537875519210302</v>
      </c>
      <c r="D147" s="135"/>
      <c r="E147" s="134">
        <v>5.5</v>
      </c>
      <c r="F147" s="136">
        <v>4</v>
      </c>
      <c r="G147" s="136">
        <v>7</v>
      </c>
    </row>
    <row r="148" spans="1:7">
      <c r="A148" s="55">
        <v>43782</v>
      </c>
      <c r="B148" s="134">
        <v>5.58</v>
      </c>
      <c r="C148" s="135">
        <v>5.4195369096192447</v>
      </c>
      <c r="D148" s="135"/>
      <c r="E148" s="134">
        <v>5.5</v>
      </c>
      <c r="F148" s="136">
        <v>4</v>
      </c>
      <c r="G148" s="136">
        <v>7</v>
      </c>
    </row>
    <row r="149" spans="1:7">
      <c r="A149" s="55">
        <v>43789</v>
      </c>
      <c r="B149" s="134">
        <v>5.5776000000000003</v>
      </c>
      <c r="C149" s="135">
        <v>5.5471635190014927</v>
      </c>
      <c r="D149" s="135"/>
      <c r="E149" s="134">
        <v>5.5</v>
      </c>
      <c r="F149" s="136">
        <v>4</v>
      </c>
      <c r="G149" s="136">
        <v>7</v>
      </c>
    </row>
    <row r="150" spans="1:7">
      <c r="A150" s="55">
        <v>43796</v>
      </c>
      <c r="B150" s="134">
        <v>5.6077000000000004</v>
      </c>
      <c r="C150" s="135">
        <v>5.5571906945800453</v>
      </c>
      <c r="D150" s="135"/>
      <c r="E150" s="134">
        <v>5.5</v>
      </c>
      <c r="F150" s="136">
        <v>4</v>
      </c>
      <c r="G150" s="136">
        <v>7</v>
      </c>
    </row>
    <row r="151" spans="1:7">
      <c r="A151" s="55">
        <v>43803</v>
      </c>
      <c r="B151" s="134">
        <v>5.6371000000000002</v>
      </c>
      <c r="C151" s="135">
        <v>5.5506721155914978</v>
      </c>
      <c r="D151" s="135"/>
      <c r="E151" s="134">
        <v>5.5</v>
      </c>
      <c r="F151" s="136">
        <v>4</v>
      </c>
      <c r="G151" s="136">
        <v>7</v>
      </c>
    </row>
    <row r="152" spans="1:7">
      <c r="A152" s="55">
        <v>43810</v>
      </c>
      <c r="B152" s="134">
        <v>5.6555999999999997</v>
      </c>
      <c r="C152" s="135">
        <v>5.55</v>
      </c>
      <c r="D152" s="135"/>
      <c r="E152" s="134">
        <v>5.5</v>
      </c>
      <c r="F152" s="136">
        <v>4</v>
      </c>
      <c r="G152" s="136">
        <v>7</v>
      </c>
    </row>
    <row r="153" spans="1:7">
      <c r="A153" s="55">
        <v>43817</v>
      </c>
      <c r="B153" s="134">
        <v>5.6614000000000004</v>
      </c>
      <c r="C153" s="135">
        <v>5.5962933720911927</v>
      </c>
      <c r="D153" s="135"/>
      <c r="E153" s="134">
        <v>5.5</v>
      </c>
      <c r="F153" s="136">
        <v>4</v>
      </c>
      <c r="G153" s="136">
        <v>7</v>
      </c>
    </row>
    <row r="154" spans="1:7">
      <c r="A154" s="55">
        <v>43824</v>
      </c>
      <c r="B154" s="134">
        <v>5.6547000000000001</v>
      </c>
      <c r="C154" s="135">
        <v>5.57</v>
      </c>
      <c r="D154" s="135"/>
      <c r="E154" s="134">
        <v>5.5</v>
      </c>
      <c r="F154" s="136">
        <v>4</v>
      </c>
      <c r="G154" s="136">
        <v>7</v>
      </c>
    </row>
    <row r="155" spans="1:7">
      <c r="A155" s="55">
        <v>44195</v>
      </c>
      <c r="B155" s="134">
        <v>5.6988000000000003</v>
      </c>
      <c r="C155" s="135">
        <v>5.5328100542664567</v>
      </c>
      <c r="D155" s="135"/>
      <c r="E155" s="134">
        <v>5.5</v>
      </c>
      <c r="F155" s="136">
        <v>4</v>
      </c>
      <c r="G155" s="136">
        <v>7</v>
      </c>
    </row>
  </sheetData>
  <hyperlinks>
    <hyperlink ref="A1" location="List!A1" display="List!A1"/>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130" zoomScaleNormal="130" workbookViewId="0">
      <selection activeCell="I15" sqref="I15"/>
    </sheetView>
  </sheetViews>
  <sheetFormatPr defaultColWidth="8.88671875" defaultRowHeight="16.5"/>
  <cols>
    <col min="1" max="16384" width="8.88671875" style="16"/>
  </cols>
  <sheetData>
    <row r="1" spans="1:3">
      <c r="A1" s="178" t="s">
        <v>535</v>
      </c>
      <c r="B1" s="94" t="s">
        <v>410</v>
      </c>
      <c r="C1" s="169" t="s">
        <v>411</v>
      </c>
    </row>
    <row r="2" spans="1:3">
      <c r="A2" s="56">
        <v>2.7397260273972603E-3</v>
      </c>
      <c r="B2" s="92">
        <v>5.6893000000000002</v>
      </c>
      <c r="C2" s="92">
        <v>5.5754000000000001</v>
      </c>
    </row>
    <row r="3" spans="1:3">
      <c r="A3" s="56">
        <v>8.3333333333333329E-2</v>
      </c>
      <c r="B3" s="92">
        <v>5.7305999999999999</v>
      </c>
      <c r="C3" s="92">
        <v>5.6043000000000003</v>
      </c>
    </row>
    <row r="4" spans="1:3">
      <c r="A4" s="56">
        <v>0.25</v>
      </c>
      <c r="B4" s="92">
        <v>5.8158000000000003</v>
      </c>
      <c r="C4" s="92">
        <v>5.6638999999999999</v>
      </c>
    </row>
    <row r="5" spans="1:3">
      <c r="A5" s="56">
        <v>0.5</v>
      </c>
      <c r="B5" s="92">
        <v>5.9428000000000001</v>
      </c>
      <c r="C5" s="92">
        <v>5.7531999999999996</v>
      </c>
    </row>
    <row r="6" spans="1:3">
      <c r="A6" s="56">
        <v>0.75</v>
      </c>
      <c r="B6" s="92">
        <v>6.0654000000000003</v>
      </c>
      <c r="C6" s="92">
        <v>5.8403999999999998</v>
      </c>
    </row>
    <row r="7" spans="1:3">
      <c r="A7" s="56">
        <v>1</v>
      </c>
      <c r="B7" s="92">
        <v>6.1853999999999996</v>
      </c>
      <c r="C7" s="92">
        <v>5.9264000000000001</v>
      </c>
    </row>
    <row r="8" spans="1:3">
      <c r="A8" s="56">
        <v>2</v>
      </c>
      <c r="B8" s="92">
        <v>6.6513</v>
      </c>
      <c r="C8" s="92">
        <v>6.2706</v>
      </c>
    </row>
    <row r="9" spans="1:3">
      <c r="A9" s="56">
        <v>3</v>
      </c>
      <c r="B9" s="92">
        <v>7.0941999999999998</v>
      </c>
      <c r="C9" s="92">
        <v>6.6056999999999997</v>
      </c>
    </row>
    <row r="10" spans="1:3">
      <c r="A10" s="56">
        <v>4</v>
      </c>
      <c r="B10" s="92">
        <v>7.4835000000000003</v>
      </c>
      <c r="C10" s="92">
        <v>6.9024000000000001</v>
      </c>
    </row>
    <row r="11" spans="1:3">
      <c r="A11" s="56">
        <v>5</v>
      </c>
      <c r="B11" s="92">
        <v>7.8015999999999996</v>
      </c>
      <c r="C11" s="92">
        <v>7.1637000000000004</v>
      </c>
    </row>
    <row r="12" spans="1:3">
      <c r="A12" s="56">
        <v>7</v>
      </c>
      <c r="B12" s="92">
        <v>8.4375999999999998</v>
      </c>
      <c r="C12" s="92">
        <v>7.6680000000000001</v>
      </c>
    </row>
    <row r="13" spans="1:3">
      <c r="A13" s="56">
        <v>10</v>
      </c>
      <c r="B13" s="92">
        <v>9.2851999999999997</v>
      </c>
      <c r="C13" s="92">
        <v>8.3613999999999997</v>
      </c>
    </row>
    <row r="14" spans="1:3">
      <c r="A14" s="56">
        <v>15</v>
      </c>
      <c r="B14" s="92">
        <v>9.9520999999999997</v>
      </c>
      <c r="C14" s="92">
        <v>9.0292999999999992</v>
      </c>
    </row>
    <row r="15" spans="1:3">
      <c r="A15" s="57">
        <v>20</v>
      </c>
      <c r="B15" s="92">
        <v>10.3833</v>
      </c>
      <c r="C15" s="92">
        <v>9.4780999999999995</v>
      </c>
    </row>
    <row r="16" spans="1:3">
      <c r="A16" s="18">
        <v>30</v>
      </c>
      <c r="B16" s="92">
        <v>10.924200000000001</v>
      </c>
      <c r="C16" s="92">
        <v>10.120900000000001</v>
      </c>
    </row>
    <row r="17" spans="1:1">
      <c r="A17" s="3"/>
    </row>
    <row r="39" spans="1:1">
      <c r="A39" s="35"/>
    </row>
  </sheetData>
  <hyperlinks>
    <hyperlink ref="A1" location="List!A1" display="List!A1"/>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130" zoomScaleNormal="130" workbookViewId="0">
      <selection activeCell="M4" sqref="M4"/>
    </sheetView>
  </sheetViews>
  <sheetFormatPr defaultColWidth="8.88671875" defaultRowHeight="14.25"/>
  <cols>
    <col min="1" max="7" width="8.88671875" style="18"/>
    <col min="8" max="8" width="8.88671875" style="18" customWidth="1"/>
    <col min="9" max="16384" width="8.88671875" style="18"/>
  </cols>
  <sheetData>
    <row r="1" spans="1:8" ht="15">
      <c r="A1" s="178" t="s">
        <v>535</v>
      </c>
      <c r="B1" s="170" t="s">
        <v>412</v>
      </c>
      <c r="C1" s="170" t="s">
        <v>413</v>
      </c>
      <c r="D1" s="142" t="s">
        <v>414</v>
      </c>
      <c r="E1" s="142" t="s">
        <v>415</v>
      </c>
      <c r="F1" s="142" t="s">
        <v>416</v>
      </c>
      <c r="G1" s="142" t="s">
        <v>417</v>
      </c>
      <c r="H1" s="143" t="s">
        <v>418</v>
      </c>
    </row>
    <row r="2" spans="1:8">
      <c r="A2" s="144" t="s">
        <v>115</v>
      </c>
      <c r="B2" s="137">
        <v>20.010790939501074</v>
      </c>
      <c r="C2" s="137">
        <v>12.699150696785194</v>
      </c>
      <c r="D2" s="137">
        <v>21.139138069528791</v>
      </c>
      <c r="E2" s="137">
        <v>19.019178045034973</v>
      </c>
      <c r="F2" s="137">
        <v>14.983123387806041</v>
      </c>
      <c r="G2" s="137">
        <v>15.155874628646375</v>
      </c>
      <c r="H2" s="138">
        <v>17.299999999999997</v>
      </c>
    </row>
    <row r="3" spans="1:8">
      <c r="A3" s="144" t="s">
        <v>81</v>
      </c>
      <c r="B3" s="137">
        <v>19.70945345614798</v>
      </c>
      <c r="C3" s="137">
        <v>12.772044111879234</v>
      </c>
      <c r="D3" s="137">
        <v>20.989917692868548</v>
      </c>
      <c r="E3" s="137">
        <v>18.648871912507659</v>
      </c>
      <c r="F3" s="137">
        <v>13.245613425632087</v>
      </c>
      <c r="G3" s="137">
        <v>12.983295381112271</v>
      </c>
      <c r="H3" s="138">
        <v>17.445995574359138</v>
      </c>
    </row>
    <row r="4" spans="1:8">
      <c r="A4" s="144" t="s">
        <v>78</v>
      </c>
      <c r="B4" s="137">
        <v>19.448329234939099</v>
      </c>
      <c r="C4" s="137">
        <v>11.615358357344627</v>
      </c>
      <c r="D4" s="137">
        <v>21.225946811490971</v>
      </c>
      <c r="E4" s="137">
        <v>17.929963177206087</v>
      </c>
      <c r="F4" s="137">
        <v>14.232280181130683</v>
      </c>
      <c r="G4" s="137">
        <v>14.265612291010099</v>
      </c>
      <c r="H4" s="138">
        <v>18.386364381808484</v>
      </c>
    </row>
    <row r="5" spans="1:8">
      <c r="A5" s="144" t="s">
        <v>79</v>
      </c>
      <c r="B5" s="137">
        <v>18.103132292980547</v>
      </c>
      <c r="C5" s="137">
        <v>12.939117393753376</v>
      </c>
      <c r="D5" s="137">
        <v>19.430742726357138</v>
      </c>
      <c r="E5" s="137">
        <v>17.313154573451669</v>
      </c>
      <c r="F5" s="137">
        <v>12.298132962242089</v>
      </c>
      <c r="G5" s="137">
        <v>12.871243719805019</v>
      </c>
      <c r="H5" s="138">
        <v>19.954084437131677</v>
      </c>
    </row>
    <row r="6" spans="1:8">
      <c r="A6" s="144" t="s">
        <v>116</v>
      </c>
      <c r="B6" s="137">
        <v>18.207205193465256</v>
      </c>
      <c r="C6" s="137">
        <v>12.453423484050484</v>
      </c>
      <c r="D6" s="137">
        <v>19.152149575633423</v>
      </c>
      <c r="E6" s="137">
        <v>17.49069250252985</v>
      </c>
      <c r="F6" s="137">
        <v>14.221528408592174</v>
      </c>
      <c r="G6" s="137">
        <v>12.641246511583949</v>
      </c>
      <c r="H6" s="138">
        <v>20.02</v>
      </c>
    </row>
    <row r="7" spans="1:8">
      <c r="A7" s="144" t="s">
        <v>81</v>
      </c>
      <c r="B7" s="137">
        <v>17.076736916480993</v>
      </c>
      <c r="C7" s="137">
        <v>11.578139736924673</v>
      </c>
      <c r="D7" s="137">
        <v>18.023866245139661</v>
      </c>
      <c r="E7" s="137">
        <v>16.366255182848462</v>
      </c>
      <c r="F7" s="137">
        <v>10.960345365737254</v>
      </c>
      <c r="G7" s="137">
        <v>12.812550588982454</v>
      </c>
      <c r="H7" s="138">
        <v>19.478562992093988</v>
      </c>
    </row>
    <row r="8" spans="1:8">
      <c r="A8" s="144" t="s">
        <v>78</v>
      </c>
      <c r="B8" s="137">
        <v>16.367642717970693</v>
      </c>
      <c r="C8" s="137">
        <v>11.795329870782258</v>
      </c>
      <c r="D8" s="137">
        <v>17.065438906267833</v>
      </c>
      <c r="E8" s="137">
        <v>15.788015120178258</v>
      </c>
      <c r="F8" s="137">
        <v>9.8078318637371638</v>
      </c>
      <c r="G8" s="137">
        <v>12.472256486726865</v>
      </c>
      <c r="H8" s="138">
        <v>19.141659864274921</v>
      </c>
    </row>
    <row r="9" spans="1:8">
      <c r="A9" s="144" t="s">
        <v>79</v>
      </c>
      <c r="B9" s="137">
        <v>14.919594500554242</v>
      </c>
      <c r="C9" s="137">
        <v>11.212999673928655</v>
      </c>
      <c r="D9" s="137">
        <v>16.048939290094403</v>
      </c>
      <c r="E9" s="137">
        <v>14.151706844937282</v>
      </c>
      <c r="F9" s="137">
        <v>11.069447988923162</v>
      </c>
      <c r="G9" s="137">
        <v>10.171450196794011</v>
      </c>
      <c r="H9" s="138">
        <v>18.54782579564057</v>
      </c>
    </row>
    <row r="10" spans="1:8">
      <c r="A10" s="144" t="s">
        <v>117</v>
      </c>
      <c r="B10" s="137">
        <v>13.92651345548151</v>
      </c>
      <c r="C10" s="137">
        <v>11.142171123005989</v>
      </c>
      <c r="D10" s="137">
        <v>15.716025593304598</v>
      </c>
      <c r="E10" s="137">
        <v>13.273415964525919</v>
      </c>
      <c r="F10" s="137">
        <v>11.400969538989559</v>
      </c>
      <c r="G10" s="137">
        <v>11.44837013148326</v>
      </c>
      <c r="H10" s="138">
        <v>18.714585947651635</v>
      </c>
    </row>
    <row r="11" spans="1:8">
      <c r="A11" s="144" t="s">
        <v>81</v>
      </c>
      <c r="B11" s="137">
        <v>13.649409324102253</v>
      </c>
      <c r="C11" s="137">
        <v>11.322704922510853</v>
      </c>
      <c r="D11" s="137">
        <v>15.18908855805295</v>
      </c>
      <c r="E11" s="137">
        <v>13.170272780206348</v>
      </c>
      <c r="F11" s="137">
        <v>11.062201055660054</v>
      </c>
      <c r="G11" s="137">
        <v>10.993454032262679</v>
      </c>
      <c r="H11" s="138">
        <v>18.178030153777339</v>
      </c>
    </row>
    <row r="12" spans="1:8">
      <c r="A12" s="144" t="s">
        <v>78</v>
      </c>
      <c r="B12" s="137">
        <v>13.098387666233945</v>
      </c>
      <c r="C12" s="137">
        <v>10.989362916753818</v>
      </c>
      <c r="D12" s="137">
        <v>14.400940391015304</v>
      </c>
      <c r="E12" s="137">
        <v>12.681882041007052</v>
      </c>
      <c r="F12" s="137">
        <v>11.536808470795991</v>
      </c>
      <c r="G12" s="137">
        <v>11.384288550116086</v>
      </c>
      <c r="H12" s="138">
        <v>17.879106426163808</v>
      </c>
    </row>
    <row r="13" spans="1:8">
      <c r="A13" s="144" t="s">
        <v>79</v>
      </c>
      <c r="B13" s="137">
        <v>12.172744298537321</v>
      </c>
      <c r="C13" s="137">
        <v>10.54892998245619</v>
      </c>
      <c r="D13" s="137">
        <v>14.047728948281371</v>
      </c>
      <c r="E13" s="137">
        <v>11.736864397431738</v>
      </c>
      <c r="F13" s="137">
        <v>10.486933379193554</v>
      </c>
      <c r="G13" s="137">
        <v>11.232644292964101</v>
      </c>
      <c r="H13" s="138">
        <v>17.661148319671206</v>
      </c>
    </row>
    <row r="14" spans="1:8">
      <c r="A14" s="144" t="s">
        <v>118</v>
      </c>
      <c r="B14" s="137">
        <v>13.417447907644348</v>
      </c>
      <c r="C14" s="137">
        <v>10.986820843974625</v>
      </c>
      <c r="D14" s="137">
        <v>14.28490935105985</v>
      </c>
      <c r="E14" s="137">
        <v>13.058241203869166</v>
      </c>
      <c r="F14" s="137">
        <v>11.321533789078094</v>
      </c>
      <c r="G14" s="137">
        <v>11.098506891675136</v>
      </c>
      <c r="H14" s="138">
        <v>17.926397448037971</v>
      </c>
    </row>
    <row r="15" spans="1:8">
      <c r="A15" s="144" t="s">
        <v>81</v>
      </c>
      <c r="B15" s="137">
        <v>13.557791267422298</v>
      </c>
      <c r="C15" s="137">
        <v>10.854729344903163</v>
      </c>
      <c r="D15" s="137">
        <v>14.179614966207392</v>
      </c>
      <c r="E15" s="137">
        <v>13.187580885519194</v>
      </c>
      <c r="F15" s="137">
        <v>11.029167906310994</v>
      </c>
      <c r="G15" s="137">
        <v>10.872399898609975</v>
      </c>
      <c r="H15" s="139">
        <v>17.432985487126601</v>
      </c>
    </row>
    <row r="16" spans="1:8">
      <c r="A16" s="144" t="s">
        <v>78</v>
      </c>
      <c r="B16" s="137">
        <v>13.870095674794861</v>
      </c>
      <c r="C16" s="137">
        <v>10.797183163126004</v>
      </c>
      <c r="D16" s="137">
        <v>14.077676365075071</v>
      </c>
      <c r="E16" s="137">
        <v>13.521569174222931</v>
      </c>
      <c r="F16" s="137">
        <v>10.903694313108764</v>
      </c>
      <c r="G16" s="137">
        <v>12.107394907233161</v>
      </c>
      <c r="H16" s="138">
        <v>17.487890009000701</v>
      </c>
    </row>
    <row r="17" spans="1:8">
      <c r="A17" s="144" t="s">
        <v>79</v>
      </c>
      <c r="B17" s="140">
        <v>13.641169081161328</v>
      </c>
      <c r="C17" s="140">
        <v>10.772542647451155</v>
      </c>
      <c r="D17" s="140">
        <v>14.166216952867257</v>
      </c>
      <c r="E17" s="140">
        <v>13.283562388796085</v>
      </c>
      <c r="F17" s="140">
        <v>10.502227019705362</v>
      </c>
      <c r="G17" s="140">
        <v>10.471673777280284</v>
      </c>
      <c r="H17" s="141">
        <v>17.57861782895899</v>
      </c>
    </row>
    <row r="18" spans="1:8">
      <c r="A18" s="95"/>
      <c r="B18" s="3"/>
      <c r="C18" s="3"/>
    </row>
    <row r="19" spans="1:8" ht="16.5">
      <c r="A19" s="81"/>
      <c r="B19" s="82"/>
      <c r="C19" s="82"/>
    </row>
    <row r="20" spans="1:8" ht="16.5">
      <c r="A20" s="81"/>
      <c r="B20" s="82"/>
      <c r="C20" s="82"/>
    </row>
    <row r="21" spans="1:8" ht="16.5">
      <c r="A21" s="81"/>
      <c r="B21" s="82"/>
      <c r="C21" s="82"/>
    </row>
    <row r="22" spans="1:8" ht="16.5">
      <c r="A22" s="81"/>
      <c r="B22" s="82"/>
      <c r="C22" s="82"/>
    </row>
    <row r="23" spans="1:8" ht="16.5">
      <c r="A23" s="81"/>
      <c r="B23" s="82"/>
      <c r="C23" s="82"/>
    </row>
    <row r="24" spans="1:8" ht="16.5">
      <c r="A24" s="81"/>
      <c r="B24" s="82"/>
      <c r="C24" s="82"/>
    </row>
    <row r="25" spans="1:8" ht="16.5">
      <c r="A25" s="81"/>
      <c r="B25" s="82"/>
      <c r="C25" s="82"/>
    </row>
    <row r="26" spans="1:8" ht="16.5">
      <c r="A26" s="81"/>
      <c r="B26" s="82"/>
      <c r="C26" s="82"/>
    </row>
    <row r="27" spans="1:8" ht="16.5">
      <c r="A27" s="81"/>
      <c r="B27" s="82"/>
      <c r="C27" s="82"/>
    </row>
    <row r="28" spans="1:8" ht="16.5">
      <c r="A28" s="81"/>
      <c r="B28" s="82"/>
      <c r="C28" s="82"/>
    </row>
    <row r="29" spans="1:8" ht="16.5">
      <c r="A29" s="81"/>
      <c r="B29" s="82"/>
      <c r="C29" s="82"/>
    </row>
    <row r="30" spans="1:8" ht="16.5">
      <c r="A30" s="81"/>
      <c r="B30" s="82"/>
      <c r="C30" s="82"/>
    </row>
    <row r="31" spans="1:8" ht="16.5">
      <c r="A31" s="81"/>
      <c r="B31" s="82"/>
      <c r="C31" s="82"/>
    </row>
    <row r="32" spans="1:8" ht="16.5">
      <c r="A32" s="81"/>
      <c r="B32" s="82"/>
      <c r="C32" s="82"/>
    </row>
    <row r="33" spans="1:3" ht="16.5">
      <c r="A33" s="81"/>
      <c r="B33" s="82"/>
      <c r="C33" s="82"/>
    </row>
    <row r="34" spans="1:3" ht="16.5">
      <c r="A34" s="81"/>
      <c r="B34" s="82"/>
      <c r="C34" s="82"/>
    </row>
    <row r="35" spans="1:3" ht="16.5">
      <c r="A35" s="81"/>
      <c r="B35" s="82"/>
      <c r="C35" s="82"/>
    </row>
    <row r="36" spans="1:3" ht="16.5">
      <c r="A36" s="81"/>
      <c r="B36" s="82"/>
      <c r="C36" s="82"/>
    </row>
    <row r="37" spans="1:3" ht="16.5">
      <c r="A37" s="81"/>
      <c r="B37" s="82"/>
      <c r="C37" s="82"/>
    </row>
    <row r="38" spans="1:3" ht="16.5">
      <c r="A38" s="81"/>
      <c r="B38" s="82"/>
      <c r="C38" s="82"/>
    </row>
    <row r="39" spans="1:3" ht="16.5">
      <c r="A39" s="81"/>
      <c r="B39" s="82"/>
      <c r="C39" s="82"/>
    </row>
    <row r="40" spans="1:3" ht="16.5">
      <c r="A40" s="81"/>
      <c r="B40" s="82"/>
      <c r="C40" s="82"/>
    </row>
    <row r="41" spans="1:3" ht="16.5">
      <c r="A41" s="81"/>
      <c r="B41" s="82"/>
      <c r="C41" s="82"/>
    </row>
    <row r="42" spans="1:3" ht="16.5">
      <c r="A42" s="81"/>
      <c r="B42" s="82"/>
      <c r="C42" s="82"/>
    </row>
    <row r="43" spans="1:3" ht="16.5">
      <c r="A43" s="81"/>
      <c r="B43" s="82"/>
      <c r="C43" s="82"/>
    </row>
    <row r="44" spans="1:3" ht="16.5">
      <c r="A44" s="81"/>
      <c r="B44" s="82"/>
      <c r="C44" s="82"/>
    </row>
    <row r="45" spans="1:3" ht="16.5">
      <c r="A45" s="81"/>
      <c r="B45" s="82"/>
      <c r="C45" s="82"/>
    </row>
    <row r="46" spans="1:3" ht="16.5">
      <c r="A46" s="81"/>
      <c r="B46" s="82"/>
      <c r="C46" s="82"/>
    </row>
    <row r="47" spans="1:3" ht="16.5">
      <c r="A47" s="81"/>
      <c r="B47" s="82"/>
      <c r="C47" s="82"/>
    </row>
    <row r="48" spans="1:3" ht="16.5">
      <c r="A48" s="81"/>
      <c r="B48" s="82"/>
      <c r="C48" s="82"/>
    </row>
    <row r="49" spans="1:3" ht="16.5">
      <c r="A49" s="81"/>
      <c r="B49" s="82"/>
      <c r="C49" s="82"/>
    </row>
    <row r="50" spans="1:3" ht="16.5">
      <c r="A50" s="81"/>
      <c r="B50" s="82"/>
      <c r="C50" s="82"/>
    </row>
    <row r="51" spans="1:3" ht="16.5">
      <c r="A51" s="81"/>
      <c r="B51" s="82"/>
      <c r="C51" s="82"/>
    </row>
    <row r="52" spans="1:3" ht="16.5">
      <c r="A52" s="81"/>
      <c r="B52" s="82"/>
      <c r="C52" s="82"/>
    </row>
    <row r="53" spans="1:3" ht="16.5">
      <c r="A53" s="81"/>
      <c r="B53" s="82"/>
      <c r="C53" s="82"/>
    </row>
    <row r="54" spans="1:3" ht="16.5">
      <c r="A54" s="81"/>
      <c r="B54" s="82"/>
      <c r="C54" s="82"/>
    </row>
  </sheetData>
  <hyperlinks>
    <hyperlink ref="A1" location="List!A1" display="List!A1"/>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B12" sqref="B12"/>
    </sheetView>
  </sheetViews>
  <sheetFormatPr defaultColWidth="8.88671875" defaultRowHeight="13.5"/>
  <cols>
    <col min="1" max="16384" width="8.88671875" style="1"/>
  </cols>
  <sheetData>
    <row r="1" spans="1:15" ht="15">
      <c r="A1" s="178" t="s">
        <v>535</v>
      </c>
    </row>
    <row r="4" spans="1:15" ht="14.25">
      <c r="B4" s="58" t="s">
        <v>419</v>
      </c>
    </row>
    <row r="6" spans="1:15" ht="16.5">
      <c r="B6" s="196" t="s">
        <v>420</v>
      </c>
      <c r="C6" s="197" t="s">
        <v>269</v>
      </c>
      <c r="D6" s="197"/>
      <c r="E6" s="197"/>
      <c r="F6" s="197"/>
      <c r="G6" s="197"/>
      <c r="J6" s="82"/>
      <c r="K6" s="82"/>
      <c r="L6" s="82"/>
      <c r="M6" s="82"/>
      <c r="N6" s="82"/>
      <c r="O6" s="82"/>
    </row>
    <row r="7" spans="1:15" ht="14.25">
      <c r="B7" s="196"/>
      <c r="C7" s="97" t="s">
        <v>149</v>
      </c>
      <c r="D7" s="97" t="s">
        <v>150</v>
      </c>
      <c r="E7" s="97" t="s">
        <v>151</v>
      </c>
      <c r="F7" s="97" t="s">
        <v>152</v>
      </c>
      <c r="G7" s="97" t="s">
        <v>153</v>
      </c>
    </row>
    <row r="8" spans="1:15">
      <c r="B8" s="145" t="s">
        <v>421</v>
      </c>
      <c r="C8" s="146" t="s">
        <v>154</v>
      </c>
      <c r="D8" s="146" t="s">
        <v>155</v>
      </c>
      <c r="E8" s="146" t="s">
        <v>156</v>
      </c>
      <c r="F8" s="146" t="s">
        <v>156</v>
      </c>
      <c r="G8" s="146" t="s">
        <v>156</v>
      </c>
    </row>
    <row r="9" spans="1:15">
      <c r="B9" s="145" t="s">
        <v>422</v>
      </c>
      <c r="C9" s="146" t="s">
        <v>157</v>
      </c>
      <c r="D9" s="146" t="s">
        <v>158</v>
      </c>
      <c r="E9" s="146" t="s">
        <v>159</v>
      </c>
      <c r="F9" s="146" t="s">
        <v>160</v>
      </c>
      <c r="G9" s="146" t="s">
        <v>161</v>
      </c>
    </row>
    <row r="10" spans="1:15">
      <c r="B10" s="145" t="s">
        <v>423</v>
      </c>
      <c r="C10" s="146" t="s">
        <v>162</v>
      </c>
      <c r="D10" s="146" t="s">
        <v>163</v>
      </c>
      <c r="E10" s="146" t="s">
        <v>164</v>
      </c>
      <c r="F10" s="146" t="s">
        <v>165</v>
      </c>
      <c r="G10" s="146" t="s">
        <v>160</v>
      </c>
    </row>
    <row r="11" spans="1:15">
      <c r="B11" s="145" t="s">
        <v>424</v>
      </c>
      <c r="C11" s="146" t="s">
        <v>166</v>
      </c>
      <c r="D11" s="146" t="s">
        <v>167</v>
      </c>
      <c r="E11" s="146" t="s">
        <v>168</v>
      </c>
      <c r="F11" s="146" t="s">
        <v>169</v>
      </c>
      <c r="G11" s="146" t="s">
        <v>170</v>
      </c>
    </row>
    <row r="12" spans="1:15">
      <c r="B12" s="145" t="s">
        <v>425</v>
      </c>
      <c r="C12" s="146" t="s">
        <v>171</v>
      </c>
      <c r="D12" s="146" t="s">
        <v>172</v>
      </c>
      <c r="E12" s="146" t="s">
        <v>173</v>
      </c>
      <c r="F12" s="146" t="s">
        <v>174</v>
      </c>
      <c r="G12" s="146" t="s">
        <v>175</v>
      </c>
    </row>
    <row r="13" spans="1:15">
      <c r="B13" s="165" t="s">
        <v>422</v>
      </c>
      <c r="C13" s="146" t="s">
        <v>176</v>
      </c>
      <c r="D13" s="146" t="s">
        <v>177</v>
      </c>
      <c r="E13" s="146" t="s">
        <v>178</v>
      </c>
      <c r="F13" s="146" t="s">
        <v>179</v>
      </c>
      <c r="G13" s="146" t="s">
        <v>180</v>
      </c>
    </row>
    <row r="14" spans="1:15">
      <c r="B14" s="165" t="s">
        <v>423</v>
      </c>
      <c r="C14" s="146" t="s">
        <v>181</v>
      </c>
      <c r="D14" s="146" t="s">
        <v>182</v>
      </c>
      <c r="E14" s="146" t="s">
        <v>183</v>
      </c>
      <c r="F14" s="146" t="s">
        <v>184</v>
      </c>
      <c r="G14" s="146" t="s">
        <v>185</v>
      </c>
    </row>
    <row r="15" spans="1:15">
      <c r="B15" s="165" t="s">
        <v>424</v>
      </c>
      <c r="C15" s="146" t="s">
        <v>186</v>
      </c>
      <c r="D15" s="146" t="s">
        <v>187</v>
      </c>
      <c r="E15" s="146" t="s">
        <v>188</v>
      </c>
      <c r="F15" s="146" t="s">
        <v>189</v>
      </c>
      <c r="G15" s="146" t="s">
        <v>190</v>
      </c>
    </row>
    <row r="16" spans="1:15">
      <c r="B16" s="145" t="s">
        <v>426</v>
      </c>
      <c r="C16" s="146" t="s">
        <v>191</v>
      </c>
      <c r="D16" s="146" t="s">
        <v>181</v>
      </c>
      <c r="E16" s="146" t="s">
        <v>192</v>
      </c>
      <c r="F16" s="146" t="s">
        <v>193</v>
      </c>
      <c r="G16" s="146" t="s">
        <v>194</v>
      </c>
    </row>
    <row r="17" spans="2:7">
      <c r="B17" s="165" t="s">
        <v>422</v>
      </c>
      <c r="C17" s="146" t="s">
        <v>195</v>
      </c>
      <c r="D17" s="146" t="s">
        <v>196</v>
      </c>
      <c r="E17" s="146" t="s">
        <v>197</v>
      </c>
      <c r="F17" s="146" t="s">
        <v>198</v>
      </c>
      <c r="G17" s="146" t="s">
        <v>199</v>
      </c>
    </row>
    <row r="18" spans="2:7">
      <c r="B18" s="165" t="s">
        <v>423</v>
      </c>
      <c r="C18" s="146" t="s">
        <v>200</v>
      </c>
      <c r="D18" s="146" t="s">
        <v>201</v>
      </c>
      <c r="E18" s="146" t="s">
        <v>202</v>
      </c>
      <c r="F18" s="146" t="s">
        <v>203</v>
      </c>
      <c r="G18" s="146" t="s">
        <v>204</v>
      </c>
    </row>
    <row r="19" spans="2:7">
      <c r="B19" s="165" t="s">
        <v>424</v>
      </c>
      <c r="C19" s="146" t="s">
        <v>205</v>
      </c>
      <c r="D19" s="146" t="s">
        <v>206</v>
      </c>
      <c r="E19" s="146" t="s">
        <v>207</v>
      </c>
      <c r="F19" s="146" t="s">
        <v>206</v>
      </c>
      <c r="G19" s="146" t="s">
        <v>205</v>
      </c>
    </row>
  </sheetData>
  <mergeCells count="2">
    <mergeCell ref="B6:B7"/>
    <mergeCell ref="C6:G6"/>
  </mergeCells>
  <hyperlinks>
    <hyperlink ref="A1" location="List!A1" display="List!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5" zoomScale="190" zoomScaleNormal="190" workbookViewId="0">
      <selection activeCell="D10" sqref="D10"/>
    </sheetView>
  </sheetViews>
  <sheetFormatPr defaultRowHeight="13.5"/>
  <cols>
    <col min="1" max="16384" width="8.88671875" style="1"/>
  </cols>
  <sheetData>
    <row r="1" spans="1:3" ht="14.25">
      <c r="A1" s="179" t="s">
        <v>535</v>
      </c>
      <c r="B1" s="18" t="s">
        <v>224</v>
      </c>
    </row>
    <row r="2" spans="1:3" ht="14.25">
      <c r="A2" s="18" t="s">
        <v>297</v>
      </c>
      <c r="B2" s="78">
        <v>49.2</v>
      </c>
      <c r="C2" s="78">
        <v>50</v>
      </c>
    </row>
    <row r="3" spans="1:3" ht="14.25">
      <c r="A3" s="18" t="s">
        <v>289</v>
      </c>
      <c r="B3" s="78">
        <v>50.5</v>
      </c>
      <c r="C3" s="78">
        <v>50</v>
      </c>
    </row>
    <row r="4" spans="1:3" ht="14.25">
      <c r="A4" s="18" t="s">
        <v>288</v>
      </c>
      <c r="B4" s="78">
        <v>50.1</v>
      </c>
      <c r="C4" s="78">
        <v>50</v>
      </c>
    </row>
    <row r="5" spans="1:3" ht="14.25">
      <c r="A5" s="18" t="s">
        <v>289</v>
      </c>
      <c r="B5" s="78">
        <v>49.4</v>
      </c>
      <c r="C5" s="78">
        <v>50</v>
      </c>
    </row>
    <row r="6" spans="1:3" ht="14.25">
      <c r="A6" s="18" t="s">
        <v>290</v>
      </c>
      <c r="B6" s="78">
        <v>49.4</v>
      </c>
      <c r="C6" s="78">
        <v>50</v>
      </c>
    </row>
    <row r="7" spans="1:3" ht="14.25">
      <c r="A7" s="18" t="s">
        <v>290</v>
      </c>
      <c r="B7" s="78">
        <v>49.7</v>
      </c>
      <c r="C7" s="78">
        <v>50</v>
      </c>
    </row>
    <row r="8" spans="1:3" ht="14.25">
      <c r="A8" s="18" t="s">
        <v>288</v>
      </c>
      <c r="B8" s="78">
        <v>49.5</v>
      </c>
      <c r="C8" s="78">
        <v>50</v>
      </c>
    </row>
    <row r="9" spans="1:3" ht="14.25">
      <c r="A9" s="18" t="s">
        <v>291</v>
      </c>
      <c r="B9" s="78">
        <v>49.8</v>
      </c>
      <c r="C9" s="78">
        <v>50</v>
      </c>
    </row>
    <row r="10" spans="1:3" ht="14.25">
      <c r="A10" s="18" t="s">
        <v>292</v>
      </c>
      <c r="B10" s="78">
        <v>49.3</v>
      </c>
      <c r="C10" s="78">
        <v>50</v>
      </c>
    </row>
    <row r="11" spans="1:3" ht="14.25">
      <c r="A11" s="18" t="s">
        <v>293</v>
      </c>
      <c r="B11" s="78">
        <v>50.2</v>
      </c>
      <c r="C11" s="78">
        <v>50</v>
      </c>
    </row>
    <row r="12" spans="1:3" ht="14.25">
      <c r="A12" s="18" t="s">
        <v>294</v>
      </c>
      <c r="B12" s="78">
        <v>50.2</v>
      </c>
      <c r="C12" s="78">
        <v>50</v>
      </c>
    </row>
    <row r="13" spans="1:3" ht="14.25">
      <c r="A13" s="18" t="s">
        <v>295</v>
      </c>
      <c r="B13" s="78">
        <v>50</v>
      </c>
      <c r="C13" s="78">
        <v>50</v>
      </c>
    </row>
    <row r="14" spans="1:3" ht="14.25">
      <c r="A14" s="18" t="s">
        <v>296</v>
      </c>
      <c r="B14" s="78">
        <v>35.700000000000003</v>
      </c>
      <c r="C14" s="78">
        <v>50</v>
      </c>
    </row>
  </sheetData>
  <hyperlinks>
    <hyperlink ref="A1" location="List!A1" display="List!A1"/>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E6E6"/>
  </sheetPr>
  <dimension ref="A1:E13"/>
  <sheetViews>
    <sheetView workbookViewId="0">
      <selection activeCell="D10" sqref="D10"/>
    </sheetView>
  </sheetViews>
  <sheetFormatPr defaultColWidth="8.88671875" defaultRowHeight="13.5"/>
  <cols>
    <col min="1" max="2" width="8.88671875" style="1"/>
    <col min="3" max="3" width="23.21875" style="1" customWidth="1"/>
    <col min="4" max="4" width="25.6640625" style="1" customWidth="1"/>
    <col min="5" max="5" width="28" style="1" customWidth="1"/>
    <col min="6" max="16384" width="8.88671875" style="1"/>
  </cols>
  <sheetData>
    <row r="1" spans="1:5" ht="15">
      <c r="A1" s="178" t="s">
        <v>535</v>
      </c>
    </row>
    <row r="6" spans="1:5" ht="14.25">
      <c r="C6" s="58" t="s">
        <v>427</v>
      </c>
    </row>
    <row r="8" spans="1:5" ht="14.25">
      <c r="C8" s="198" t="s">
        <v>428</v>
      </c>
      <c r="D8" s="198"/>
      <c r="E8" s="198"/>
    </row>
    <row r="9" spans="1:5">
      <c r="C9" s="146" t="s">
        <v>420</v>
      </c>
      <c r="D9" s="146" t="s">
        <v>429</v>
      </c>
      <c r="E9" s="146" t="s">
        <v>430</v>
      </c>
    </row>
    <row r="10" spans="1:5" ht="27">
      <c r="C10" s="145" t="s">
        <v>431</v>
      </c>
      <c r="D10" s="147" t="s">
        <v>208</v>
      </c>
      <c r="E10" s="147" t="s">
        <v>209</v>
      </c>
    </row>
    <row r="11" spans="1:5" ht="27">
      <c r="C11" s="165" t="s">
        <v>432</v>
      </c>
      <c r="D11" s="147" t="s">
        <v>217</v>
      </c>
      <c r="E11" s="147" t="s">
        <v>218</v>
      </c>
    </row>
    <row r="12" spans="1:5" ht="27">
      <c r="C12" s="165" t="s">
        <v>433</v>
      </c>
      <c r="D12" s="147" t="s">
        <v>210</v>
      </c>
      <c r="E12" s="147" t="s">
        <v>211</v>
      </c>
    </row>
    <row r="13" spans="1:5" ht="27">
      <c r="C13" s="165" t="s">
        <v>434</v>
      </c>
      <c r="D13" s="147" t="s">
        <v>212</v>
      </c>
      <c r="E13" s="147" t="s">
        <v>219</v>
      </c>
    </row>
  </sheetData>
  <mergeCells count="1">
    <mergeCell ref="C8:E8"/>
  </mergeCells>
  <hyperlinks>
    <hyperlink ref="A1" location="List!A1" display="List!A1"/>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8"/>
  <sheetViews>
    <sheetView topLeftCell="A13" zoomScale="70" zoomScaleNormal="70" workbookViewId="0">
      <selection activeCell="F8" sqref="F8"/>
    </sheetView>
  </sheetViews>
  <sheetFormatPr defaultColWidth="8.88671875" defaultRowHeight="13.5"/>
  <cols>
    <col min="1" max="1" width="8.88671875" style="1"/>
    <col min="2" max="2" width="7.44140625" style="1" customWidth="1"/>
    <col min="3" max="3" width="37.21875" style="1" customWidth="1"/>
    <col min="4" max="4" width="57.6640625" style="1" customWidth="1"/>
    <col min="5" max="16384" width="8.88671875" style="1"/>
  </cols>
  <sheetData>
    <row r="1" spans="1:4" ht="15">
      <c r="A1" s="178" t="s">
        <v>535</v>
      </c>
    </row>
    <row r="3" spans="1:4" ht="14.25">
      <c r="C3" s="29" t="s">
        <v>435</v>
      </c>
    </row>
    <row r="5" spans="1:4" ht="36.75" customHeight="1">
      <c r="C5" s="184" t="s">
        <v>439</v>
      </c>
      <c r="D5" s="184" t="s">
        <v>440</v>
      </c>
    </row>
    <row r="6" spans="1:4" ht="93" customHeight="1">
      <c r="C6" s="199" t="s">
        <v>441</v>
      </c>
      <c r="D6" s="150" t="s">
        <v>583</v>
      </c>
    </row>
    <row r="7" spans="1:4" ht="27">
      <c r="C7" s="199"/>
      <c r="D7" s="150" t="s">
        <v>442</v>
      </c>
    </row>
    <row r="8" spans="1:4" ht="62.25" customHeight="1">
      <c r="C8" s="199"/>
      <c r="D8" s="150" t="s">
        <v>443</v>
      </c>
    </row>
    <row r="9" spans="1:4" ht="40.5">
      <c r="C9" s="199"/>
      <c r="D9" s="150" t="s">
        <v>444</v>
      </c>
    </row>
    <row r="10" spans="1:4" ht="74.25" customHeight="1">
      <c r="C10" s="186" t="s">
        <v>445</v>
      </c>
      <c r="D10" s="186" t="s">
        <v>446</v>
      </c>
    </row>
    <row r="11" spans="1:4" ht="135" customHeight="1">
      <c r="C11" s="186" t="s">
        <v>449</v>
      </c>
      <c r="D11" s="186" t="s">
        <v>447</v>
      </c>
    </row>
    <row r="12" spans="1:4" ht="80.25" customHeight="1">
      <c r="C12" s="186" t="s">
        <v>450</v>
      </c>
      <c r="D12" s="186" t="s">
        <v>451</v>
      </c>
    </row>
    <row r="13" spans="1:4" ht="105" customHeight="1">
      <c r="C13" s="186" t="s">
        <v>448</v>
      </c>
      <c r="D13" s="186" t="s">
        <v>452</v>
      </c>
    </row>
    <row r="14" spans="1:4" ht="62.25" customHeight="1">
      <c r="C14" s="186" t="s">
        <v>453</v>
      </c>
      <c r="D14" s="186" t="s">
        <v>454</v>
      </c>
    </row>
    <row r="15" spans="1:4" ht="100.5" customHeight="1">
      <c r="C15" s="186" t="s">
        <v>455</v>
      </c>
      <c r="D15" s="186" t="s">
        <v>584</v>
      </c>
    </row>
    <row r="16" spans="1:4" ht="16.5">
      <c r="C16"/>
      <c r="D16"/>
    </row>
    <row r="17" spans="1:4" ht="16.5">
      <c r="C17"/>
      <c r="D17"/>
    </row>
    <row r="18" spans="1:4" ht="15">
      <c r="A18" s="149"/>
      <c r="B18" s="149"/>
      <c r="C18" s="148" t="s">
        <v>479</v>
      </c>
      <c r="D18" s="74"/>
    </row>
  </sheetData>
  <mergeCells count="1">
    <mergeCell ref="C6:C9"/>
  </mergeCells>
  <hyperlinks>
    <hyperlink ref="C18" location="_ftnref1" display="_ftnref1"/>
    <hyperlink ref="A1" location="List!A1" display="List!A1"/>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6" zoomScaleNormal="100" workbookViewId="0">
      <selection activeCell="K22" sqref="K22"/>
    </sheetView>
  </sheetViews>
  <sheetFormatPr defaultColWidth="8.88671875" defaultRowHeight="13.5"/>
  <cols>
    <col min="1" max="2" width="8.88671875" style="1"/>
    <col min="3" max="3" width="39.21875" style="1" customWidth="1"/>
    <col min="4" max="4" width="8.44140625" style="78" customWidth="1"/>
    <col min="5" max="5" width="11" style="78" customWidth="1"/>
    <col min="6" max="6" width="11.21875" style="78" customWidth="1"/>
    <col min="7" max="9" width="8.44140625" style="1" customWidth="1"/>
    <col min="10" max="11" width="8.88671875" style="1"/>
    <col min="12" max="12" width="24.88671875" style="1" customWidth="1"/>
    <col min="13" max="16384" width="8.88671875" style="1"/>
  </cols>
  <sheetData>
    <row r="1" spans="1:6" ht="15">
      <c r="A1" s="178" t="s">
        <v>535</v>
      </c>
    </row>
    <row r="4" spans="1:6" ht="14.25">
      <c r="C4" s="29" t="s">
        <v>436</v>
      </c>
    </row>
    <row r="5" spans="1:6" ht="16.5" customHeight="1"/>
    <row r="6" spans="1:6" s="18" customFormat="1" ht="24" customHeight="1">
      <c r="C6" s="200" t="s">
        <v>437</v>
      </c>
      <c r="D6" s="200"/>
      <c r="E6" s="200"/>
      <c r="F6" s="200"/>
    </row>
    <row r="7" spans="1:6" ht="102.75" customHeight="1">
      <c r="C7" s="151" t="s">
        <v>456</v>
      </c>
      <c r="D7" s="187" t="s">
        <v>457</v>
      </c>
      <c r="E7" s="188" t="s">
        <v>368</v>
      </c>
      <c r="F7" s="187" t="s">
        <v>458</v>
      </c>
    </row>
    <row r="8" spans="1:6" ht="20.100000000000001" customHeight="1">
      <c r="C8" s="152" t="s">
        <v>459</v>
      </c>
      <c r="D8" s="154">
        <v>72.7</v>
      </c>
      <c r="E8" s="154">
        <v>0.66</v>
      </c>
      <c r="F8" s="154">
        <v>0.48</v>
      </c>
    </row>
    <row r="9" spans="1:6" ht="20.100000000000001" customHeight="1">
      <c r="C9" s="153" t="s">
        <v>460</v>
      </c>
      <c r="D9" s="155">
        <v>8.99</v>
      </c>
      <c r="E9" s="155">
        <v>3.9</v>
      </c>
      <c r="F9" s="155">
        <v>0.35</v>
      </c>
    </row>
    <row r="10" spans="1:6" ht="20.100000000000001" customHeight="1">
      <c r="C10" s="153" t="s">
        <v>461</v>
      </c>
      <c r="D10" s="155">
        <v>9.8699999999999992</v>
      </c>
      <c r="E10" s="155">
        <v>-3.45</v>
      </c>
      <c r="F10" s="155">
        <v>-0.34</v>
      </c>
    </row>
    <row r="11" spans="1:6" ht="20.100000000000001" customHeight="1">
      <c r="C11" s="153" t="s">
        <v>462</v>
      </c>
      <c r="D11" s="155">
        <v>2.77</v>
      </c>
      <c r="E11" s="155">
        <v>-4.8600000000000003</v>
      </c>
      <c r="F11" s="155">
        <v>-0.13</v>
      </c>
    </row>
    <row r="12" spans="1:6" ht="20.100000000000001" customHeight="1">
      <c r="C12" s="153" t="s">
        <v>463</v>
      </c>
      <c r="D12" s="155">
        <v>0.6</v>
      </c>
      <c r="E12" s="155">
        <v>-12.39</v>
      </c>
      <c r="F12" s="155">
        <v>-7.0000000000000007E-2</v>
      </c>
    </row>
    <row r="13" spans="1:6" ht="20.100000000000001" customHeight="1">
      <c r="C13" s="153" t="s">
        <v>464</v>
      </c>
      <c r="D13" s="155">
        <v>2.77</v>
      </c>
      <c r="E13" s="155">
        <v>2.76</v>
      </c>
      <c r="F13" s="155">
        <v>0.08</v>
      </c>
    </row>
    <row r="14" spans="1:6" ht="20.100000000000001" customHeight="1">
      <c r="C14" s="153" t="s">
        <v>465</v>
      </c>
      <c r="D14" s="155">
        <v>1.77</v>
      </c>
      <c r="E14" s="155">
        <v>7.51</v>
      </c>
      <c r="F14" s="155">
        <v>0.13</v>
      </c>
    </row>
    <row r="15" spans="1:6" ht="20.100000000000001" customHeight="1">
      <c r="C15" s="153" t="s">
        <v>466</v>
      </c>
      <c r="D15" s="155">
        <v>2.58</v>
      </c>
      <c r="E15" s="155">
        <v>1.45</v>
      </c>
      <c r="F15" s="155">
        <v>0.04</v>
      </c>
    </row>
    <row r="16" spans="1:6" ht="20.100000000000001" customHeight="1">
      <c r="C16" s="153" t="s">
        <v>467</v>
      </c>
      <c r="D16" s="155">
        <v>1.52</v>
      </c>
      <c r="E16" s="155">
        <v>4.4400000000000004</v>
      </c>
      <c r="F16" s="155">
        <v>7.0000000000000007E-2</v>
      </c>
    </row>
    <row r="17" spans="3:6" ht="30" customHeight="1">
      <c r="C17" s="153" t="s">
        <v>468</v>
      </c>
      <c r="D17" s="155">
        <v>4.83</v>
      </c>
      <c r="E17" s="155">
        <v>0.22</v>
      </c>
      <c r="F17" s="155">
        <v>0.01</v>
      </c>
    </row>
    <row r="18" spans="3:6" ht="20.100000000000001" customHeight="1">
      <c r="C18" s="153" t="s">
        <v>469</v>
      </c>
      <c r="D18" s="155">
        <v>5.2</v>
      </c>
      <c r="E18" s="155">
        <v>2.79</v>
      </c>
      <c r="F18" s="155">
        <v>0.15</v>
      </c>
    </row>
    <row r="19" spans="3:6" ht="20.100000000000001" customHeight="1">
      <c r="C19" s="153" t="s">
        <v>470</v>
      </c>
      <c r="D19" s="155">
        <v>0.55000000000000004</v>
      </c>
      <c r="E19" s="155">
        <v>7.5</v>
      </c>
      <c r="F19" s="155">
        <v>0.04</v>
      </c>
    </row>
    <row r="20" spans="3:6" ht="20.100000000000001" customHeight="1">
      <c r="C20" s="153" t="s">
        <v>471</v>
      </c>
      <c r="D20" s="155">
        <v>1.48</v>
      </c>
      <c r="E20" s="155">
        <v>3.7</v>
      </c>
      <c r="F20" s="155">
        <v>0.05</v>
      </c>
    </row>
    <row r="21" spans="3:6" ht="20.100000000000001" customHeight="1">
      <c r="C21" s="153" t="s">
        <v>472</v>
      </c>
      <c r="D21" s="155">
        <v>2.99</v>
      </c>
      <c r="E21" s="155">
        <v>4.3</v>
      </c>
      <c r="F21" s="155">
        <v>0.13</v>
      </c>
    </row>
    <row r="22" spans="3:6" ht="20.100000000000001" customHeight="1">
      <c r="C22" s="152" t="s">
        <v>473</v>
      </c>
      <c r="D22" s="154">
        <v>10.5</v>
      </c>
      <c r="E22" s="154">
        <v>1.8</v>
      </c>
      <c r="F22" s="154">
        <v>0.19</v>
      </c>
    </row>
    <row r="23" spans="3:6" ht="20.100000000000001" customHeight="1">
      <c r="C23" s="153" t="s">
        <v>474</v>
      </c>
      <c r="D23" s="155">
        <v>1.44</v>
      </c>
      <c r="E23" s="155">
        <v>-3.97</v>
      </c>
      <c r="F23" s="155">
        <v>-0.06</v>
      </c>
    </row>
    <row r="24" spans="3:6" ht="20.100000000000001" customHeight="1">
      <c r="C24" s="153" t="s">
        <v>475</v>
      </c>
      <c r="D24" s="155">
        <v>3.35</v>
      </c>
      <c r="E24" s="155">
        <v>-2.72</v>
      </c>
      <c r="F24" s="155">
        <v>-0.09</v>
      </c>
    </row>
    <row r="25" spans="3:6" ht="20.100000000000001" customHeight="1">
      <c r="C25" s="153" t="s">
        <v>476</v>
      </c>
      <c r="D25" s="155">
        <v>5.74</v>
      </c>
      <c r="E25" s="155">
        <v>5.89</v>
      </c>
      <c r="F25" s="155">
        <v>0.34</v>
      </c>
    </row>
    <row r="26" spans="3:6" ht="20.100000000000001" customHeight="1">
      <c r="C26" s="152" t="s">
        <v>477</v>
      </c>
      <c r="D26" s="154">
        <v>16.7</v>
      </c>
      <c r="E26" s="154">
        <v>0.34</v>
      </c>
      <c r="F26" s="154">
        <v>0.06</v>
      </c>
    </row>
    <row r="29" spans="3:6" s="157" customFormat="1" ht="12.75">
      <c r="C29" s="189" t="s">
        <v>478</v>
      </c>
      <c r="D29" s="156"/>
      <c r="E29" s="156"/>
      <c r="F29" s="156"/>
    </row>
  </sheetData>
  <mergeCells count="1">
    <mergeCell ref="C6:F6"/>
  </mergeCells>
  <hyperlinks>
    <hyperlink ref="C6" location="_ftn1" display="_ftn1"/>
    <hyperlink ref="C29" location="_ftnref1" display="_ftnref1"/>
    <hyperlink ref="A1" location="List!A1" display="List!A1"/>
  </hyperlink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K9" sqref="K9"/>
    </sheetView>
  </sheetViews>
  <sheetFormatPr defaultColWidth="8.88671875" defaultRowHeight="13.5"/>
  <cols>
    <col min="1" max="1" width="8.88671875" style="1"/>
    <col min="2" max="2" width="50.88671875" style="1" customWidth="1"/>
    <col min="3" max="16384" width="8.88671875" style="1"/>
  </cols>
  <sheetData>
    <row r="1" spans="1:13" ht="15">
      <c r="A1" s="178" t="s">
        <v>535</v>
      </c>
    </row>
    <row r="2" spans="1:13" ht="14.25">
      <c r="B2" s="29" t="s">
        <v>438</v>
      </c>
    </row>
    <row r="3" spans="1:13" ht="15">
      <c r="M3" s="87"/>
    </row>
    <row r="4" spans="1:13" ht="20.100000000000001" customHeight="1">
      <c r="B4" s="197" t="s">
        <v>273</v>
      </c>
      <c r="C4" s="197"/>
      <c r="D4" s="197"/>
      <c r="E4" s="197"/>
      <c r="F4" s="197"/>
      <c r="G4" s="197"/>
    </row>
    <row r="5" spans="1:13" ht="20.100000000000001" customHeight="1">
      <c r="B5" s="184" t="s">
        <v>480</v>
      </c>
      <c r="C5" s="185" t="s">
        <v>585</v>
      </c>
      <c r="D5" s="185" t="s">
        <v>586</v>
      </c>
      <c r="E5" s="185" t="s">
        <v>587</v>
      </c>
      <c r="F5" s="185" t="s">
        <v>588</v>
      </c>
      <c r="G5" s="185" t="s">
        <v>589</v>
      </c>
    </row>
    <row r="6" spans="1:13" ht="20.100000000000001" customHeight="1">
      <c r="B6" s="190" t="s">
        <v>481</v>
      </c>
      <c r="C6" s="155">
        <v>6</v>
      </c>
      <c r="D6" s="155">
        <v>5.75</v>
      </c>
      <c r="E6" s="155">
        <v>5.75</v>
      </c>
      <c r="F6" s="155">
        <v>5.5</v>
      </c>
      <c r="G6" s="155" t="s">
        <v>213</v>
      </c>
    </row>
    <row r="7" spans="1:13" ht="20.100000000000001" customHeight="1">
      <c r="B7" s="190" t="s">
        <v>482</v>
      </c>
      <c r="C7" s="155">
        <v>6.17</v>
      </c>
      <c r="D7" s="155">
        <v>5.94</v>
      </c>
      <c r="E7" s="155">
        <v>5.86</v>
      </c>
      <c r="F7" s="155">
        <v>5.8</v>
      </c>
      <c r="G7" s="155">
        <v>5.63</v>
      </c>
    </row>
    <row r="8" spans="1:13" ht="20.100000000000001" customHeight="1">
      <c r="B8" s="190" t="s">
        <v>483</v>
      </c>
      <c r="C8" s="155">
        <v>6.15</v>
      </c>
      <c r="D8" s="155">
        <v>5.94</v>
      </c>
      <c r="E8" s="155">
        <v>5.86</v>
      </c>
      <c r="F8" s="155">
        <v>5.78</v>
      </c>
      <c r="G8" s="155">
        <v>5.54</v>
      </c>
    </row>
    <row r="9" spans="1:13" ht="20.100000000000001" customHeight="1">
      <c r="B9" s="201" t="s">
        <v>484</v>
      </c>
      <c r="C9" s="201"/>
      <c r="D9" s="201"/>
      <c r="E9" s="201"/>
      <c r="F9" s="201"/>
      <c r="G9" s="201"/>
    </row>
    <row r="10" spans="1:13" ht="20.100000000000001" customHeight="1">
      <c r="B10" s="186" t="s">
        <v>485</v>
      </c>
      <c r="C10" s="155">
        <v>6.63</v>
      </c>
      <c r="D10" s="155">
        <v>6.57</v>
      </c>
      <c r="E10" s="155">
        <v>6.36</v>
      </c>
      <c r="F10" s="155">
        <v>6.26</v>
      </c>
      <c r="G10" s="155">
        <v>6.01</v>
      </c>
    </row>
    <row r="11" spans="1:13" ht="20.100000000000001" customHeight="1">
      <c r="B11" s="186" t="s">
        <v>486</v>
      </c>
      <c r="C11" s="155">
        <v>8.48</v>
      </c>
      <c r="D11" s="155">
        <v>8.65</v>
      </c>
      <c r="E11" s="155">
        <v>8.39</v>
      </c>
      <c r="F11" s="155">
        <v>7.99</v>
      </c>
      <c r="G11" s="155">
        <v>7.44</v>
      </c>
    </row>
    <row r="12" spans="1:13" ht="20.100000000000001" customHeight="1">
      <c r="B12" s="186" t="s">
        <v>487</v>
      </c>
      <c r="C12" s="155">
        <v>10.68</v>
      </c>
      <c r="D12" s="155">
        <v>11.05</v>
      </c>
      <c r="E12" s="155">
        <v>11.13</v>
      </c>
      <c r="F12" s="155">
        <v>10.99</v>
      </c>
      <c r="G12" s="155">
        <v>10.46</v>
      </c>
    </row>
  </sheetData>
  <mergeCells count="2">
    <mergeCell ref="B4:G4"/>
    <mergeCell ref="B9:G9"/>
  </mergeCells>
  <hyperlinks>
    <hyperlink ref="A1" location="List!A1" display="List!A1"/>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M53"/>
  <sheetViews>
    <sheetView zoomScale="80" zoomScaleNormal="80" workbookViewId="0">
      <pane xSplit="2" ySplit="2" topLeftCell="C3" activePane="bottomRight" state="frozen"/>
      <selection pane="topRight" activeCell="AA62" sqref="AA62"/>
      <selection pane="bottomLeft" activeCell="AA62" sqref="AA62"/>
      <selection pane="bottomRight" activeCell="N52" sqref="N52:O52"/>
    </sheetView>
  </sheetViews>
  <sheetFormatPr defaultColWidth="8.88671875" defaultRowHeight="13.5"/>
  <cols>
    <col min="1" max="1" width="10.21875" style="1" customWidth="1"/>
    <col min="2" max="2" width="60.109375" style="1" customWidth="1"/>
    <col min="3" max="3" width="7.6640625" style="1" customWidth="1"/>
    <col min="4" max="5" width="6.88671875" style="1" customWidth="1"/>
    <col min="6" max="6" width="7.44140625" style="1" customWidth="1"/>
    <col min="7" max="7" width="7.109375" style="1" customWidth="1"/>
    <col min="8" max="8" width="7.21875" style="1" customWidth="1"/>
    <col min="9" max="9" width="7.44140625" style="1" customWidth="1"/>
    <col min="10" max="10" width="9" style="1" customWidth="1"/>
    <col min="11" max="11" width="9.21875" style="1" customWidth="1"/>
    <col min="12" max="16384" width="8.88671875" style="1"/>
  </cols>
  <sheetData>
    <row r="1" spans="1:13" ht="28.5" customHeight="1">
      <c r="A1" s="178" t="s">
        <v>535</v>
      </c>
    </row>
    <row r="2" spans="1:13" ht="28.5" customHeight="1">
      <c r="B2" s="204" t="s">
        <v>582</v>
      </c>
      <c r="C2" s="204"/>
      <c r="D2" s="204"/>
      <c r="E2" s="204"/>
      <c r="F2" s="204"/>
      <c r="G2" s="204"/>
      <c r="H2" s="204"/>
      <c r="I2" s="204"/>
      <c r="J2" s="204"/>
      <c r="K2" s="204"/>
      <c r="L2" s="204"/>
      <c r="M2" s="204"/>
    </row>
    <row r="3" spans="1:13">
      <c r="B3" s="202"/>
      <c r="C3" s="206">
        <v>2012</v>
      </c>
      <c r="D3" s="206">
        <v>2013</v>
      </c>
      <c r="E3" s="206">
        <v>2014</v>
      </c>
      <c r="F3" s="206">
        <v>2015</v>
      </c>
      <c r="G3" s="206">
        <v>2016</v>
      </c>
      <c r="H3" s="206">
        <v>2017</v>
      </c>
      <c r="I3" s="206">
        <v>2018</v>
      </c>
      <c r="J3" s="206">
        <v>2019</v>
      </c>
      <c r="K3" s="207">
        <v>2020</v>
      </c>
      <c r="L3" s="205">
        <v>2021</v>
      </c>
      <c r="M3" s="205">
        <v>2022</v>
      </c>
    </row>
    <row r="4" spans="1:13">
      <c r="B4" s="202"/>
      <c r="C4" s="206"/>
      <c r="D4" s="206"/>
      <c r="E4" s="206"/>
      <c r="F4" s="206"/>
      <c r="G4" s="206"/>
      <c r="H4" s="206"/>
      <c r="I4" s="206"/>
      <c r="J4" s="206"/>
      <c r="K4" s="207"/>
      <c r="L4" s="205"/>
      <c r="M4" s="205"/>
    </row>
    <row r="5" spans="1:13" ht="56.25" customHeight="1">
      <c r="B5" s="202"/>
      <c r="C5" s="163" t="s">
        <v>274</v>
      </c>
      <c r="D5" s="163" t="s">
        <v>274</v>
      </c>
      <c r="E5" s="163" t="s">
        <v>274</v>
      </c>
      <c r="F5" s="163" t="s">
        <v>274</v>
      </c>
      <c r="G5" s="163" t="s">
        <v>274</v>
      </c>
      <c r="H5" s="163" t="s">
        <v>274</v>
      </c>
      <c r="I5" s="163" t="s">
        <v>274</v>
      </c>
      <c r="J5" s="163" t="s">
        <v>274</v>
      </c>
      <c r="K5" s="164" t="s">
        <v>275</v>
      </c>
      <c r="L5" s="164" t="s">
        <v>275</v>
      </c>
      <c r="M5" s="164" t="s">
        <v>275</v>
      </c>
    </row>
    <row r="6" spans="1:13" ht="20.100000000000001" customHeight="1">
      <c r="B6" s="202" t="s">
        <v>276</v>
      </c>
      <c r="C6" s="202"/>
      <c r="D6" s="202"/>
      <c r="E6" s="202"/>
      <c r="F6" s="202"/>
      <c r="G6" s="202"/>
      <c r="H6" s="202"/>
      <c r="I6" s="202"/>
      <c r="J6" s="202"/>
      <c r="K6" s="202"/>
      <c r="L6" s="202"/>
      <c r="M6" s="202"/>
    </row>
    <row r="7" spans="1:13" ht="20.100000000000001" customHeight="1">
      <c r="B7" s="191" t="s">
        <v>277</v>
      </c>
      <c r="C7" s="158">
        <v>3.2</v>
      </c>
      <c r="D7" s="158">
        <v>5.6</v>
      </c>
      <c r="E7" s="158">
        <v>4.5999999999999996</v>
      </c>
      <c r="F7" s="158">
        <v>-0.1</v>
      </c>
      <c r="G7" s="158">
        <v>-1.1000000000000001</v>
      </c>
      <c r="H7" s="158">
        <v>2.6</v>
      </c>
      <c r="I7" s="158">
        <v>1.8</v>
      </c>
      <c r="J7" s="158">
        <v>1</v>
      </c>
      <c r="K7" s="159">
        <v>1.9</v>
      </c>
      <c r="L7" s="160">
        <v>3.1</v>
      </c>
      <c r="M7" s="160">
        <v>4</v>
      </c>
    </row>
    <row r="8" spans="1:13" ht="20.100000000000001" customHeight="1">
      <c r="B8" s="191" t="s">
        <v>278</v>
      </c>
      <c r="C8" s="158">
        <v>2.6</v>
      </c>
      <c r="D8" s="158">
        <v>5.8</v>
      </c>
      <c r="E8" s="158">
        <v>3</v>
      </c>
      <c r="F8" s="158">
        <v>3.7</v>
      </c>
      <c r="G8" s="158">
        <v>-1.4</v>
      </c>
      <c r="H8" s="158">
        <v>1</v>
      </c>
      <c r="I8" s="158">
        <v>2.5</v>
      </c>
      <c r="J8" s="158">
        <v>1.5</v>
      </c>
      <c r="K8" s="159">
        <v>1</v>
      </c>
      <c r="L8" s="160">
        <v>2.6</v>
      </c>
      <c r="M8" s="160">
        <v>3.6</v>
      </c>
    </row>
    <row r="9" spans="1:13" ht="20.100000000000001" customHeight="1">
      <c r="B9" s="191" t="s">
        <v>279</v>
      </c>
      <c r="C9" s="158">
        <v>5.3</v>
      </c>
      <c r="D9" s="158">
        <v>5.8</v>
      </c>
      <c r="E9" s="158">
        <v>1.9</v>
      </c>
      <c r="F9" s="158">
        <v>5.0999999999999996</v>
      </c>
      <c r="G9" s="158">
        <v>-2</v>
      </c>
      <c r="H9" s="158">
        <v>0.8</v>
      </c>
      <c r="I9" s="158">
        <v>4</v>
      </c>
      <c r="J9" s="158">
        <v>1.2</v>
      </c>
      <c r="K9" s="159">
        <v>1</v>
      </c>
      <c r="L9" s="160">
        <v>3</v>
      </c>
      <c r="M9" s="160">
        <v>4</v>
      </c>
    </row>
    <row r="10" spans="1:13" ht="20.100000000000001" customHeight="1">
      <c r="B10" s="202" t="s">
        <v>488</v>
      </c>
      <c r="C10" s="202"/>
      <c r="D10" s="202"/>
      <c r="E10" s="202"/>
      <c r="F10" s="202"/>
      <c r="G10" s="202"/>
      <c r="H10" s="202"/>
      <c r="I10" s="202"/>
      <c r="J10" s="202"/>
      <c r="K10" s="202"/>
      <c r="L10" s="202"/>
      <c r="M10" s="202"/>
    </row>
    <row r="11" spans="1:13" ht="20.100000000000001" customHeight="1">
      <c r="B11" s="191" t="s">
        <v>498</v>
      </c>
      <c r="C11" s="158">
        <v>4266.5</v>
      </c>
      <c r="D11" s="158">
        <v>4555.6000000000004</v>
      </c>
      <c r="E11" s="158">
        <v>4828.6000000000004</v>
      </c>
      <c r="F11" s="158">
        <v>5043.6000000000004</v>
      </c>
      <c r="G11" s="158">
        <v>5067.3</v>
      </c>
      <c r="H11" s="158">
        <v>5568.9</v>
      </c>
      <c r="I11" s="158">
        <v>6005.1</v>
      </c>
      <c r="J11" s="158">
        <v>6551.8</v>
      </c>
      <c r="K11" s="159">
        <v>6697.5</v>
      </c>
      <c r="L11" s="160">
        <v>7359.3</v>
      </c>
      <c r="M11" s="160">
        <v>7990.1</v>
      </c>
    </row>
    <row r="12" spans="1:13" ht="20.100000000000001" customHeight="1">
      <c r="B12" s="191" t="s">
        <v>499</v>
      </c>
      <c r="C12" s="158">
        <v>7.2</v>
      </c>
      <c r="D12" s="158">
        <v>3.3</v>
      </c>
      <c r="E12" s="158">
        <v>3.6</v>
      </c>
      <c r="F12" s="158">
        <v>3.2</v>
      </c>
      <c r="G12" s="158">
        <v>0.2</v>
      </c>
      <c r="H12" s="158">
        <v>7.5</v>
      </c>
      <c r="I12" s="158">
        <v>5.2</v>
      </c>
      <c r="J12" s="158">
        <v>7.6</v>
      </c>
      <c r="K12" s="159">
        <v>0.7</v>
      </c>
      <c r="L12" s="160">
        <v>7.2</v>
      </c>
      <c r="M12" s="160">
        <v>4.9000000000000004</v>
      </c>
    </row>
    <row r="13" spans="1:13" ht="20.100000000000001" customHeight="1">
      <c r="B13" s="202" t="s">
        <v>489</v>
      </c>
      <c r="C13" s="202"/>
      <c r="D13" s="202"/>
      <c r="E13" s="202"/>
      <c r="F13" s="202"/>
      <c r="G13" s="202"/>
      <c r="H13" s="202"/>
      <c r="I13" s="202"/>
      <c r="J13" s="202"/>
      <c r="K13" s="202"/>
      <c r="L13" s="202"/>
      <c r="M13" s="202"/>
    </row>
    <row r="14" spans="1:13" ht="20.100000000000001" customHeight="1">
      <c r="B14" s="191" t="s">
        <v>500</v>
      </c>
      <c r="C14" s="158">
        <v>6.4</v>
      </c>
      <c r="D14" s="158">
        <v>6.3</v>
      </c>
      <c r="E14" s="158">
        <v>-0.9</v>
      </c>
      <c r="F14" s="158">
        <v>6.2</v>
      </c>
      <c r="G14" s="158">
        <v>7.7</v>
      </c>
      <c r="H14" s="158">
        <v>11.7</v>
      </c>
      <c r="I14" s="158">
        <v>5.8</v>
      </c>
      <c r="J14" s="158">
        <v>10.199999999999999</v>
      </c>
      <c r="K14" s="159">
        <v>1.6</v>
      </c>
      <c r="L14" s="160">
        <v>7.5</v>
      </c>
      <c r="M14" s="160">
        <v>5.8</v>
      </c>
    </row>
    <row r="15" spans="1:13" ht="20.100000000000001" customHeight="1">
      <c r="B15" s="191" t="s">
        <v>501</v>
      </c>
      <c r="C15" s="158">
        <v>9.5</v>
      </c>
      <c r="D15" s="158">
        <v>7.6</v>
      </c>
      <c r="E15" s="158">
        <v>6.1</v>
      </c>
      <c r="F15" s="158">
        <v>13.2</v>
      </c>
      <c r="G15" s="158">
        <v>-5</v>
      </c>
      <c r="H15" s="158">
        <v>-5.0999999999999996</v>
      </c>
      <c r="I15" s="158">
        <v>-8.5</v>
      </c>
      <c r="J15" s="158">
        <v>-4</v>
      </c>
      <c r="K15" s="159">
        <v>-3.5</v>
      </c>
      <c r="L15" s="160">
        <v>3.2</v>
      </c>
      <c r="M15" s="160">
        <v>2.5</v>
      </c>
    </row>
    <row r="16" spans="1:13" ht="20.100000000000001" customHeight="1">
      <c r="B16" s="191" t="s">
        <v>502</v>
      </c>
      <c r="C16" s="158">
        <v>4.5</v>
      </c>
      <c r="D16" s="158">
        <v>-7.4</v>
      </c>
      <c r="E16" s="158">
        <v>-4.5</v>
      </c>
      <c r="F16" s="158">
        <v>-3.1</v>
      </c>
      <c r="G16" s="158">
        <v>-14.1</v>
      </c>
      <c r="H16" s="158">
        <v>2.8</v>
      </c>
      <c r="I16" s="158">
        <v>0.8</v>
      </c>
      <c r="J16" s="158">
        <v>4.2</v>
      </c>
      <c r="K16" s="159">
        <v>0.4</v>
      </c>
      <c r="L16" s="160">
        <v>6.7</v>
      </c>
      <c r="M16" s="160">
        <v>3.9</v>
      </c>
    </row>
    <row r="17" spans="2:13" ht="20.100000000000001" customHeight="1">
      <c r="B17" s="191" t="s">
        <v>503</v>
      </c>
      <c r="C17" s="158">
        <v>6.3</v>
      </c>
      <c r="D17" s="158">
        <v>3.1</v>
      </c>
      <c r="E17" s="158">
        <v>6.7</v>
      </c>
      <c r="F17" s="158">
        <v>1.6</v>
      </c>
      <c r="G17" s="158">
        <v>3.2</v>
      </c>
      <c r="H17" s="158">
        <v>10.6</v>
      </c>
      <c r="I17" s="158">
        <v>9.3000000000000007</v>
      </c>
      <c r="J17" s="158">
        <v>10.3</v>
      </c>
      <c r="K17" s="159">
        <v>1.4</v>
      </c>
      <c r="L17" s="160">
        <v>7.9</v>
      </c>
      <c r="M17" s="160">
        <v>5.3</v>
      </c>
    </row>
    <row r="18" spans="2:13" ht="20.100000000000001" customHeight="1">
      <c r="B18" s="191" t="s">
        <v>504</v>
      </c>
      <c r="C18" s="158">
        <v>9.9</v>
      </c>
      <c r="D18" s="158">
        <v>3.6</v>
      </c>
      <c r="E18" s="158">
        <v>1.8</v>
      </c>
      <c r="F18" s="158">
        <v>-5.0999999999999996</v>
      </c>
      <c r="G18" s="158">
        <v>-4.7</v>
      </c>
      <c r="H18" s="158">
        <v>9.6999999999999993</v>
      </c>
      <c r="I18" s="158">
        <v>8</v>
      </c>
      <c r="J18" s="158">
        <v>7.1</v>
      </c>
      <c r="K18" s="159">
        <v>0.9</v>
      </c>
      <c r="L18" s="160">
        <v>7.6</v>
      </c>
      <c r="M18" s="160">
        <v>4.8</v>
      </c>
    </row>
    <row r="19" spans="2:13" ht="20.100000000000001" customHeight="1">
      <c r="B19" s="202" t="s">
        <v>490</v>
      </c>
      <c r="C19" s="202"/>
      <c r="D19" s="202"/>
      <c r="E19" s="202"/>
      <c r="F19" s="202"/>
      <c r="G19" s="202"/>
      <c r="H19" s="202"/>
      <c r="I19" s="202"/>
      <c r="J19" s="202"/>
      <c r="K19" s="202"/>
      <c r="L19" s="202"/>
      <c r="M19" s="202"/>
    </row>
    <row r="20" spans="2:13" ht="20.100000000000001" customHeight="1">
      <c r="B20" s="192" t="s">
        <v>505</v>
      </c>
      <c r="C20" s="158">
        <v>7.7</v>
      </c>
      <c r="D20" s="158">
        <v>1.9</v>
      </c>
      <c r="E20" s="158">
        <v>0.7</v>
      </c>
      <c r="F20" s="158">
        <v>-6.2</v>
      </c>
      <c r="G20" s="158">
        <v>-0.5</v>
      </c>
      <c r="H20" s="158">
        <v>10.5</v>
      </c>
      <c r="I20" s="158">
        <v>5.0999999999999996</v>
      </c>
      <c r="J20" s="158">
        <v>11.2</v>
      </c>
      <c r="K20" s="159">
        <v>0.8</v>
      </c>
      <c r="L20" s="160">
        <v>6</v>
      </c>
      <c r="M20" s="160">
        <v>3.8</v>
      </c>
    </row>
    <row r="21" spans="2:13" ht="20.100000000000001" customHeight="1">
      <c r="B21" s="191" t="s">
        <v>506</v>
      </c>
      <c r="C21" s="158">
        <v>-1.4</v>
      </c>
      <c r="D21" s="158">
        <v>8.6999999999999993</v>
      </c>
      <c r="E21" s="158">
        <v>3.4</v>
      </c>
      <c r="F21" s="158">
        <v>4.7</v>
      </c>
      <c r="G21" s="158">
        <v>5.8</v>
      </c>
      <c r="H21" s="158">
        <v>-3.9</v>
      </c>
      <c r="I21" s="158">
        <v>7.4</v>
      </c>
      <c r="J21" s="158">
        <v>1.5</v>
      </c>
      <c r="K21" s="159">
        <v>2.5</v>
      </c>
      <c r="L21" s="160">
        <v>2.4</v>
      </c>
      <c r="M21" s="160">
        <v>1.2</v>
      </c>
    </row>
    <row r="22" spans="2:13" ht="20.100000000000001" customHeight="1">
      <c r="B22" s="191" t="s">
        <v>507</v>
      </c>
      <c r="C22" s="158">
        <v>9.1</v>
      </c>
      <c r="D22" s="158">
        <v>0.9</v>
      </c>
      <c r="E22" s="158">
        <v>1</v>
      </c>
      <c r="F22" s="158">
        <v>-7.7</v>
      </c>
      <c r="G22" s="158">
        <v>-1.2</v>
      </c>
      <c r="H22" s="158">
        <v>12.7</v>
      </c>
      <c r="I22" s="158">
        <v>4.7</v>
      </c>
      <c r="J22" s="158">
        <v>12.7</v>
      </c>
      <c r="K22" s="159">
        <v>0.5</v>
      </c>
      <c r="L22" s="160">
        <v>6.5</v>
      </c>
      <c r="M22" s="160">
        <v>4.2</v>
      </c>
    </row>
    <row r="23" spans="2:13" ht="20.100000000000001" customHeight="1">
      <c r="B23" s="192" t="s">
        <v>491</v>
      </c>
      <c r="C23" s="158">
        <v>-1.9</v>
      </c>
      <c r="D23" s="158">
        <v>-8.3000000000000007</v>
      </c>
      <c r="E23" s="158">
        <v>-2.2000000000000002</v>
      </c>
      <c r="F23" s="158">
        <v>2.5</v>
      </c>
      <c r="G23" s="158">
        <v>-11.4</v>
      </c>
      <c r="H23" s="158">
        <v>9.6999999999999993</v>
      </c>
      <c r="I23" s="158">
        <v>4.5</v>
      </c>
      <c r="J23" s="158">
        <v>4.7</v>
      </c>
      <c r="K23" s="159">
        <v>7.8</v>
      </c>
      <c r="L23" s="160">
        <v>8.6999999999999993</v>
      </c>
      <c r="M23" s="160">
        <v>6</v>
      </c>
    </row>
    <row r="24" spans="2:13" ht="20.100000000000001" customHeight="1">
      <c r="B24" s="193" t="s">
        <v>508</v>
      </c>
      <c r="C24" s="158">
        <v>-22.4</v>
      </c>
      <c r="D24" s="158">
        <v>-13.8</v>
      </c>
      <c r="E24" s="158">
        <v>10</v>
      </c>
      <c r="F24" s="158">
        <v>13.6</v>
      </c>
      <c r="G24" s="158">
        <v>5</v>
      </c>
      <c r="H24" s="158">
        <v>31.7</v>
      </c>
      <c r="I24" s="158">
        <v>-38</v>
      </c>
      <c r="J24" s="158">
        <v>24.9</v>
      </c>
      <c r="K24" s="159">
        <v>40.700000000000003</v>
      </c>
      <c r="L24" s="160">
        <v>13.7</v>
      </c>
      <c r="M24" s="160">
        <v>10</v>
      </c>
    </row>
    <row r="25" spans="2:13" ht="20.100000000000001" customHeight="1">
      <c r="B25" s="191" t="s">
        <v>509</v>
      </c>
      <c r="C25" s="158">
        <v>0.9</v>
      </c>
      <c r="D25" s="158">
        <v>-7.8</v>
      </c>
      <c r="E25" s="158">
        <v>-3.4</v>
      </c>
      <c r="F25" s="158">
        <v>1.2</v>
      </c>
      <c r="G25" s="158">
        <v>-13.9</v>
      </c>
      <c r="H25" s="158">
        <v>6.2</v>
      </c>
      <c r="I25" s="158">
        <v>12.8</v>
      </c>
      <c r="J25" s="158">
        <v>1.2</v>
      </c>
      <c r="K25" s="159">
        <v>0.1</v>
      </c>
      <c r="L25" s="160">
        <v>7.4</v>
      </c>
      <c r="M25" s="160">
        <v>4.9000000000000004</v>
      </c>
    </row>
    <row r="26" spans="2:13" ht="20.100000000000001" customHeight="1">
      <c r="B26" s="191" t="s">
        <v>511</v>
      </c>
      <c r="C26" s="158">
        <v>12</v>
      </c>
      <c r="D26" s="158">
        <v>8.9</v>
      </c>
      <c r="E26" s="158">
        <v>6.4</v>
      </c>
      <c r="F26" s="158">
        <v>4.9000000000000004</v>
      </c>
      <c r="G26" s="158">
        <v>19.100000000000001</v>
      </c>
      <c r="H26" s="158">
        <v>18.7</v>
      </c>
      <c r="I26" s="158">
        <v>2.9</v>
      </c>
      <c r="J26" s="158">
        <v>10.3</v>
      </c>
      <c r="K26" s="159">
        <v>-5.8</v>
      </c>
      <c r="L26" s="160">
        <v>10.3</v>
      </c>
      <c r="M26" s="160">
        <v>8</v>
      </c>
    </row>
    <row r="27" spans="2:13" ht="20.100000000000001" customHeight="1">
      <c r="B27" s="192" t="s">
        <v>510</v>
      </c>
      <c r="C27" s="158">
        <v>4.7</v>
      </c>
      <c r="D27" s="158">
        <v>5.5</v>
      </c>
      <c r="E27" s="158">
        <v>-1</v>
      </c>
      <c r="F27" s="158">
        <v>-15.1</v>
      </c>
      <c r="G27" s="158">
        <v>7.6</v>
      </c>
      <c r="H27" s="158">
        <v>24.6</v>
      </c>
      <c r="I27" s="158">
        <v>12.8</v>
      </c>
      <c r="J27" s="158">
        <v>9.1</v>
      </c>
      <c r="K27" s="159">
        <v>-10.3</v>
      </c>
      <c r="L27" s="160">
        <v>6.6</v>
      </c>
      <c r="M27" s="160">
        <v>4.0999999999999996</v>
      </c>
    </row>
    <row r="28" spans="2:13" ht="20.100000000000001" customHeight="1">
      <c r="B28" s="202" t="s">
        <v>492</v>
      </c>
      <c r="C28" s="202"/>
      <c r="D28" s="202"/>
      <c r="E28" s="202"/>
      <c r="F28" s="202"/>
      <c r="G28" s="202"/>
      <c r="H28" s="202"/>
      <c r="I28" s="202"/>
      <c r="J28" s="202"/>
      <c r="K28" s="202"/>
      <c r="L28" s="202"/>
      <c r="M28" s="202"/>
    </row>
    <row r="29" spans="2:13" ht="20.100000000000001" customHeight="1">
      <c r="B29" s="191" t="s">
        <v>512</v>
      </c>
      <c r="C29" s="158">
        <v>-2111.9</v>
      </c>
      <c r="D29" s="158">
        <v>-2196.1999999999998</v>
      </c>
      <c r="E29" s="158">
        <v>-2055.4</v>
      </c>
      <c r="F29" s="158">
        <v>-1186.4000000000001</v>
      </c>
      <c r="G29" s="158">
        <v>-944.4</v>
      </c>
      <c r="H29" s="158">
        <v>-1376.1</v>
      </c>
      <c r="I29" s="158">
        <v>-1789.1</v>
      </c>
      <c r="J29" s="158">
        <v>-1952.7</v>
      </c>
      <c r="K29" s="159">
        <v>-1719.3</v>
      </c>
      <c r="L29" s="160">
        <v>-1693.2</v>
      </c>
      <c r="M29" s="160">
        <v>-1639.3</v>
      </c>
    </row>
    <row r="30" spans="2:13" ht="20.100000000000001" customHeight="1">
      <c r="B30" s="191" t="s">
        <v>513</v>
      </c>
      <c r="C30" s="158">
        <v>-101.6</v>
      </c>
      <c r="D30" s="158">
        <v>-124.3</v>
      </c>
      <c r="E30" s="158">
        <v>-113</v>
      </c>
      <c r="F30" s="158">
        <v>-94.5</v>
      </c>
      <c r="G30" s="158">
        <v>-71.400000000000006</v>
      </c>
      <c r="H30" s="158">
        <v>-35.6</v>
      </c>
      <c r="I30" s="158">
        <v>-157.80000000000001</v>
      </c>
      <c r="J30" s="158">
        <v>-209.4</v>
      </c>
      <c r="K30" s="159">
        <v>-116.7</v>
      </c>
      <c r="L30" s="160">
        <v>-103.3</v>
      </c>
      <c r="M30" s="160">
        <v>-87.7</v>
      </c>
    </row>
    <row r="31" spans="2:13" ht="20.100000000000001" customHeight="1">
      <c r="B31" s="191" t="s">
        <v>514</v>
      </c>
      <c r="C31" s="158">
        <v>1539.8</v>
      </c>
      <c r="D31" s="158">
        <v>1755.1</v>
      </c>
      <c r="E31" s="158">
        <v>1616.1</v>
      </c>
      <c r="F31" s="158">
        <v>1082.4000000000001</v>
      </c>
      <c r="G31" s="158">
        <v>989.6</v>
      </c>
      <c r="H31" s="158">
        <v>1179.3</v>
      </c>
      <c r="I31" s="158">
        <v>1136.2</v>
      </c>
      <c r="J31" s="158">
        <v>1139.7</v>
      </c>
      <c r="K31" s="159">
        <v>923</v>
      </c>
      <c r="L31" s="160">
        <v>978.3</v>
      </c>
      <c r="M31" s="160">
        <v>1037</v>
      </c>
    </row>
    <row r="32" spans="2:13" ht="20.100000000000001" customHeight="1">
      <c r="B32" s="191" t="s">
        <v>515</v>
      </c>
      <c r="C32" s="158">
        <v>-1057.9000000000001</v>
      </c>
      <c r="D32" s="158">
        <v>-812.9</v>
      </c>
      <c r="E32" s="158">
        <v>-883.1</v>
      </c>
      <c r="F32" s="158">
        <v>-279.10000000000002</v>
      </c>
      <c r="G32" s="158">
        <v>-238.1</v>
      </c>
      <c r="H32" s="158">
        <v>-344.4</v>
      </c>
      <c r="I32" s="158">
        <v>-1165.3</v>
      </c>
      <c r="J32" s="158">
        <v>-1321.8</v>
      </c>
      <c r="K32" s="159">
        <v>-1133.5999999999999</v>
      </c>
      <c r="L32" s="160">
        <v>-1058.5999999999999</v>
      </c>
      <c r="M32" s="160">
        <v>-930.4</v>
      </c>
    </row>
    <row r="33" spans="2:13" ht="20.100000000000001" customHeight="1">
      <c r="B33" s="191" t="s">
        <v>516</v>
      </c>
      <c r="C33" s="158">
        <v>-19.899999999999999</v>
      </c>
      <c r="D33" s="158">
        <v>-19.7</v>
      </c>
      <c r="E33" s="158">
        <v>-17.8</v>
      </c>
      <c r="F33" s="158">
        <v>-11.3</v>
      </c>
      <c r="G33" s="158">
        <v>-8.9</v>
      </c>
      <c r="H33" s="158">
        <v>-12.2</v>
      </c>
      <c r="I33" s="158">
        <v>-15.7</v>
      </c>
      <c r="J33" s="158">
        <v>-15.8</v>
      </c>
      <c r="K33" s="159">
        <v>-13.5</v>
      </c>
      <c r="L33" s="160">
        <v>-12</v>
      </c>
      <c r="M33" s="160">
        <v>-10.6</v>
      </c>
    </row>
    <row r="34" spans="2:13" ht="20.100000000000001" customHeight="1">
      <c r="B34" s="191" t="s">
        <v>517</v>
      </c>
      <c r="C34" s="158">
        <v>-1</v>
      </c>
      <c r="D34" s="158">
        <v>-1.1000000000000001</v>
      </c>
      <c r="E34" s="158">
        <v>-1</v>
      </c>
      <c r="F34" s="158">
        <v>-0.9</v>
      </c>
      <c r="G34" s="158">
        <v>-0.7</v>
      </c>
      <c r="H34" s="158">
        <v>-0.3</v>
      </c>
      <c r="I34" s="158">
        <v>-1.3</v>
      </c>
      <c r="J34" s="158">
        <v>-1.5</v>
      </c>
      <c r="K34" s="159">
        <v>-0.9</v>
      </c>
      <c r="L34" s="160">
        <v>-0.7</v>
      </c>
      <c r="M34" s="160">
        <v>-0.5</v>
      </c>
    </row>
    <row r="35" spans="2:13" ht="20.100000000000001" customHeight="1">
      <c r="B35" s="191" t="s">
        <v>518</v>
      </c>
      <c r="C35" s="158">
        <v>14.6</v>
      </c>
      <c r="D35" s="158">
        <v>15.8</v>
      </c>
      <c r="E35" s="158">
        <v>14</v>
      </c>
      <c r="F35" s="158">
        <v>10.3</v>
      </c>
      <c r="G35" s="158">
        <v>9.3000000000000007</v>
      </c>
      <c r="H35" s="158">
        <v>10.199999999999999</v>
      </c>
      <c r="I35" s="158">
        <v>9.1</v>
      </c>
      <c r="J35" s="158">
        <v>8.3000000000000007</v>
      </c>
      <c r="K35" s="159">
        <v>6.8</v>
      </c>
      <c r="L35" s="160">
        <v>6.5</v>
      </c>
      <c r="M35" s="160">
        <v>6.4</v>
      </c>
    </row>
    <row r="36" spans="2:13" ht="20.100000000000001" customHeight="1">
      <c r="B36" s="191" t="s">
        <v>519</v>
      </c>
      <c r="C36" s="158">
        <v>-10</v>
      </c>
      <c r="D36" s="158">
        <v>-7.3</v>
      </c>
      <c r="E36" s="158">
        <v>-7.6</v>
      </c>
      <c r="F36" s="158">
        <v>-2.7</v>
      </c>
      <c r="G36" s="158">
        <v>-2.2000000000000002</v>
      </c>
      <c r="H36" s="158">
        <v>-3</v>
      </c>
      <c r="I36" s="158">
        <v>-9.4</v>
      </c>
      <c r="J36" s="158">
        <v>-9.6999999999999993</v>
      </c>
      <c r="K36" s="159">
        <v>-8.3000000000000007</v>
      </c>
      <c r="L36" s="160">
        <v>-7.1</v>
      </c>
      <c r="M36" s="160">
        <v>-5.7</v>
      </c>
    </row>
    <row r="37" spans="2:13" ht="20.100000000000001" customHeight="1">
      <c r="B37" s="202" t="s">
        <v>493</v>
      </c>
      <c r="C37" s="202"/>
      <c r="D37" s="202"/>
      <c r="E37" s="202"/>
      <c r="F37" s="202"/>
      <c r="G37" s="202"/>
      <c r="H37" s="202"/>
      <c r="I37" s="202"/>
      <c r="J37" s="202"/>
      <c r="K37" s="202"/>
      <c r="L37" s="202"/>
      <c r="M37" s="202"/>
    </row>
    <row r="38" spans="2:13" ht="20.100000000000001" customHeight="1">
      <c r="B38" s="194" t="s">
        <v>520</v>
      </c>
      <c r="C38" s="158">
        <v>946.2</v>
      </c>
      <c r="D38" s="158">
        <v>1071.4000000000001</v>
      </c>
      <c r="E38" s="158">
        <v>1144.8</v>
      </c>
      <c r="F38" s="158">
        <v>1167.7</v>
      </c>
      <c r="G38" s="158">
        <v>1171.0999999999999</v>
      </c>
      <c r="H38" s="158">
        <v>1237.8</v>
      </c>
      <c r="I38" s="158">
        <v>1341.7</v>
      </c>
      <c r="J38" s="158">
        <v>1559.1</v>
      </c>
      <c r="K38" s="159">
        <v>1587.7</v>
      </c>
      <c r="L38" s="161" t="s">
        <v>214</v>
      </c>
      <c r="M38" s="161"/>
    </row>
    <row r="39" spans="2:13" ht="20.100000000000001" customHeight="1">
      <c r="B39" s="194" t="s">
        <v>521</v>
      </c>
      <c r="C39" s="158">
        <v>878.4</v>
      </c>
      <c r="D39" s="158">
        <v>1000.9</v>
      </c>
      <c r="E39" s="158">
        <v>1064.0999999999999</v>
      </c>
      <c r="F39" s="158">
        <v>1067.9000000000001</v>
      </c>
      <c r="G39" s="158">
        <v>1079.7</v>
      </c>
      <c r="H39" s="158">
        <v>1158</v>
      </c>
      <c r="I39" s="158">
        <v>1258.0999999999999</v>
      </c>
      <c r="J39" s="158">
        <v>1464.3</v>
      </c>
      <c r="K39" s="159">
        <v>1500.3</v>
      </c>
      <c r="L39" s="161" t="s">
        <v>214</v>
      </c>
      <c r="M39" s="161"/>
    </row>
    <row r="40" spans="2:13" ht="20.100000000000001" customHeight="1">
      <c r="B40" s="191" t="s">
        <v>522</v>
      </c>
      <c r="C40" s="158">
        <v>1006.1</v>
      </c>
      <c r="D40" s="158">
        <v>1142.9000000000001</v>
      </c>
      <c r="E40" s="158">
        <v>1235.0999999999999</v>
      </c>
      <c r="F40" s="158">
        <v>1409</v>
      </c>
      <c r="G40" s="158">
        <v>1449.1</v>
      </c>
      <c r="H40" s="158">
        <v>1504.8</v>
      </c>
      <c r="I40" s="158">
        <v>1447.1</v>
      </c>
      <c r="J40" s="158">
        <v>1623</v>
      </c>
      <c r="K40" s="159">
        <v>1790.9</v>
      </c>
      <c r="L40" s="161" t="s">
        <v>214</v>
      </c>
      <c r="M40" s="161"/>
    </row>
    <row r="41" spans="2:13" ht="20.100000000000001" customHeight="1">
      <c r="B41" s="194" t="s">
        <v>523</v>
      </c>
      <c r="C41" s="158">
        <v>-59.9</v>
      </c>
      <c r="D41" s="158">
        <v>-71.5</v>
      </c>
      <c r="E41" s="158">
        <v>-90.3</v>
      </c>
      <c r="F41" s="158">
        <v>-241.3</v>
      </c>
      <c r="G41" s="158">
        <v>-278</v>
      </c>
      <c r="H41" s="158">
        <v>-267</v>
      </c>
      <c r="I41" s="158">
        <v>-105.4</v>
      </c>
      <c r="J41" s="158">
        <v>-63.9</v>
      </c>
      <c r="K41" s="159">
        <v>-203.2</v>
      </c>
      <c r="L41" s="161" t="s">
        <v>214</v>
      </c>
      <c r="M41" s="161"/>
    </row>
    <row r="42" spans="2:13" ht="20.100000000000001" customHeight="1">
      <c r="B42" s="194" t="s">
        <v>524</v>
      </c>
      <c r="C42" s="158">
        <v>22.2</v>
      </c>
      <c r="D42" s="158">
        <v>23.5</v>
      </c>
      <c r="E42" s="158">
        <v>23.7</v>
      </c>
      <c r="F42" s="158">
        <v>23.2</v>
      </c>
      <c r="G42" s="158">
        <v>23.1</v>
      </c>
      <c r="H42" s="158">
        <v>22.2</v>
      </c>
      <c r="I42" s="158">
        <v>22.3</v>
      </c>
      <c r="J42" s="158">
        <v>23.8</v>
      </c>
      <c r="K42" s="159">
        <v>23.7</v>
      </c>
      <c r="L42" s="161" t="s">
        <v>214</v>
      </c>
      <c r="M42" s="161"/>
    </row>
    <row r="43" spans="2:13" ht="20.100000000000001" customHeight="1">
      <c r="B43" s="194" t="s">
        <v>525</v>
      </c>
      <c r="C43" s="158">
        <v>20.6</v>
      </c>
      <c r="D43" s="158">
        <v>22</v>
      </c>
      <c r="E43" s="158">
        <v>22</v>
      </c>
      <c r="F43" s="158">
        <v>21.2</v>
      </c>
      <c r="G43" s="158">
        <v>21.3</v>
      </c>
      <c r="H43" s="158">
        <v>20.8</v>
      </c>
      <c r="I43" s="158">
        <v>21</v>
      </c>
      <c r="J43" s="158">
        <v>22.3</v>
      </c>
      <c r="K43" s="159">
        <v>22.4</v>
      </c>
      <c r="L43" s="161" t="s">
        <v>214</v>
      </c>
      <c r="M43" s="161"/>
    </row>
    <row r="44" spans="2:13" ht="20.100000000000001" customHeight="1">
      <c r="B44" s="194" t="s">
        <v>526</v>
      </c>
      <c r="C44" s="158">
        <v>23.6</v>
      </c>
      <c r="D44" s="158">
        <v>25.1</v>
      </c>
      <c r="E44" s="158">
        <v>25.6</v>
      </c>
      <c r="F44" s="158">
        <v>28</v>
      </c>
      <c r="G44" s="158">
        <v>28.6</v>
      </c>
      <c r="H44" s="158">
        <v>27</v>
      </c>
      <c r="I44" s="158">
        <v>24.1</v>
      </c>
      <c r="J44" s="158">
        <v>24.8</v>
      </c>
      <c r="K44" s="159">
        <v>26.7</v>
      </c>
      <c r="L44" s="161" t="s">
        <v>214</v>
      </c>
      <c r="M44" s="161"/>
    </row>
    <row r="45" spans="2:13" ht="20.100000000000001" customHeight="1">
      <c r="B45" s="194" t="s">
        <v>527</v>
      </c>
      <c r="C45" s="158">
        <v>-1.4</v>
      </c>
      <c r="D45" s="158">
        <v>-1.6</v>
      </c>
      <c r="E45" s="158">
        <v>-1.9</v>
      </c>
      <c r="F45" s="158">
        <v>-4.8</v>
      </c>
      <c r="G45" s="158">
        <v>-5.5</v>
      </c>
      <c r="H45" s="158">
        <v>-4.8</v>
      </c>
      <c r="I45" s="158">
        <v>-1.8</v>
      </c>
      <c r="J45" s="158">
        <v>-1</v>
      </c>
      <c r="K45" s="159">
        <v>-3</v>
      </c>
      <c r="L45" s="161" t="s">
        <v>214</v>
      </c>
      <c r="M45" s="161"/>
    </row>
    <row r="46" spans="2:13" ht="20.100000000000001" customHeight="1">
      <c r="B46" s="202" t="s">
        <v>494</v>
      </c>
      <c r="C46" s="202"/>
      <c r="D46" s="202"/>
      <c r="E46" s="202"/>
      <c r="F46" s="202"/>
      <c r="G46" s="202"/>
      <c r="H46" s="202"/>
      <c r="I46" s="202"/>
      <c r="J46" s="202"/>
      <c r="K46" s="202"/>
      <c r="L46" s="202"/>
      <c r="M46" s="202"/>
    </row>
    <row r="47" spans="2:13" ht="20.100000000000001" customHeight="1">
      <c r="B47" s="194" t="s">
        <v>528</v>
      </c>
      <c r="C47" s="158">
        <v>19.5</v>
      </c>
      <c r="D47" s="158">
        <v>14.8</v>
      </c>
      <c r="E47" s="158">
        <v>8.3000000000000007</v>
      </c>
      <c r="F47" s="158">
        <v>10.8</v>
      </c>
      <c r="G47" s="158">
        <v>17.5</v>
      </c>
      <c r="H47" s="158">
        <v>18.5</v>
      </c>
      <c r="I47" s="158">
        <v>7.5</v>
      </c>
      <c r="J47" s="158">
        <v>11.2</v>
      </c>
      <c r="K47" s="162" t="s">
        <v>214</v>
      </c>
      <c r="L47" s="161" t="s">
        <v>214</v>
      </c>
      <c r="M47" s="161"/>
    </row>
    <row r="48" spans="2:13" ht="20.100000000000001" customHeight="1">
      <c r="B48" s="194" t="s">
        <v>529</v>
      </c>
      <c r="C48" s="158">
        <v>11.9</v>
      </c>
      <c r="D48" s="158">
        <v>14.9</v>
      </c>
      <c r="E48" s="158">
        <v>-3.5</v>
      </c>
      <c r="F48" s="158">
        <v>5.2</v>
      </c>
      <c r="G48" s="158">
        <v>24.8</v>
      </c>
      <c r="H48" s="158">
        <v>28.9</v>
      </c>
      <c r="I48" s="158">
        <v>13.2</v>
      </c>
      <c r="J48" s="158">
        <v>21.5</v>
      </c>
      <c r="K48" s="162" t="s">
        <v>214</v>
      </c>
      <c r="L48" s="161" t="s">
        <v>214</v>
      </c>
      <c r="M48" s="161"/>
    </row>
    <row r="49" spans="2:13" ht="20.100000000000001" customHeight="1">
      <c r="B49" s="194" t="s">
        <v>530</v>
      </c>
      <c r="C49" s="158">
        <v>27.6</v>
      </c>
      <c r="D49" s="158">
        <v>12.9</v>
      </c>
      <c r="E49" s="158">
        <v>20.8</v>
      </c>
      <c r="F49" s="158">
        <v>-3.3</v>
      </c>
      <c r="G49" s="158">
        <v>6</v>
      </c>
      <c r="H49" s="158">
        <v>16.5</v>
      </c>
      <c r="I49" s="158">
        <v>17.2</v>
      </c>
      <c r="J49" s="158">
        <v>18.5</v>
      </c>
      <c r="K49" s="162" t="s">
        <v>214</v>
      </c>
      <c r="L49" s="161" t="s">
        <v>214</v>
      </c>
      <c r="M49" s="161"/>
    </row>
    <row r="50" spans="2:13" ht="20.100000000000001" customHeight="1">
      <c r="B50" s="194" t="s">
        <v>531</v>
      </c>
      <c r="C50" s="158">
        <v>401.8</v>
      </c>
      <c r="D50" s="158">
        <v>409.6</v>
      </c>
      <c r="E50" s="158">
        <v>415.9</v>
      </c>
      <c r="F50" s="158">
        <v>477.9</v>
      </c>
      <c r="G50" s="158">
        <v>480.5</v>
      </c>
      <c r="H50" s="158">
        <v>482.7</v>
      </c>
      <c r="I50" s="158">
        <v>483</v>
      </c>
      <c r="J50" s="158">
        <v>480.4</v>
      </c>
      <c r="K50" s="162" t="s">
        <v>214</v>
      </c>
      <c r="L50" s="161" t="s">
        <v>214</v>
      </c>
      <c r="M50" s="161"/>
    </row>
    <row r="51" spans="2:13" ht="20.100000000000001" customHeight="1">
      <c r="B51" s="203" t="s">
        <v>495</v>
      </c>
      <c r="C51" s="203"/>
      <c r="D51" s="203"/>
      <c r="E51" s="203"/>
      <c r="F51" s="203"/>
      <c r="G51" s="203"/>
      <c r="H51" s="203"/>
      <c r="I51" s="203"/>
      <c r="J51" s="203"/>
      <c r="K51" s="203"/>
      <c r="L51" s="203"/>
      <c r="M51" s="203"/>
    </row>
    <row r="52" spans="2:13" ht="20.100000000000001" customHeight="1">
      <c r="B52" s="203" t="s">
        <v>496</v>
      </c>
      <c r="C52" s="203"/>
      <c r="D52" s="203"/>
      <c r="E52" s="203"/>
      <c r="F52" s="203"/>
      <c r="G52" s="203"/>
      <c r="H52" s="203"/>
      <c r="I52" s="203"/>
      <c r="J52" s="203"/>
      <c r="K52" s="203"/>
      <c r="L52" s="203"/>
      <c r="M52" s="203"/>
    </row>
    <row r="53" spans="2:13" ht="20.100000000000001" customHeight="1">
      <c r="B53" s="203" t="s">
        <v>497</v>
      </c>
      <c r="C53" s="203"/>
      <c r="D53" s="203"/>
      <c r="E53" s="203"/>
      <c r="F53" s="203"/>
      <c r="G53" s="203"/>
      <c r="H53" s="203"/>
      <c r="I53" s="203"/>
      <c r="J53" s="203"/>
      <c r="K53" s="203"/>
      <c r="L53" s="203"/>
      <c r="M53" s="203"/>
    </row>
  </sheetData>
  <mergeCells count="23">
    <mergeCell ref="B2:M2"/>
    <mergeCell ref="M3:M4"/>
    <mergeCell ref="B3:B5"/>
    <mergeCell ref="C3:C4"/>
    <mergeCell ref="D3:D4"/>
    <mergeCell ref="E3:E4"/>
    <mergeCell ref="F3:F4"/>
    <mergeCell ref="G3:G4"/>
    <mergeCell ref="H3:H4"/>
    <mergeCell ref="I3:I4"/>
    <mergeCell ref="J3:J4"/>
    <mergeCell ref="K3:K4"/>
    <mergeCell ref="L3:L4"/>
    <mergeCell ref="B46:M46"/>
    <mergeCell ref="B51:M51"/>
    <mergeCell ref="B52:M52"/>
    <mergeCell ref="B53:M53"/>
    <mergeCell ref="B6:M6"/>
    <mergeCell ref="B10:M10"/>
    <mergeCell ref="B13:M13"/>
    <mergeCell ref="B19:M19"/>
    <mergeCell ref="B28:M28"/>
    <mergeCell ref="B37:M37"/>
  </mergeCells>
  <hyperlinks>
    <hyperlink ref="A2" location="Ցանկ!A1" display="Ցանկ!A1"/>
    <hyperlink ref="A1" location="List!A1" display="List!A1"/>
  </hyperlinks>
  <pageMargins left="0.7" right="0.7" top="0" bottom="0"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45" zoomScaleNormal="145" workbookViewId="0">
      <selection sqref="A1:XFD1048576"/>
    </sheetView>
  </sheetViews>
  <sheetFormatPr defaultRowHeight="13.5"/>
  <cols>
    <col min="1" max="1" width="9.109375" style="1" bestFit="1" customWidth="1"/>
    <col min="2" max="2" width="10.109375" style="1" bestFit="1" customWidth="1"/>
    <col min="3" max="3" width="9.21875" style="1" bestFit="1" customWidth="1"/>
    <col min="4" max="16384" width="8.88671875" style="1"/>
  </cols>
  <sheetData>
    <row r="1" spans="1:3" ht="14.25">
      <c r="A1" s="179" t="s">
        <v>535</v>
      </c>
      <c r="B1" s="18" t="s">
        <v>298</v>
      </c>
      <c r="C1" s="18" t="s">
        <v>299</v>
      </c>
    </row>
    <row r="2" spans="1:3" ht="14.25">
      <c r="A2" s="91" t="s">
        <v>300</v>
      </c>
      <c r="B2" s="78">
        <v>14.1</v>
      </c>
      <c r="C2" s="78">
        <v>18.899999999999999</v>
      </c>
    </row>
    <row r="3" spans="1:3" ht="14.25">
      <c r="A3" s="91" t="s">
        <v>288</v>
      </c>
      <c r="B3" s="78">
        <v>13.6</v>
      </c>
      <c r="C3" s="78">
        <v>19.600000000000001</v>
      </c>
    </row>
    <row r="4" spans="1:3" ht="14.25">
      <c r="A4" s="91" t="s">
        <v>301</v>
      </c>
      <c r="B4" s="78">
        <v>13.3</v>
      </c>
      <c r="C4" s="78">
        <v>21</v>
      </c>
    </row>
    <row r="5" spans="1:3" ht="14.25">
      <c r="A5" s="91" t="s">
        <v>290</v>
      </c>
      <c r="B5" s="78">
        <v>12.7</v>
      </c>
      <c r="C5" s="78">
        <v>19.899999999999999</v>
      </c>
    </row>
    <row r="6" spans="1:3" ht="14.25">
      <c r="A6" s="91" t="s">
        <v>290</v>
      </c>
      <c r="B6" s="78">
        <v>12.6</v>
      </c>
      <c r="C6" s="78">
        <v>21</v>
      </c>
    </row>
    <row r="7" spans="1:3" ht="14.25">
      <c r="A7" s="91" t="s">
        <v>288</v>
      </c>
      <c r="B7" s="78">
        <v>12.2</v>
      </c>
      <c r="C7" s="78">
        <v>20.9</v>
      </c>
    </row>
    <row r="8" spans="1:3" ht="14.25">
      <c r="A8" s="91" t="s">
        <v>291</v>
      </c>
      <c r="B8" s="78">
        <v>12.2</v>
      </c>
      <c r="C8" s="78">
        <v>20</v>
      </c>
    </row>
    <row r="9" spans="1:3" ht="14.25">
      <c r="A9" s="91" t="s">
        <v>292</v>
      </c>
      <c r="B9" s="78">
        <v>12.6</v>
      </c>
      <c r="C9" s="78">
        <v>20.3</v>
      </c>
    </row>
    <row r="10" spans="1:3" ht="14.25">
      <c r="A10" s="91" t="s">
        <v>293</v>
      </c>
      <c r="B10" s="78">
        <v>11.8</v>
      </c>
      <c r="C10" s="78">
        <v>18.399999999999999</v>
      </c>
    </row>
    <row r="11" spans="1:3" ht="14.25">
      <c r="A11" s="91" t="s">
        <v>294</v>
      </c>
      <c r="B11" s="78">
        <v>9.9</v>
      </c>
      <c r="C11" s="78">
        <v>15.8</v>
      </c>
    </row>
    <row r="12" spans="1:3" ht="14.25">
      <c r="A12" s="91" t="s">
        <v>302</v>
      </c>
      <c r="B12" s="78">
        <v>9.1</v>
      </c>
      <c r="C12" s="78">
        <v>-1.5</v>
      </c>
    </row>
    <row r="13" spans="1:3" ht="14.25">
      <c r="A13" s="91" t="s">
        <v>296</v>
      </c>
      <c r="B13" s="78">
        <v>-4.5999999999999996</v>
      </c>
      <c r="C13" s="78">
        <v>-3.2</v>
      </c>
    </row>
    <row r="14" spans="1:3" ht="14.25">
      <c r="A14" s="91" t="s">
        <v>289</v>
      </c>
      <c r="B14" s="78">
        <v>1.4</v>
      </c>
      <c r="C14" s="78">
        <v>-4.8</v>
      </c>
    </row>
    <row r="15" spans="1:3" ht="14.25">
      <c r="A15" s="91" t="s">
        <v>288</v>
      </c>
      <c r="B15" s="78">
        <v>0.2</v>
      </c>
      <c r="C15" s="78">
        <v>-2.5</v>
      </c>
    </row>
    <row r="16" spans="1:3" ht="14.25">
      <c r="A16" s="91" t="s">
        <v>289</v>
      </c>
      <c r="B16" s="78">
        <v>0.4</v>
      </c>
      <c r="C16" s="78">
        <v>-3.7</v>
      </c>
    </row>
    <row r="17" spans="1:3" ht="14.25">
      <c r="A17" s="91" t="s">
        <v>290</v>
      </c>
      <c r="B17" s="78">
        <v>0.1</v>
      </c>
      <c r="C17" s="78">
        <v>-4.3</v>
      </c>
    </row>
    <row r="18" spans="1:3" ht="14.25">
      <c r="A18" s="91" t="s">
        <v>290</v>
      </c>
      <c r="B18" s="78">
        <v>0.6</v>
      </c>
      <c r="C18" s="78">
        <v>-4.4000000000000004</v>
      </c>
    </row>
    <row r="19" spans="1:3" ht="14.25">
      <c r="A19" s="91" t="s">
        <v>288</v>
      </c>
      <c r="B19" s="78">
        <v>0.4</v>
      </c>
      <c r="C19" s="78">
        <v>-4.5999999999999996</v>
      </c>
    </row>
    <row r="20" spans="1:3" ht="14.25">
      <c r="A20" s="91" t="s">
        <v>291</v>
      </c>
      <c r="B20" s="78">
        <v>-0.1</v>
      </c>
      <c r="C20" s="78">
        <v>-5</v>
      </c>
    </row>
    <row r="21" spans="1:3" ht="14.25">
      <c r="A21" s="91" t="s">
        <v>292</v>
      </c>
      <c r="B21" s="78">
        <v>-0.2</v>
      </c>
      <c r="C21" s="78">
        <v>-5.0999999999999996</v>
      </c>
    </row>
    <row r="22" spans="1:3" ht="14.25">
      <c r="A22" s="91" t="s">
        <v>293</v>
      </c>
      <c r="B22" s="78">
        <v>-0.3</v>
      </c>
      <c r="C22" s="78">
        <v>-4.5999999999999996</v>
      </c>
    </row>
    <row r="23" spans="1:3" ht="14.25">
      <c r="A23" s="91" t="s">
        <v>294</v>
      </c>
      <c r="B23" s="78">
        <v>0.5</v>
      </c>
      <c r="C23" s="78">
        <v>-2.7</v>
      </c>
    </row>
    <row r="24" spans="1:3" ht="14.25">
      <c r="A24" s="18" t="s">
        <v>303</v>
      </c>
      <c r="B24" s="78">
        <v>-17.2</v>
      </c>
      <c r="C24" s="78">
        <v>-4</v>
      </c>
    </row>
  </sheetData>
  <hyperlinks>
    <hyperlink ref="A1" location="List!A1" display="List!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160" zoomScaleNormal="160" workbookViewId="0">
      <selection activeCell="I6" sqref="I6"/>
    </sheetView>
  </sheetViews>
  <sheetFormatPr defaultRowHeight="13.5"/>
  <cols>
    <col min="1" max="16384" width="8.88671875" style="1"/>
  </cols>
  <sheetData>
    <row r="1" spans="1:4" ht="14.25">
      <c r="A1" s="179" t="s">
        <v>535</v>
      </c>
      <c r="B1" s="18" t="s">
        <v>304</v>
      </c>
      <c r="C1" s="18" t="s">
        <v>305</v>
      </c>
    </row>
    <row r="2" spans="1:4" ht="14.25">
      <c r="A2" s="18" t="s">
        <v>287</v>
      </c>
      <c r="B2" s="78">
        <v>54.6</v>
      </c>
      <c r="C2" s="78">
        <v>51.6</v>
      </c>
      <c r="D2" s="78">
        <v>50</v>
      </c>
    </row>
    <row r="3" spans="1:4" ht="14.25">
      <c r="A3" s="18" t="s">
        <v>288</v>
      </c>
      <c r="B3" s="78">
        <v>53</v>
      </c>
      <c r="C3" s="78">
        <v>51.5</v>
      </c>
      <c r="D3" s="78">
        <v>50</v>
      </c>
    </row>
    <row r="4" spans="1:4" ht="14.25">
      <c r="A4" s="18" t="s">
        <v>301</v>
      </c>
      <c r="B4" s="78">
        <v>50.9</v>
      </c>
      <c r="C4" s="78">
        <v>51.8</v>
      </c>
      <c r="D4" s="78">
        <v>50</v>
      </c>
    </row>
    <row r="5" spans="1:4" ht="14.25">
      <c r="A5" s="18" t="s">
        <v>290</v>
      </c>
      <c r="B5" s="78">
        <v>51.5</v>
      </c>
      <c r="C5" s="78">
        <v>52.2</v>
      </c>
      <c r="D5" s="78">
        <v>50</v>
      </c>
    </row>
    <row r="6" spans="1:4" ht="14.25">
      <c r="A6" s="18" t="s">
        <v>290</v>
      </c>
      <c r="B6" s="78">
        <v>52.6</v>
      </c>
      <c r="C6" s="78">
        <v>51.5</v>
      </c>
      <c r="D6" s="78">
        <v>50</v>
      </c>
    </row>
    <row r="7" spans="1:4" ht="14.25">
      <c r="A7" s="18" t="s">
        <v>288</v>
      </c>
      <c r="B7" s="78">
        <v>50.7</v>
      </c>
      <c r="C7" s="78">
        <v>51.9</v>
      </c>
      <c r="D7" s="78">
        <v>50</v>
      </c>
    </row>
    <row r="8" spans="1:4" ht="14.25">
      <c r="A8" s="18" t="s">
        <v>291</v>
      </c>
      <c r="B8" s="78">
        <v>51</v>
      </c>
      <c r="C8" s="78">
        <v>50.1</v>
      </c>
      <c r="D8" s="78">
        <v>50</v>
      </c>
    </row>
    <row r="9" spans="1:4" ht="14.25">
      <c r="A9" s="18" t="s">
        <v>292</v>
      </c>
      <c r="B9" s="78">
        <v>50.9</v>
      </c>
      <c r="C9" s="78">
        <v>50.6</v>
      </c>
      <c r="D9" s="78">
        <v>50</v>
      </c>
    </row>
    <row r="10" spans="1:4" ht="14.25">
      <c r="A10" s="18" t="s">
        <v>293</v>
      </c>
      <c r="B10" s="78">
        <v>52</v>
      </c>
      <c r="C10" s="78">
        <v>50.6</v>
      </c>
      <c r="D10" s="78">
        <v>50</v>
      </c>
    </row>
    <row r="11" spans="1:4" ht="14.25">
      <c r="A11" s="18" t="s">
        <v>294</v>
      </c>
      <c r="B11" s="78">
        <v>52.7</v>
      </c>
      <c r="C11" s="78">
        <v>50.9</v>
      </c>
      <c r="D11" s="78">
        <v>50</v>
      </c>
    </row>
    <row r="12" spans="1:4" ht="14.25">
      <c r="A12" s="18" t="s">
        <v>295</v>
      </c>
      <c r="B12" s="78">
        <v>53.3</v>
      </c>
      <c r="C12" s="78">
        <v>51.3</v>
      </c>
      <c r="D12" s="78">
        <v>50</v>
      </c>
    </row>
    <row r="13" spans="1:4" ht="14.25">
      <c r="A13" s="18" t="s">
        <v>296</v>
      </c>
      <c r="B13" s="78">
        <v>49.6</v>
      </c>
      <c r="C13" s="78">
        <v>51.6</v>
      </c>
      <c r="D13" s="78">
        <v>50</v>
      </c>
    </row>
    <row r="14" spans="1:4" ht="14.25">
      <c r="A14" s="18" t="s">
        <v>289</v>
      </c>
      <c r="B14" s="78">
        <v>40.5</v>
      </c>
      <c r="C14" s="78">
        <v>31.4</v>
      </c>
      <c r="D14" s="78">
        <v>50</v>
      </c>
    </row>
    <row r="18" spans="7:7">
      <c r="G18" s="180"/>
    </row>
  </sheetData>
  <hyperlinks>
    <hyperlink ref="A1" location="List!A1" display="List!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zoomScale="130" zoomScaleNormal="130" workbookViewId="0">
      <selection activeCell="B7" sqref="B7"/>
    </sheetView>
  </sheetViews>
  <sheetFormatPr defaultRowHeight="13.5"/>
  <cols>
    <col min="1" max="1" width="10" style="1" bestFit="1" customWidth="1"/>
    <col min="2" max="16384" width="8.88671875" style="1"/>
  </cols>
  <sheetData>
    <row r="1" spans="1:3" ht="14.25">
      <c r="A1" s="179" t="s">
        <v>535</v>
      </c>
      <c r="B1" s="18" t="s">
        <v>306</v>
      </c>
      <c r="C1" s="18" t="s">
        <v>307</v>
      </c>
    </row>
    <row r="2" spans="1:3" ht="14.25">
      <c r="A2" s="98">
        <v>43831</v>
      </c>
      <c r="B2" s="78">
        <v>164375</v>
      </c>
      <c r="C2" s="78">
        <v>144067</v>
      </c>
    </row>
    <row r="3" spans="1:3" ht="14.25">
      <c r="A3" s="98">
        <v>43832</v>
      </c>
      <c r="B3" s="78">
        <v>165782</v>
      </c>
      <c r="C3" s="78">
        <v>175861</v>
      </c>
    </row>
    <row r="4" spans="1:3" ht="14.25">
      <c r="A4" s="98">
        <v>43833</v>
      </c>
      <c r="B4" s="78">
        <v>165416</v>
      </c>
      <c r="C4" s="78">
        <v>175444</v>
      </c>
    </row>
    <row r="5" spans="1:3" ht="14.25">
      <c r="A5" s="98">
        <v>43834</v>
      </c>
      <c r="B5" s="78">
        <v>164998</v>
      </c>
      <c r="C5" s="78">
        <v>165733</v>
      </c>
    </row>
    <row r="6" spans="1:3" ht="14.25">
      <c r="A6" s="98">
        <v>43835</v>
      </c>
      <c r="B6" s="78">
        <v>166541</v>
      </c>
      <c r="C6" s="78">
        <v>172605</v>
      </c>
    </row>
    <row r="7" spans="1:3" ht="14.25">
      <c r="A7" s="98">
        <v>43836</v>
      </c>
      <c r="B7" s="78">
        <v>168434</v>
      </c>
      <c r="C7" s="78">
        <v>184566</v>
      </c>
    </row>
    <row r="8" spans="1:3" ht="14.25">
      <c r="A8" s="98">
        <v>43837</v>
      </c>
      <c r="B8" s="78">
        <v>171657</v>
      </c>
      <c r="C8" s="78">
        <v>183328</v>
      </c>
    </row>
    <row r="9" spans="1:3" ht="14.25">
      <c r="A9" s="98">
        <v>43838</v>
      </c>
      <c r="B9" s="78">
        <v>176691</v>
      </c>
      <c r="C9" s="78">
        <v>179306</v>
      </c>
    </row>
    <row r="10" spans="1:3" ht="14.25">
      <c r="A10" s="98">
        <v>43839</v>
      </c>
      <c r="B10" s="78">
        <v>178076</v>
      </c>
      <c r="C10" s="78">
        <v>185552</v>
      </c>
    </row>
    <row r="11" spans="1:3" ht="14.25">
      <c r="A11" s="98">
        <v>43840</v>
      </c>
      <c r="B11" s="78">
        <v>179282</v>
      </c>
      <c r="C11" s="78">
        <v>183890</v>
      </c>
    </row>
    <row r="12" spans="1:3" ht="14.25">
      <c r="A12" s="98">
        <v>43841</v>
      </c>
      <c r="B12" s="78">
        <v>177687</v>
      </c>
      <c r="C12" s="78">
        <v>154564</v>
      </c>
    </row>
    <row r="13" spans="1:3" ht="14.25">
      <c r="A13" s="98">
        <v>43842</v>
      </c>
      <c r="B13" s="78">
        <v>176103</v>
      </c>
      <c r="C13" s="78">
        <v>161515</v>
      </c>
    </row>
    <row r="14" spans="1:3" ht="14.25">
      <c r="A14" s="98">
        <v>43843</v>
      </c>
      <c r="B14" s="78">
        <v>174255</v>
      </c>
      <c r="C14" s="78">
        <v>171632</v>
      </c>
    </row>
    <row r="15" spans="1:3" ht="14.25">
      <c r="A15" s="98">
        <v>43844</v>
      </c>
      <c r="B15" s="78">
        <v>172803</v>
      </c>
      <c r="C15" s="78">
        <v>173162</v>
      </c>
    </row>
    <row r="16" spans="1:3" ht="14.25">
      <c r="A16" s="98">
        <v>43845</v>
      </c>
      <c r="B16" s="78">
        <v>173944</v>
      </c>
      <c r="C16" s="78">
        <v>187297</v>
      </c>
    </row>
    <row r="17" spans="1:3" ht="14.25">
      <c r="A17" s="98">
        <v>43846</v>
      </c>
      <c r="B17" s="78">
        <v>174154</v>
      </c>
      <c r="C17" s="78">
        <v>187023</v>
      </c>
    </row>
    <row r="18" spans="1:3" ht="14.25">
      <c r="A18" s="98">
        <v>43847</v>
      </c>
      <c r="B18" s="78">
        <v>174764</v>
      </c>
      <c r="C18" s="78">
        <v>188157</v>
      </c>
    </row>
    <row r="19" spans="1:3" ht="14.25">
      <c r="A19" s="98">
        <v>43848</v>
      </c>
      <c r="B19" s="78">
        <v>175720</v>
      </c>
      <c r="C19" s="78">
        <v>161254</v>
      </c>
    </row>
    <row r="20" spans="1:3" ht="14.25">
      <c r="A20" s="98">
        <v>43849</v>
      </c>
      <c r="B20" s="78">
        <v>176331</v>
      </c>
      <c r="C20" s="78">
        <v>165794</v>
      </c>
    </row>
    <row r="21" spans="1:3" ht="14.25">
      <c r="A21" s="98">
        <v>43850</v>
      </c>
      <c r="B21" s="78">
        <v>178826</v>
      </c>
      <c r="C21" s="78">
        <v>189099</v>
      </c>
    </row>
    <row r="22" spans="1:3" ht="14.25">
      <c r="A22" s="98">
        <v>43851</v>
      </c>
      <c r="B22" s="78">
        <v>181355</v>
      </c>
      <c r="C22" s="78">
        <v>190867</v>
      </c>
    </row>
    <row r="23" spans="1:3" ht="14.25">
      <c r="A23" s="98">
        <v>43852</v>
      </c>
      <c r="B23" s="78">
        <v>180920</v>
      </c>
      <c r="C23" s="78">
        <v>184248</v>
      </c>
    </row>
    <row r="24" spans="1:3" ht="14.25">
      <c r="A24" s="98">
        <v>43853</v>
      </c>
      <c r="B24" s="78">
        <v>181318</v>
      </c>
      <c r="C24" s="78">
        <v>189810</v>
      </c>
    </row>
    <row r="25" spans="1:3" ht="14.25">
      <c r="A25" s="98">
        <v>43854</v>
      </c>
      <c r="B25" s="78">
        <v>181517</v>
      </c>
      <c r="C25" s="78">
        <v>189551</v>
      </c>
    </row>
    <row r="26" spans="1:3" ht="14.25">
      <c r="A26" s="98">
        <v>43855</v>
      </c>
      <c r="B26" s="78">
        <v>181667</v>
      </c>
      <c r="C26" s="78">
        <v>162301</v>
      </c>
    </row>
    <row r="27" spans="1:3" ht="14.25">
      <c r="A27" s="98">
        <v>43856</v>
      </c>
      <c r="B27" s="78">
        <v>181449</v>
      </c>
      <c r="C27" s="78">
        <v>164267</v>
      </c>
    </row>
    <row r="28" spans="1:3" ht="14.25">
      <c r="A28" s="98">
        <v>43857</v>
      </c>
      <c r="B28" s="78">
        <v>179682</v>
      </c>
      <c r="C28" s="78">
        <v>176736</v>
      </c>
    </row>
    <row r="29" spans="1:3" ht="14.25">
      <c r="A29" s="98">
        <v>43858</v>
      </c>
      <c r="B29" s="78">
        <v>177889</v>
      </c>
      <c r="C29" s="78">
        <v>178310</v>
      </c>
    </row>
    <row r="30" spans="1:3" ht="14.25">
      <c r="A30" s="98">
        <v>43859</v>
      </c>
      <c r="B30" s="78">
        <v>177914</v>
      </c>
      <c r="C30" s="78">
        <v>184425</v>
      </c>
    </row>
    <row r="31" spans="1:3" ht="14.25">
      <c r="A31" s="98">
        <v>43860</v>
      </c>
      <c r="B31" s="78">
        <v>177404</v>
      </c>
      <c r="C31" s="78">
        <v>186239</v>
      </c>
    </row>
    <row r="32" spans="1:3" ht="14.25">
      <c r="A32" s="98">
        <v>43861</v>
      </c>
      <c r="B32" s="78">
        <v>176746</v>
      </c>
      <c r="C32" s="78">
        <v>184949</v>
      </c>
    </row>
    <row r="33" spans="1:3" ht="14.25">
      <c r="A33" s="98">
        <v>43862</v>
      </c>
      <c r="B33" s="78">
        <v>175570</v>
      </c>
      <c r="C33" s="78">
        <v>154067</v>
      </c>
    </row>
    <row r="34" spans="1:3" ht="14.25">
      <c r="A34" s="98">
        <v>43863</v>
      </c>
      <c r="B34" s="78">
        <v>174770</v>
      </c>
      <c r="C34" s="78">
        <v>158666</v>
      </c>
    </row>
    <row r="35" spans="1:3" ht="14.25">
      <c r="A35" s="98">
        <v>43864</v>
      </c>
      <c r="B35" s="78">
        <v>175156</v>
      </c>
      <c r="C35" s="78">
        <v>179441</v>
      </c>
    </row>
    <row r="36" spans="1:3" ht="14.25">
      <c r="A36" s="98">
        <v>43865</v>
      </c>
      <c r="B36" s="78">
        <v>174070</v>
      </c>
      <c r="C36" s="78">
        <v>170708</v>
      </c>
    </row>
    <row r="37" spans="1:3" ht="14.25">
      <c r="A37" s="98">
        <v>43866</v>
      </c>
      <c r="B37" s="78">
        <v>172705</v>
      </c>
      <c r="C37" s="78">
        <v>174865</v>
      </c>
    </row>
    <row r="38" spans="1:3" ht="14.25">
      <c r="A38" s="98">
        <v>43867</v>
      </c>
      <c r="B38" s="78">
        <v>170661</v>
      </c>
      <c r="C38" s="78">
        <v>171934</v>
      </c>
    </row>
    <row r="39" spans="1:3" ht="14.25">
      <c r="A39" s="98">
        <v>43868</v>
      </c>
      <c r="B39" s="78">
        <v>170184</v>
      </c>
      <c r="C39" s="78">
        <v>181611</v>
      </c>
    </row>
    <row r="40" spans="1:3" ht="14.25">
      <c r="A40" s="98">
        <v>43869</v>
      </c>
      <c r="B40" s="78">
        <v>172443</v>
      </c>
      <c r="C40" s="78">
        <v>169881</v>
      </c>
    </row>
    <row r="41" spans="1:3" ht="14.25">
      <c r="A41" s="98">
        <v>43870</v>
      </c>
      <c r="B41" s="78">
        <v>171584</v>
      </c>
      <c r="C41" s="78">
        <v>152651</v>
      </c>
    </row>
    <row r="42" spans="1:3" ht="14.25">
      <c r="A42" s="98">
        <v>43871</v>
      </c>
      <c r="B42" s="78">
        <v>168731</v>
      </c>
      <c r="C42" s="78">
        <v>159472</v>
      </c>
    </row>
    <row r="43" spans="1:3" ht="14.25">
      <c r="A43" s="98">
        <v>43872</v>
      </c>
      <c r="B43" s="78">
        <v>167461</v>
      </c>
      <c r="C43" s="78">
        <v>161819</v>
      </c>
    </row>
    <row r="44" spans="1:3" ht="14.25">
      <c r="A44" s="98">
        <v>43873</v>
      </c>
      <c r="B44" s="78">
        <v>167653</v>
      </c>
      <c r="C44" s="78">
        <v>176204</v>
      </c>
    </row>
    <row r="45" spans="1:3" ht="14.25">
      <c r="A45" s="98">
        <v>43874</v>
      </c>
      <c r="B45" s="78">
        <v>168317</v>
      </c>
      <c r="C45" s="78">
        <v>176585</v>
      </c>
    </row>
    <row r="46" spans="1:3" ht="14.25">
      <c r="A46" s="98">
        <v>43875</v>
      </c>
      <c r="B46" s="78">
        <v>169889</v>
      </c>
      <c r="C46" s="78">
        <v>192613</v>
      </c>
    </row>
    <row r="47" spans="1:3" ht="14.25">
      <c r="A47" s="98">
        <v>43876</v>
      </c>
      <c r="B47" s="78">
        <v>169805</v>
      </c>
      <c r="C47" s="78">
        <v>169293</v>
      </c>
    </row>
    <row r="48" spans="1:3" ht="14.25">
      <c r="A48" s="98">
        <v>43877</v>
      </c>
      <c r="B48" s="78">
        <v>170475</v>
      </c>
      <c r="C48" s="78">
        <v>157345</v>
      </c>
    </row>
    <row r="49" spans="1:3" ht="14.25">
      <c r="A49" s="98">
        <v>43878</v>
      </c>
      <c r="B49" s="78">
        <v>172520</v>
      </c>
      <c r="C49" s="78">
        <v>173785</v>
      </c>
    </row>
    <row r="50" spans="1:3" ht="14.25">
      <c r="A50" s="98">
        <v>43879</v>
      </c>
      <c r="B50" s="78">
        <v>174004</v>
      </c>
      <c r="C50" s="78">
        <v>172208</v>
      </c>
    </row>
    <row r="51" spans="1:3" ht="14.25">
      <c r="A51" s="98">
        <v>43880</v>
      </c>
      <c r="B51" s="78">
        <v>175109</v>
      </c>
      <c r="C51" s="78">
        <v>183938</v>
      </c>
    </row>
    <row r="52" spans="1:3" ht="14.25">
      <c r="A52" s="98">
        <v>43881</v>
      </c>
      <c r="B52" s="78">
        <v>176087</v>
      </c>
      <c r="C52" s="78">
        <v>183430</v>
      </c>
    </row>
    <row r="53" spans="1:3" ht="14.25">
      <c r="A53" s="98">
        <v>43882</v>
      </c>
      <c r="B53" s="78">
        <v>176679</v>
      </c>
      <c r="C53" s="78">
        <v>196756</v>
      </c>
    </row>
    <row r="54" spans="1:3" ht="14.25">
      <c r="A54" s="98">
        <v>43883</v>
      </c>
      <c r="B54" s="78">
        <v>177533</v>
      </c>
      <c r="C54" s="78">
        <v>175274</v>
      </c>
    </row>
    <row r="55" spans="1:3" ht="14.25">
      <c r="A55" s="98">
        <v>43884</v>
      </c>
      <c r="B55" s="78">
        <v>178806</v>
      </c>
      <c r="C55" s="78">
        <v>177252</v>
      </c>
    </row>
    <row r="56" spans="1:3" ht="14.25">
      <c r="A56" s="98">
        <v>43885</v>
      </c>
      <c r="B56" s="78">
        <v>178806</v>
      </c>
      <c r="C56" s="78">
        <v>173788</v>
      </c>
    </row>
    <row r="57" spans="1:3" ht="14.25">
      <c r="A57" s="98">
        <v>43886</v>
      </c>
      <c r="B57" s="78">
        <v>178842</v>
      </c>
      <c r="C57" s="78">
        <v>172456</v>
      </c>
    </row>
    <row r="58" spans="1:3" ht="14.25">
      <c r="A58" s="98">
        <v>43887</v>
      </c>
      <c r="B58" s="78">
        <v>177380</v>
      </c>
      <c r="C58" s="78">
        <v>173708</v>
      </c>
    </row>
    <row r="59" spans="1:3" ht="14.25">
      <c r="A59" s="98">
        <v>43888</v>
      </c>
      <c r="B59" s="78">
        <v>177882</v>
      </c>
      <c r="C59" s="78">
        <v>186942</v>
      </c>
    </row>
    <row r="60" spans="1:3" ht="14.25">
      <c r="A60" s="98">
        <v>43889</v>
      </c>
      <c r="B60" s="78">
        <v>177506</v>
      </c>
      <c r="C60" s="78">
        <v>194125</v>
      </c>
    </row>
    <row r="61" spans="1:3" ht="14.25">
      <c r="A61" s="98">
        <v>43890</v>
      </c>
      <c r="B61" s="78">
        <v>176346</v>
      </c>
      <c r="C61" s="78">
        <v>167154</v>
      </c>
    </row>
    <row r="62" spans="1:3" ht="14.25">
      <c r="A62" s="98">
        <v>43891</v>
      </c>
      <c r="B62" s="78">
        <v>176520</v>
      </c>
      <c r="C62" s="78">
        <v>167470</v>
      </c>
    </row>
    <row r="63" spans="1:3" ht="14.25">
      <c r="A63" s="98">
        <v>43892</v>
      </c>
      <c r="B63" s="78">
        <v>176363</v>
      </c>
      <c r="C63" s="78">
        <v>172689</v>
      </c>
    </row>
    <row r="64" spans="1:3" ht="14.25">
      <c r="A64" s="98">
        <v>43893</v>
      </c>
      <c r="B64" s="78">
        <v>176997</v>
      </c>
      <c r="C64" s="78">
        <v>176892</v>
      </c>
    </row>
    <row r="65" spans="1:3" ht="14.25">
      <c r="A65" s="98">
        <v>43894</v>
      </c>
      <c r="B65" s="78">
        <v>178235</v>
      </c>
      <c r="C65" s="78">
        <v>182378</v>
      </c>
    </row>
    <row r="66" spans="1:3" ht="14.25">
      <c r="A66" s="98">
        <v>43895</v>
      </c>
      <c r="B66" s="78">
        <v>178483</v>
      </c>
      <c r="C66" s="78">
        <v>188674</v>
      </c>
    </row>
    <row r="67" spans="1:3" ht="14.25">
      <c r="A67" s="98">
        <v>43896</v>
      </c>
      <c r="B67" s="78">
        <v>177692</v>
      </c>
      <c r="C67" s="78">
        <v>188587</v>
      </c>
    </row>
    <row r="68" spans="1:3" ht="14.25">
      <c r="A68" s="98">
        <v>43897</v>
      </c>
      <c r="B68" s="78">
        <v>177885</v>
      </c>
      <c r="C68" s="78">
        <v>168507</v>
      </c>
    </row>
    <row r="69" spans="1:3" ht="14.25">
      <c r="A69" s="98">
        <v>43898</v>
      </c>
      <c r="B69" s="78">
        <v>178416</v>
      </c>
      <c r="C69" s="78">
        <v>171187</v>
      </c>
    </row>
    <row r="70" spans="1:3" ht="14.25">
      <c r="A70" s="98">
        <v>43899</v>
      </c>
      <c r="B70" s="78">
        <v>178796</v>
      </c>
      <c r="C70" s="78">
        <v>175350</v>
      </c>
    </row>
    <row r="71" spans="1:3" ht="14.25">
      <c r="A71" s="98">
        <v>43900</v>
      </c>
      <c r="B71" s="78">
        <v>177982</v>
      </c>
      <c r="C71" s="78">
        <v>171193</v>
      </c>
    </row>
    <row r="72" spans="1:3" ht="14.25">
      <c r="A72" s="98">
        <v>43901</v>
      </c>
      <c r="B72" s="78">
        <v>177834</v>
      </c>
      <c r="C72" s="78">
        <v>181341</v>
      </c>
    </row>
    <row r="73" spans="1:3" ht="14.25">
      <c r="A73" s="98">
        <v>43902</v>
      </c>
      <c r="B73" s="78">
        <v>176583</v>
      </c>
      <c r="C73" s="78">
        <v>179920</v>
      </c>
    </row>
    <row r="74" spans="1:3" ht="14.25">
      <c r="A74" s="98">
        <v>43903</v>
      </c>
      <c r="B74" s="78">
        <v>174208</v>
      </c>
      <c r="C74" s="78">
        <v>171961</v>
      </c>
    </row>
    <row r="75" spans="1:3" ht="14.25">
      <c r="A75" s="98">
        <v>43904</v>
      </c>
      <c r="B75" s="78">
        <v>172383</v>
      </c>
      <c r="C75" s="78">
        <v>155729</v>
      </c>
    </row>
    <row r="76" spans="1:3" ht="14.25">
      <c r="A76" s="98">
        <v>43905</v>
      </c>
      <c r="B76" s="78">
        <v>169859</v>
      </c>
      <c r="C76" s="78">
        <v>153521</v>
      </c>
    </row>
    <row r="77" spans="1:3" ht="14.25">
      <c r="A77" s="98">
        <v>43906</v>
      </c>
      <c r="B77" s="78">
        <v>167279</v>
      </c>
      <c r="C77" s="78">
        <v>157293</v>
      </c>
    </row>
    <row r="78" spans="1:3" ht="14.25">
      <c r="A78" s="98">
        <v>43907</v>
      </c>
      <c r="B78" s="78">
        <v>164012</v>
      </c>
      <c r="C78" s="78">
        <v>148325</v>
      </c>
    </row>
    <row r="79" spans="1:3" ht="14.25">
      <c r="A79" s="98">
        <v>43908</v>
      </c>
      <c r="B79" s="78">
        <v>158725</v>
      </c>
      <c r="C79" s="78">
        <v>144330</v>
      </c>
    </row>
    <row r="80" spans="1:3" ht="14.25">
      <c r="A80" s="98">
        <v>43909</v>
      </c>
      <c r="B80" s="78">
        <v>151899</v>
      </c>
      <c r="C80" s="78">
        <v>132135</v>
      </c>
    </row>
    <row r="81" spans="1:3" ht="14.25">
      <c r="A81" s="98">
        <v>43910</v>
      </c>
      <c r="B81" s="78">
        <v>145781</v>
      </c>
      <c r="C81" s="78">
        <v>129138</v>
      </c>
    </row>
    <row r="82" spans="1:3" ht="14.25">
      <c r="A82" s="98">
        <v>43911</v>
      </c>
      <c r="B82" s="78">
        <v>140043</v>
      </c>
      <c r="C82" s="78">
        <v>115564</v>
      </c>
    </row>
    <row r="83" spans="1:3" ht="14.25">
      <c r="A83" s="98">
        <v>43912</v>
      </c>
      <c r="B83" s="78">
        <v>132709</v>
      </c>
      <c r="C83" s="78">
        <v>102181</v>
      </c>
    </row>
    <row r="84" spans="1:3" ht="14.25">
      <c r="A84" s="98">
        <v>43913</v>
      </c>
      <c r="B84" s="78">
        <v>123842</v>
      </c>
      <c r="C84" s="78">
        <v>95227</v>
      </c>
    </row>
    <row r="85" spans="1:3" ht="14.25">
      <c r="A85" s="98">
        <v>43914</v>
      </c>
      <c r="B85" s="78">
        <v>116730</v>
      </c>
      <c r="C85" s="78">
        <v>98539</v>
      </c>
    </row>
    <row r="86" spans="1:3" ht="14.25">
      <c r="A86" s="98">
        <v>43915</v>
      </c>
      <c r="B86" s="78">
        <v>109608</v>
      </c>
      <c r="C86" s="78">
        <v>94477</v>
      </c>
    </row>
  </sheetData>
  <hyperlinks>
    <hyperlink ref="A1" location="List!A1" display="List!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145" zoomScaleNormal="145" workbookViewId="0">
      <selection sqref="A1:XFD1048576"/>
    </sheetView>
  </sheetViews>
  <sheetFormatPr defaultRowHeight="13.5"/>
  <cols>
    <col min="1" max="1" width="10" style="1" bestFit="1" customWidth="1"/>
    <col min="2" max="2" width="11.33203125" style="1" bestFit="1" customWidth="1"/>
    <col min="3" max="3" width="11.6640625" style="1" customWidth="1"/>
    <col min="4" max="16384" width="8.88671875" style="1"/>
  </cols>
  <sheetData>
    <row r="1" spans="1:6" ht="14.25">
      <c r="A1" s="179" t="s">
        <v>535</v>
      </c>
      <c r="B1" s="18" t="s">
        <v>93</v>
      </c>
      <c r="C1" s="18" t="s">
        <v>94</v>
      </c>
    </row>
    <row r="2" spans="1:6" ht="14.25">
      <c r="A2" s="100">
        <v>43833</v>
      </c>
      <c r="B2" s="78">
        <v>69.08</v>
      </c>
      <c r="C2" s="77">
        <v>3.0300000000000001E-2</v>
      </c>
    </row>
    <row r="3" spans="1:6" ht="14.25">
      <c r="A3" s="100">
        <v>43836</v>
      </c>
      <c r="B3" s="78">
        <v>70.25</v>
      </c>
      <c r="C3" s="77">
        <v>1.6899999999999998E-2</v>
      </c>
    </row>
    <row r="4" spans="1:6" ht="14.25">
      <c r="A4" s="100">
        <v>43837</v>
      </c>
      <c r="B4" s="78">
        <v>68.739999999999995</v>
      </c>
      <c r="C4" s="77">
        <v>-2.1499999999999998E-2</v>
      </c>
    </row>
    <row r="5" spans="1:6" ht="14.25">
      <c r="A5" s="100">
        <v>43838</v>
      </c>
      <c r="B5" s="78">
        <v>67.31</v>
      </c>
      <c r="C5" s="77">
        <v>-2.0799999999999999E-2</v>
      </c>
      <c r="F5" s="18"/>
    </row>
    <row r="6" spans="1:6" ht="14.25">
      <c r="A6" s="100">
        <v>43839</v>
      </c>
      <c r="B6" s="78">
        <v>66.58</v>
      </c>
      <c r="C6" s="77">
        <v>-1.0800000000000001E-2</v>
      </c>
    </row>
    <row r="7" spans="1:6" ht="14.25">
      <c r="A7" s="100">
        <v>43840</v>
      </c>
      <c r="B7" s="78">
        <v>66.77</v>
      </c>
      <c r="C7" s="77">
        <v>2.8999999999999998E-3</v>
      </c>
    </row>
    <row r="8" spans="1:6" ht="14.25">
      <c r="A8" s="100">
        <v>43843</v>
      </c>
      <c r="B8" s="78">
        <v>64.14</v>
      </c>
      <c r="C8" s="77">
        <v>-3.9399999999999998E-2</v>
      </c>
    </row>
    <row r="9" spans="1:6" ht="14.25">
      <c r="A9" s="100">
        <v>43844</v>
      </c>
      <c r="B9" s="78">
        <v>64.45</v>
      </c>
      <c r="C9" s="77">
        <v>4.7999999999999996E-3</v>
      </c>
    </row>
    <row r="10" spans="1:6" ht="14.25">
      <c r="A10" s="100">
        <v>43845</v>
      </c>
      <c r="B10" s="78">
        <v>63.29</v>
      </c>
      <c r="C10" s="77">
        <v>-1.7999999999999999E-2</v>
      </c>
    </row>
    <row r="11" spans="1:6" ht="14.25">
      <c r="A11" s="100">
        <v>43846</v>
      </c>
      <c r="B11" s="78">
        <v>64.63</v>
      </c>
      <c r="C11" s="77">
        <v>2.12E-2</v>
      </c>
    </row>
    <row r="12" spans="1:6" ht="14.25">
      <c r="A12" s="100">
        <v>43847</v>
      </c>
      <c r="B12" s="78">
        <v>64.05</v>
      </c>
      <c r="C12" s="77">
        <v>-8.9999999999999993E-3</v>
      </c>
    </row>
    <row r="13" spans="1:6" ht="14.25">
      <c r="A13" s="100">
        <v>43850</v>
      </c>
      <c r="B13" s="78">
        <v>64.63</v>
      </c>
      <c r="C13" s="77">
        <v>9.1000000000000004E-3</v>
      </c>
    </row>
    <row r="14" spans="1:6" ht="14.25">
      <c r="A14" s="100">
        <v>43851</v>
      </c>
      <c r="B14" s="78">
        <v>63.66</v>
      </c>
      <c r="C14" s="77">
        <v>-1.4999999999999999E-2</v>
      </c>
    </row>
    <row r="15" spans="1:6" ht="14.25">
      <c r="A15" s="100">
        <v>43852</v>
      </c>
      <c r="B15" s="78">
        <v>62.11</v>
      </c>
      <c r="C15" s="77">
        <v>-2.4299999999999999E-2</v>
      </c>
    </row>
    <row r="16" spans="1:6" ht="14.25">
      <c r="A16" s="100">
        <v>43853</v>
      </c>
      <c r="B16" s="78">
        <v>61.26</v>
      </c>
      <c r="C16" s="77">
        <v>-1.37E-2</v>
      </c>
    </row>
    <row r="17" spans="1:3" ht="14.25">
      <c r="A17" s="100">
        <v>43854</v>
      </c>
      <c r="B17" s="78">
        <v>59.34</v>
      </c>
      <c r="C17" s="77">
        <v>-3.1300000000000001E-2</v>
      </c>
    </row>
    <row r="18" spans="1:3" ht="14.25">
      <c r="A18" s="100">
        <v>43857</v>
      </c>
      <c r="B18" s="78">
        <v>58.54</v>
      </c>
      <c r="C18" s="77">
        <v>-1.35E-2</v>
      </c>
    </row>
    <row r="19" spans="1:3" ht="14.25">
      <c r="A19" s="100">
        <v>43858</v>
      </c>
      <c r="B19" s="78">
        <v>59.37</v>
      </c>
      <c r="C19" s="77">
        <v>1.4200000000000001E-2</v>
      </c>
    </row>
    <row r="20" spans="1:3" ht="14.25">
      <c r="A20" s="100">
        <v>43859</v>
      </c>
      <c r="B20" s="78">
        <v>59.46</v>
      </c>
      <c r="C20" s="77">
        <v>1.5E-3</v>
      </c>
    </row>
    <row r="21" spans="1:3" ht="14.25">
      <c r="A21" s="100">
        <v>43860</v>
      </c>
      <c r="B21" s="78">
        <v>57.72</v>
      </c>
      <c r="C21" s="77">
        <v>-2.93E-2</v>
      </c>
    </row>
    <row r="22" spans="1:3" ht="14.25">
      <c r="A22" s="100">
        <v>43861</v>
      </c>
      <c r="B22" s="78">
        <v>57.77</v>
      </c>
      <c r="C22" s="77">
        <v>8.9999999999999998E-4</v>
      </c>
    </row>
    <row r="23" spans="1:3" ht="14.25">
      <c r="A23" s="100">
        <v>43864</v>
      </c>
      <c r="B23" s="78">
        <v>54</v>
      </c>
      <c r="C23" s="77">
        <v>-6.5299999999999997E-2</v>
      </c>
    </row>
    <row r="24" spans="1:3" ht="14.25">
      <c r="A24" s="100">
        <v>43865</v>
      </c>
      <c r="B24" s="78">
        <v>53.9</v>
      </c>
      <c r="C24" s="77">
        <v>-1.9E-3</v>
      </c>
    </row>
    <row r="25" spans="1:3" ht="14.25">
      <c r="A25" s="100">
        <v>43866</v>
      </c>
      <c r="B25" s="78">
        <v>55.36</v>
      </c>
      <c r="C25" s="77">
        <v>2.7099999999999999E-2</v>
      </c>
    </row>
    <row r="26" spans="1:3" ht="14.25">
      <c r="A26" s="100">
        <v>43867</v>
      </c>
      <c r="B26" s="78">
        <v>55.18</v>
      </c>
      <c r="C26" s="77">
        <v>-3.3E-3</v>
      </c>
    </row>
    <row r="27" spans="1:3" ht="14.25">
      <c r="A27" s="100">
        <v>43868</v>
      </c>
      <c r="B27" s="78">
        <v>54.53</v>
      </c>
      <c r="C27" s="77">
        <v>-1.18E-2</v>
      </c>
    </row>
    <row r="28" spans="1:3" ht="14.25">
      <c r="A28" s="100">
        <v>43871</v>
      </c>
      <c r="B28" s="78">
        <v>53.39</v>
      </c>
      <c r="C28" s="77">
        <v>-2.0899999999999998E-2</v>
      </c>
    </row>
    <row r="29" spans="1:3" ht="14.25">
      <c r="A29" s="100">
        <v>43872</v>
      </c>
      <c r="B29" s="78">
        <v>54</v>
      </c>
      <c r="C29" s="77">
        <v>1.14E-2</v>
      </c>
    </row>
    <row r="30" spans="1:3" ht="14.25">
      <c r="A30" s="100">
        <v>43873</v>
      </c>
      <c r="B30" s="78">
        <v>55.54</v>
      </c>
      <c r="C30" s="77">
        <v>2.8500000000000001E-2</v>
      </c>
    </row>
    <row r="31" spans="1:3" ht="14.25">
      <c r="A31" s="100">
        <v>43874</v>
      </c>
      <c r="B31" s="78">
        <v>56.34</v>
      </c>
      <c r="C31" s="77">
        <v>1.44E-2</v>
      </c>
    </row>
    <row r="32" spans="1:3" ht="14.25">
      <c r="A32" s="100">
        <v>43875</v>
      </c>
      <c r="B32" s="78">
        <v>57.37</v>
      </c>
      <c r="C32" s="77">
        <v>1.83E-2</v>
      </c>
    </row>
    <row r="33" spans="1:3" ht="14.25">
      <c r="A33" s="100">
        <v>43878</v>
      </c>
      <c r="B33" s="78">
        <v>57.83</v>
      </c>
      <c r="C33" s="77">
        <v>8.0000000000000002E-3</v>
      </c>
    </row>
    <row r="34" spans="1:3" ht="14.25">
      <c r="A34" s="100">
        <v>43879</v>
      </c>
      <c r="B34" s="78">
        <v>57.35</v>
      </c>
      <c r="C34" s="77">
        <v>-8.3000000000000001E-3</v>
      </c>
    </row>
    <row r="35" spans="1:3" ht="14.25">
      <c r="A35" s="100">
        <v>43880</v>
      </c>
      <c r="B35" s="78">
        <v>59.72</v>
      </c>
      <c r="C35" s="77">
        <v>4.1300000000000003E-2</v>
      </c>
    </row>
    <row r="36" spans="1:3" ht="14.25">
      <c r="A36" s="100">
        <v>43881</v>
      </c>
      <c r="B36" s="78">
        <v>59.72</v>
      </c>
      <c r="C36" s="77">
        <v>0</v>
      </c>
    </row>
    <row r="37" spans="1:3" ht="14.25">
      <c r="A37" s="100">
        <v>43882</v>
      </c>
      <c r="B37" s="78">
        <v>58.6</v>
      </c>
      <c r="C37" s="77">
        <v>-1.8800000000000001E-2</v>
      </c>
    </row>
    <row r="38" spans="1:3" ht="14.25">
      <c r="A38" s="100">
        <v>43885</v>
      </c>
      <c r="B38" s="78">
        <v>56.04</v>
      </c>
      <c r="C38" s="77">
        <v>-4.3700000000000003E-2</v>
      </c>
    </row>
    <row r="39" spans="1:3" ht="14.25">
      <c r="A39" s="100">
        <v>43886</v>
      </c>
      <c r="B39" s="78">
        <v>56.71</v>
      </c>
      <c r="C39" s="77">
        <v>1.2E-2</v>
      </c>
    </row>
    <row r="40" spans="1:3" ht="14.25">
      <c r="A40" s="100">
        <v>43887</v>
      </c>
      <c r="B40" s="78">
        <v>54.96</v>
      </c>
      <c r="C40" s="77">
        <v>-3.09E-2</v>
      </c>
    </row>
    <row r="41" spans="1:3" ht="14.25">
      <c r="A41" s="100">
        <v>43888</v>
      </c>
      <c r="B41" s="78">
        <v>52.19</v>
      </c>
      <c r="C41" s="77">
        <v>-5.04E-2</v>
      </c>
    </row>
    <row r="42" spans="1:3" ht="14.25">
      <c r="A42" s="100">
        <v>43889</v>
      </c>
      <c r="B42" s="78">
        <v>51.31</v>
      </c>
      <c r="C42" s="77">
        <v>-1.6899999999999998E-2</v>
      </c>
    </row>
    <row r="43" spans="1:3" ht="14.25">
      <c r="A43" s="100">
        <v>43892</v>
      </c>
      <c r="B43" s="78">
        <v>52.52</v>
      </c>
      <c r="C43" s="77">
        <v>2.3599999999999999E-2</v>
      </c>
    </row>
    <row r="44" spans="1:3" ht="14.25">
      <c r="A44" s="100">
        <v>43893</v>
      </c>
      <c r="B44" s="78">
        <v>52.24</v>
      </c>
      <c r="C44" s="77">
        <v>-5.3E-3</v>
      </c>
    </row>
    <row r="45" spans="1:3" ht="14.25">
      <c r="A45" s="100">
        <v>43894</v>
      </c>
      <c r="B45" s="78">
        <v>51.86</v>
      </c>
      <c r="C45" s="77">
        <v>-7.3000000000000001E-3</v>
      </c>
    </row>
    <row r="46" spans="1:3" ht="14.25">
      <c r="A46" s="100">
        <v>43895</v>
      </c>
      <c r="B46" s="78">
        <v>51.29</v>
      </c>
      <c r="C46" s="77">
        <v>-1.0999999999999999E-2</v>
      </c>
    </row>
    <row r="47" spans="1:3" ht="14.25">
      <c r="A47" s="100">
        <v>43896</v>
      </c>
      <c r="B47" s="78">
        <v>45.6</v>
      </c>
      <c r="C47" s="77">
        <v>-0.1109</v>
      </c>
    </row>
    <row r="48" spans="1:3" ht="14.25">
      <c r="A48" s="100">
        <v>43899</v>
      </c>
      <c r="B48" s="78">
        <v>35.33</v>
      </c>
      <c r="C48" s="77">
        <v>-0.22520000000000001</v>
      </c>
    </row>
    <row r="49" spans="1:3" ht="14.25">
      <c r="A49" s="100">
        <v>43900</v>
      </c>
      <c r="B49" s="78">
        <v>36.659999999999997</v>
      </c>
      <c r="C49" s="77">
        <v>3.7600000000000001E-2</v>
      </c>
    </row>
    <row r="50" spans="1:3" ht="14.25">
      <c r="A50" s="100">
        <v>43901</v>
      </c>
      <c r="B50" s="78">
        <v>34.450000000000003</v>
      </c>
      <c r="C50" s="77">
        <v>-6.0299999999999999E-2</v>
      </c>
    </row>
    <row r="51" spans="1:3" ht="14.25">
      <c r="A51" s="100">
        <v>43902</v>
      </c>
      <c r="B51" s="78">
        <v>31.05</v>
      </c>
      <c r="C51" s="77">
        <v>-9.8699999999999996E-2</v>
      </c>
    </row>
    <row r="52" spans="1:3" ht="14.25">
      <c r="A52" s="100">
        <v>43903</v>
      </c>
      <c r="B52" s="78">
        <v>33</v>
      </c>
      <c r="C52" s="77">
        <v>6.2799999999999995E-2</v>
      </c>
    </row>
    <row r="53" spans="1:3" ht="14.25">
      <c r="A53" s="100">
        <v>43906</v>
      </c>
      <c r="B53" s="78">
        <v>28.04</v>
      </c>
      <c r="C53" s="77">
        <v>-0.15029999999999999</v>
      </c>
    </row>
    <row r="54" spans="1:3" ht="14.25">
      <c r="A54" s="100">
        <v>43908</v>
      </c>
      <c r="B54" s="78">
        <v>26.93</v>
      </c>
      <c r="C54" s="77">
        <v>-3.9600000000000003E-2</v>
      </c>
    </row>
    <row r="55" spans="1:3" ht="14.25">
      <c r="A55" s="100">
        <v>43909</v>
      </c>
      <c r="B55" s="78">
        <v>23.3</v>
      </c>
      <c r="C55" s="77">
        <v>-0.1348</v>
      </c>
    </row>
    <row r="56" spans="1:3" ht="14.25">
      <c r="A56" s="100">
        <v>43910</v>
      </c>
      <c r="B56" s="78">
        <v>25.4</v>
      </c>
      <c r="C56" s="77">
        <v>9.01E-2</v>
      </c>
    </row>
    <row r="57" spans="1:3" ht="14.25">
      <c r="A57" s="100">
        <v>43913</v>
      </c>
      <c r="B57" s="78">
        <v>25.06</v>
      </c>
      <c r="C57" s="77">
        <v>-1.34E-2</v>
      </c>
    </row>
    <row r="58" spans="1:3">
      <c r="C58" s="77"/>
    </row>
    <row r="59" spans="1:3">
      <c r="C59" s="77"/>
    </row>
  </sheetData>
  <hyperlinks>
    <hyperlink ref="A1" location="List!A1" display="List!A1"/>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86DEE1-0EBF-4EAA-AA70-8E5A04ACEDD2}"/>
</file>

<file path=customXml/itemProps2.xml><?xml version="1.0" encoding="utf-8"?>
<ds:datastoreItem xmlns:ds="http://schemas.openxmlformats.org/officeDocument/2006/customXml" ds:itemID="{86AA86A9-E8C2-4165-9C71-5310F19028B4}"/>
</file>

<file path=customXml/itemProps3.xml><?xml version="1.0" encoding="utf-8"?>
<ds:datastoreItem xmlns:ds="http://schemas.openxmlformats.org/officeDocument/2006/customXml" ds:itemID="{B1B65568-C691-4937-90E1-E6929922E0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List</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Chart 45</vt:lpstr>
      <vt:lpstr>Chart 46</vt:lpstr>
      <vt:lpstr>Chart 47</vt:lpstr>
      <vt:lpstr>Table 1</vt:lpstr>
      <vt:lpstr>Table 2</vt:lpstr>
      <vt:lpstr>Table 3</vt:lpstr>
      <vt:lpstr>Table 4</vt:lpstr>
      <vt:lpstr>Table 5</vt:lpstr>
      <vt:lpstr>Macro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c:creator>
  <cp:lastModifiedBy>Owner</cp:lastModifiedBy>
  <cp:revision/>
  <dcterms:created xsi:type="dcterms:W3CDTF">2017-11-30T11:26:27Z</dcterms:created>
  <dcterms:modified xsi:type="dcterms:W3CDTF">2020-05-22T09:45:01Z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