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75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<sst xmlns="http://schemas.openxmlformats.org/spreadsheetml/2006/main" count="84" uniqueCount="78">
  <si>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²ÕÛáõë³Ï 7</t>
  </si>
  <si>
    <t xml:space="preserve">ՀՀ բանկերի կողմից տրամադրված և սպասարկված չեկեր* </t>
  </si>
  <si>
    <t xml:space="preserve"> Չեկեր**</t>
  </si>
  <si>
    <t xml:space="preserve"> I/2009թ</t>
  </si>
  <si>
    <t xml:space="preserve"> II/2009թ</t>
  </si>
  <si>
    <t xml:space="preserve"> III/2009թ</t>
  </si>
  <si>
    <t xml:space="preserve"> IV/2009թ</t>
  </si>
  <si>
    <t>2009թ</t>
  </si>
  <si>
    <t xml:space="preserve"> I/2010թ</t>
  </si>
  <si>
    <t xml:space="preserve"> II/2010թ</t>
  </si>
  <si>
    <t xml:space="preserve"> III/2010թ</t>
  </si>
  <si>
    <t xml:space="preserve"> IV/2010թ</t>
  </si>
  <si>
    <t xml:space="preserve"> 2010թ</t>
  </si>
  <si>
    <t xml:space="preserve">ՀՀ բանկերի չեկեր </t>
  </si>
  <si>
    <t xml:space="preserve">       տրամադրված չեկերի քանակը</t>
  </si>
  <si>
    <t xml:space="preserve">       սպասարկված չեկերի քանակը</t>
  </si>
  <si>
    <t xml:space="preserve">       սպասարկված չեկերի գումարը (մլն. դրամ)</t>
  </si>
  <si>
    <t xml:space="preserve"> Օտարերկրյա բանկերի չեկեր</t>
  </si>
  <si>
    <t xml:space="preserve"> Ճանապարհային չեկեր</t>
  </si>
  <si>
    <t xml:space="preserve"> * - Ընդգրկված են ՀՀ բանկերում սպասարկված  չեկերը, որոնք վճարվել են:</t>
  </si>
  <si>
    <t>**- Չեն ընդգրկվում կանխիկացման/դրամարկղային չեկերը: Սպասարկման տվյալներում III/2008թ.-ից ընդգրկվում են գանձապետական չեկերը:</t>
  </si>
  <si>
    <t xml:space="preserve"> IV/2011թ</t>
  </si>
  <si>
    <t xml:space="preserve"> 2011թ</t>
  </si>
  <si>
    <t>2012թ</t>
  </si>
  <si>
    <t>2013թ</t>
  </si>
  <si>
    <t>2014թ</t>
  </si>
  <si>
    <t>I/2015թ</t>
  </si>
  <si>
    <t>II/2015թ</t>
  </si>
  <si>
    <t>I/2011թ</t>
  </si>
  <si>
    <t>II/2011թ</t>
  </si>
  <si>
    <t>III/2011թ</t>
  </si>
  <si>
    <t>I/2012թ</t>
  </si>
  <si>
    <t>II/2012թ</t>
  </si>
  <si>
    <t>III/2012թ</t>
  </si>
  <si>
    <t>VI/2012թ</t>
  </si>
  <si>
    <t>I/2013թ</t>
  </si>
  <si>
    <t>II/2013թ</t>
  </si>
  <si>
    <t>III/2013թ</t>
  </si>
  <si>
    <t>IV/2013թ</t>
  </si>
  <si>
    <t>I/2014թ</t>
  </si>
  <si>
    <t>II/2014թ</t>
  </si>
  <si>
    <t>III/2014թ</t>
  </si>
  <si>
    <t>IV/2014թ</t>
  </si>
  <si>
    <t>III/2015թ</t>
  </si>
  <si>
    <t>IV/2015թ</t>
  </si>
  <si>
    <t>2015թ</t>
  </si>
  <si>
    <t>I/2016թ</t>
  </si>
  <si>
    <t>II/2016թ</t>
  </si>
  <si>
    <t>III/2016թ</t>
  </si>
  <si>
    <t>IV/2016թ</t>
  </si>
  <si>
    <t>2016թ</t>
  </si>
  <si>
    <t>I/2017թ</t>
  </si>
  <si>
    <t>II/2017թ</t>
  </si>
  <si>
    <t>III/2017թ</t>
  </si>
  <si>
    <t>IV/2017թ</t>
  </si>
  <si>
    <t>2017թ</t>
  </si>
  <si>
    <t>I/2018թ</t>
  </si>
  <si>
    <t>II/2018թ</t>
  </si>
  <si>
    <t>III/2018թ</t>
  </si>
  <si>
    <t>IV/2018թ</t>
  </si>
  <si>
    <t>2018թ</t>
  </si>
  <si>
    <t>I/2019թ</t>
  </si>
  <si>
    <t>II/2019թ</t>
  </si>
  <si>
    <t>III/2019թ</t>
  </si>
  <si>
    <t>2019թ</t>
  </si>
  <si>
    <t>IV/2019թ</t>
  </si>
  <si>
    <t>I/2020թ</t>
  </si>
  <si>
    <t>II/2020թ</t>
  </si>
  <si>
    <t>III/2020թ</t>
  </si>
  <si>
    <t>IV/2020թ</t>
  </si>
  <si>
    <t>I/2021թ</t>
  </si>
  <si>
    <t>II/2021թ</t>
  </si>
  <si>
    <t>2020թ</t>
  </si>
  <si>
    <t>III/2021թ</t>
  </si>
  <si>
    <t>IV/2021թ</t>
  </si>
  <si>
    <t>2021թ</t>
  </si>
  <si>
    <t>I/2022թ</t>
  </si>
  <si>
    <t>31.03.2022թ. դրությամբ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</si>
</sst>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#,##0.000"/>
  </numFmts>
  <fonts count="44">
    <font>
      <sz val="10"/>
      <name val="Arial"/>
      <family val="0"/>
    </font>
    <font>
      <sz val="10"/>
      <color indexed="8"/>
      <name val="Times Armenian"/>
      <family val="2"/>
    </font>
    <font>
      <sz val="12"/>
      <name val="Times Armenian"/>
      <family val="1"/>
    </font>
    <font>
      <b/>
      <sz val="10"/>
      <color indexed="8"/>
      <name val="Times Armenian"/>
      <family val="1"/>
    </font>
    <font>
      <sz val="8"/>
      <color indexed="8"/>
      <name val="Times Armenian"/>
      <family val="1"/>
    </font>
    <font>
      <b/>
      <i/>
      <sz val="8"/>
      <name val="Times Armenian"/>
      <family val="1"/>
    </font>
    <font>
      <b/>
      <sz val="9"/>
      <color indexed="8"/>
      <name val="Times Armenian"/>
      <family val="1"/>
    </font>
    <font>
      <b/>
      <sz val="9"/>
      <name val="Times Armenian"/>
      <family val="1"/>
    </font>
    <font>
      <sz val="9"/>
      <color indexed="8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sz val="8"/>
      <name val="Arial Armenian"/>
      <family val="2"/>
    </font>
    <font>
      <sz val="10"/>
      <color indexed="9"/>
      <name val="Times Armenian"/>
      <family val="2"/>
    </font>
    <font>
      <sz val="10"/>
      <color indexed="20"/>
      <name val="Times Armenian"/>
      <family val="2"/>
    </font>
    <font>
      <b/>
      <sz val="10"/>
      <color indexed="52"/>
      <name val="Times Armenian"/>
      <family val="2"/>
    </font>
    <font>
      <b/>
      <sz val="10"/>
      <color indexed="9"/>
      <name val="Times Armenian"/>
      <family val="2"/>
    </font>
    <font>
      <i/>
      <sz val="10"/>
      <color indexed="23"/>
      <name val="Times Armenian"/>
      <family val="2"/>
    </font>
    <font>
      <sz val="10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0"/>
      <color indexed="62"/>
      <name val="Times Armenian"/>
      <family val="2"/>
    </font>
    <font>
      <sz val="10"/>
      <color indexed="52"/>
      <name val="Times Armenian"/>
      <family val="2"/>
    </font>
    <font>
      <sz val="10"/>
      <color indexed="60"/>
      <name val="Times Armenian"/>
      <family val="2"/>
    </font>
    <font>
      <b/>
      <sz val="10"/>
      <color indexed="63"/>
      <name val="Times Armenian"/>
      <family val="2"/>
    </font>
    <font>
      <b/>
      <sz val="18"/>
      <color indexed="56"/>
      <name val="Cambria"/>
      <family val="2"/>
    </font>
    <font>
      <sz val="10"/>
      <color indexed="10"/>
      <name val="Times Armenian"/>
      <family val="2"/>
    </font>
    <font>
      <sz val="10"/>
      <color theme="1"/>
      <name val="Times Armenian"/>
      <family val="2"/>
    </font>
    <font>
      <sz val="10"/>
      <color theme="0"/>
      <name val="Times Armenian"/>
      <family val="2"/>
    </font>
    <font>
      <sz val="10"/>
      <color rgb="FF9C0006"/>
      <name val="Times Armenian"/>
      <family val="2"/>
    </font>
    <font>
      <b/>
      <sz val="10"/>
      <color rgb="FFFA7D00"/>
      <name val="Times Armenian"/>
      <family val="2"/>
    </font>
    <font>
      <b/>
      <sz val="10"/>
      <color theme="0"/>
      <name val="Times Armenian"/>
      <family val="2"/>
    </font>
    <font>
      <i/>
      <sz val="10"/>
      <color rgb="FF7F7F7F"/>
      <name val="Times Armenian"/>
      <family val="2"/>
    </font>
    <font>
      <sz val="10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0"/>
      <color rgb="FF3F3F76"/>
      <name val="Times Armenian"/>
      <family val="2"/>
    </font>
    <font>
      <sz val="10"/>
      <color rgb="FFFA7D00"/>
      <name val="Times Armenian"/>
      <family val="2"/>
    </font>
    <font>
      <sz val="10"/>
      <color rgb="FF9C6500"/>
      <name val="Times Armenian"/>
      <family val="2"/>
    </font>
    <font>
      <b/>
      <sz val="10"/>
      <color rgb="FF3F3F3F"/>
      <name val="Times Armenian"/>
      <family val="2"/>
    </font>
    <font>
      <b/>
      <sz val="18"/>
      <color theme="3"/>
      <name val="Cambria"/>
      <family val="2"/>
    </font>
    <font>
      <b/>
      <sz val="10"/>
      <color theme="1"/>
      <name val="Times Armenian"/>
      <family val="2"/>
    </font>
    <font>
      <sz val="10"/>
      <color rgb="FFFF0000"/>
      <name val="Times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11" fillId="0" borderId="0" xfId="55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165" fontId="9" fillId="0" borderId="14" xfId="42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11" fillId="0" borderId="0" xfId="55" applyNumberFormat="1" applyFont="1" applyFill="1" applyBorder="1" applyAlignment="1" applyProtection="1">
      <alignment vertical="center"/>
      <protection/>
    </xf>
    <xf numFmtId="3" fontId="11" fillId="0" borderId="0" xfId="55" applyNumberFormat="1" applyFont="1" applyFill="1" applyBorder="1" applyProtection="1">
      <alignment/>
      <protection/>
    </xf>
    <xf numFmtId="3" fontId="11" fillId="0" borderId="0" xfId="55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11" fillId="0" borderId="0" xfId="55" applyNumberFormat="1" applyFont="1" applyFill="1" applyBorder="1" applyAlignment="1" applyProtection="1">
      <alignment horizontal="center" vertical="center" wrapText="1"/>
      <protection/>
    </xf>
    <xf numFmtId="3" fontId="11" fillId="0" borderId="0" xfId="55" applyNumberFormat="1" applyFont="1" applyFill="1" applyBorder="1" applyAlignment="1" applyProtection="1">
      <alignment wrapText="1"/>
      <protection/>
    </xf>
    <xf numFmtId="3" fontId="11" fillId="0" borderId="0" xfId="55" applyNumberFormat="1" applyFont="1" applyFill="1" applyBorder="1" applyAlignment="1" applyProtection="1">
      <alignment horizontal="center" vertical="center"/>
      <protection/>
    </xf>
    <xf numFmtId="3" fontId="11" fillId="0" borderId="0" xfId="55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rmal 8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S65"/>
  <sheetViews>
    <sheetView tabSelected="1" zoomScalePageLayoutView="0" workbookViewId="0" topLeftCell="A1">
      <pane xSplit="5" ySplit="9" topLeftCell="BN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.8515625" style="4" customWidth="1"/>
    <col min="2" max="5" width="9.140625" style="4" customWidth="1"/>
    <col min="6" max="6" width="7.8515625" style="4" customWidth="1"/>
    <col min="7" max="7" width="8.57421875" style="4" customWidth="1"/>
    <col min="8" max="8" width="9.8515625" style="4" customWidth="1"/>
    <col min="9" max="9" width="7.7109375" style="4" customWidth="1"/>
    <col min="10" max="10" width="6.28125" style="4" customWidth="1"/>
    <col min="11" max="11" width="8.140625" style="4" customWidth="1"/>
    <col min="12" max="12" width="8.8515625" style="4" customWidth="1"/>
    <col min="13" max="13" width="9.00390625" style="4" customWidth="1"/>
    <col min="14" max="14" width="9.57421875" style="4" customWidth="1"/>
    <col min="15" max="15" width="6.8515625" style="4" customWidth="1"/>
    <col min="16" max="18" width="9.140625" style="4" customWidth="1"/>
    <col min="19" max="19" width="9.57421875" style="4" customWidth="1"/>
    <col min="20" max="24" width="9.140625" style="4" customWidth="1"/>
    <col min="25" max="25" width="9.57421875" style="4" customWidth="1"/>
    <col min="26" max="26" width="7.28125" style="4" customWidth="1"/>
    <col min="27" max="29" width="9.140625" style="4" customWidth="1"/>
    <col min="30" max="30" width="9.57421875" style="4" customWidth="1"/>
    <col min="31" max="55" width="9.140625" style="4" customWidth="1"/>
    <col min="56" max="16384" width="9.140625" style="4" customWidth="1"/>
  </cols>
  <sheetData>
    <row r="4" spans="2:8" ht="15">
      <c r="B4" s="2"/>
      <c r="C4" s="3"/>
      <c r="D4" s="3"/>
      <c r="E4" s="3"/>
      <c r="H4" s="5" t="s">
        <v>0</v>
      </c>
    </row>
    <row r="5" spans="3:11" ht="12.75">
      <c r="C5" s="6"/>
      <c r="D5" s="6"/>
      <c r="I5" s="7"/>
      <c r="J5" s="7"/>
      <c r="K5" s="7"/>
    </row>
    <row r="6" spans="4:11" ht="12.75" customHeight="1">
      <c r="D6" s="8" t="s">
        <v>1</v>
      </c>
      <c r="I6" s="7"/>
      <c r="J6" s="7"/>
      <c r="K6" s="7"/>
    </row>
    <row r="7" spans="4:11" ht="12.75" customHeight="1">
      <c r="D7" s="8"/>
      <c r="I7" s="7"/>
      <c r="J7" s="7"/>
      <c r="K7" s="7"/>
    </row>
    <row r="8" spans="2:11" ht="22.5" customHeight="1">
      <c r="B8" s="9"/>
      <c r="C8" s="9"/>
      <c r="D8" s="10"/>
      <c r="E8" s="9"/>
      <c r="I8" s="11"/>
      <c r="J8" s="11"/>
      <c r="K8" s="7"/>
    </row>
    <row r="9" spans="2:71" ht="36">
      <c r="B9" s="12" t="s">
        <v>2</v>
      </c>
      <c r="C9" s="13"/>
      <c r="D9" s="13"/>
      <c r="E9" s="14"/>
      <c r="F9" s="15" t="s">
        <v>3</v>
      </c>
      <c r="G9" s="15" t="s">
        <v>4</v>
      </c>
      <c r="H9" s="15" t="s">
        <v>5</v>
      </c>
      <c r="I9" s="15" t="s">
        <v>6</v>
      </c>
      <c r="J9" s="15" t="s">
        <v>7</v>
      </c>
      <c r="K9" s="15" t="s">
        <v>8</v>
      </c>
      <c r="L9" s="15" t="s">
        <v>9</v>
      </c>
      <c r="M9" s="15" t="s">
        <v>10</v>
      </c>
      <c r="N9" s="15" t="s">
        <v>11</v>
      </c>
      <c r="O9" s="15" t="s">
        <v>12</v>
      </c>
      <c r="P9" s="16" t="s">
        <v>28</v>
      </c>
      <c r="Q9" s="16" t="s">
        <v>29</v>
      </c>
      <c r="R9" s="16" t="s">
        <v>30</v>
      </c>
      <c r="S9" s="15" t="s">
        <v>21</v>
      </c>
      <c r="T9" s="15" t="s">
        <v>22</v>
      </c>
      <c r="U9" s="16" t="s">
        <v>31</v>
      </c>
      <c r="V9" s="16" t="s">
        <v>32</v>
      </c>
      <c r="W9" s="16" t="s">
        <v>33</v>
      </c>
      <c r="X9" s="16" t="s">
        <v>34</v>
      </c>
      <c r="Y9" s="15" t="s">
        <v>23</v>
      </c>
      <c r="Z9" s="16" t="s">
        <v>35</v>
      </c>
      <c r="AA9" s="16" t="s">
        <v>36</v>
      </c>
      <c r="AB9" s="16" t="s">
        <v>37</v>
      </c>
      <c r="AC9" s="16" t="s">
        <v>38</v>
      </c>
      <c r="AD9" s="15" t="s">
        <v>24</v>
      </c>
      <c r="AE9" s="16" t="s">
        <v>39</v>
      </c>
      <c r="AF9" s="16" t="s">
        <v>40</v>
      </c>
      <c r="AG9" s="16" t="s">
        <v>41</v>
      </c>
      <c r="AH9" s="16" t="s">
        <v>42</v>
      </c>
      <c r="AI9" s="15" t="s">
        <v>25</v>
      </c>
      <c r="AJ9" s="15" t="s">
        <v>26</v>
      </c>
      <c r="AK9" s="15" t="s">
        <v>27</v>
      </c>
      <c r="AL9" s="15" t="s">
        <v>43</v>
      </c>
      <c r="AM9" s="16" t="s">
        <v>44</v>
      </c>
      <c r="AN9" s="15" t="s">
        <v>45</v>
      </c>
      <c r="AO9" s="16" t="s">
        <v>46</v>
      </c>
      <c r="AP9" s="16" t="s">
        <v>47</v>
      </c>
      <c r="AQ9" s="16" t="s">
        <v>48</v>
      </c>
      <c r="AR9" s="16" t="s">
        <v>49</v>
      </c>
      <c r="AS9" s="15" t="s">
        <v>50</v>
      </c>
      <c r="AT9" s="16" t="s">
        <v>51</v>
      </c>
      <c r="AU9" s="16" t="s">
        <v>52</v>
      </c>
      <c r="AV9" s="16" t="s">
        <v>53</v>
      </c>
      <c r="AW9" s="16" t="s">
        <v>54</v>
      </c>
      <c r="AX9" s="15" t="s">
        <v>55</v>
      </c>
      <c r="AY9" s="16" t="s">
        <v>56</v>
      </c>
      <c r="AZ9" s="16" t="s">
        <v>57</v>
      </c>
      <c r="BA9" s="16" t="s">
        <v>58</v>
      </c>
      <c r="BB9" s="16" t="s">
        <v>59</v>
      </c>
      <c r="BC9" s="15" t="s">
        <v>60</v>
      </c>
      <c r="BD9" s="16" t="s">
        <v>61</v>
      </c>
      <c r="BE9" s="16" t="s">
        <v>62</v>
      </c>
      <c r="BF9" s="16" t="s">
        <v>63</v>
      </c>
      <c r="BG9" s="16" t="s">
        <v>65</v>
      </c>
      <c r="BH9" s="15" t="s">
        <v>64</v>
      </c>
      <c r="BI9" s="16" t="s">
        <v>66</v>
      </c>
      <c r="BJ9" s="16" t="s">
        <v>67</v>
      </c>
      <c r="BK9" s="16" t="s">
        <v>68</v>
      </c>
      <c r="BL9" s="16" t="s">
        <v>69</v>
      </c>
      <c r="BM9" s="15" t="s">
        <v>72</v>
      </c>
      <c r="BN9" s="16" t="s">
        <v>70</v>
      </c>
      <c r="BO9" s="16" t="s">
        <v>71</v>
      </c>
      <c r="BP9" s="16" t="s">
        <v>73</v>
      </c>
      <c r="BQ9" s="16" t="s">
        <v>74</v>
      </c>
      <c r="BR9" s="15" t="s">
        <v>75</v>
      </c>
      <c r="BS9" s="16" t="s">
        <v>76</v>
      </c>
    </row>
    <row r="10" spans="2:71" ht="12.75">
      <c r="B10" s="17" t="s">
        <v>13</v>
      </c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</row>
    <row r="11" spans="2:71" ht="12.75">
      <c r="B11" s="20" t="s">
        <v>14</v>
      </c>
      <c r="C11" s="18"/>
      <c r="D11" s="18"/>
      <c r="E11" s="21"/>
      <c r="F11" s="22">
        <v>25</v>
      </c>
      <c r="G11" s="22">
        <v>30</v>
      </c>
      <c r="H11" s="22">
        <v>40</v>
      </c>
      <c r="I11" s="22">
        <v>14</v>
      </c>
      <c r="J11" s="22">
        <f>SUM(F11:I11)</f>
        <v>109</v>
      </c>
      <c r="K11" s="22">
        <v>20</v>
      </c>
      <c r="L11" s="22">
        <v>13</v>
      </c>
      <c r="M11" s="22">
        <v>18</v>
      </c>
      <c r="N11" s="22">
        <v>54</v>
      </c>
      <c r="O11" s="22">
        <f>SUM(K11:N11)</f>
        <v>105</v>
      </c>
      <c r="P11" s="22">
        <v>8</v>
      </c>
      <c r="Q11" s="22">
        <v>11</v>
      </c>
      <c r="R11" s="22">
        <v>47</v>
      </c>
      <c r="S11" s="22">
        <v>13</v>
      </c>
      <c r="T11" s="22">
        <f>SUM(P11:S11)</f>
        <v>79</v>
      </c>
      <c r="U11" s="22">
        <v>9</v>
      </c>
      <c r="V11" s="22">
        <v>8</v>
      </c>
      <c r="W11" s="22">
        <v>13</v>
      </c>
      <c r="X11" s="22">
        <v>17</v>
      </c>
      <c r="Y11" s="22">
        <f>SUM(U11:X11)</f>
        <v>47</v>
      </c>
      <c r="Z11" s="22">
        <v>5</v>
      </c>
      <c r="AA11" s="22">
        <v>10</v>
      </c>
      <c r="AB11" s="22">
        <v>7</v>
      </c>
      <c r="AC11" s="22">
        <v>14</v>
      </c>
      <c r="AD11" s="22">
        <f>SUM(Z11:AC11)</f>
        <v>36</v>
      </c>
      <c r="AE11" s="22">
        <v>11</v>
      </c>
      <c r="AF11" s="22">
        <v>8</v>
      </c>
      <c r="AG11" s="22">
        <v>8</v>
      </c>
      <c r="AH11" s="22">
        <v>5</v>
      </c>
      <c r="AI11" s="22">
        <f>SUM(AE11:AH11)</f>
        <v>32</v>
      </c>
      <c r="AJ11" s="22">
        <v>7</v>
      </c>
      <c r="AK11" s="22">
        <v>3</v>
      </c>
      <c r="AL11" s="22">
        <v>3</v>
      </c>
      <c r="AM11" s="22">
        <v>4</v>
      </c>
      <c r="AN11" s="22">
        <f>SUM(AJ11:AM11)</f>
        <v>17</v>
      </c>
      <c r="AO11" s="22">
        <v>0</v>
      </c>
      <c r="AP11" s="22">
        <v>2</v>
      </c>
      <c r="AQ11" s="22">
        <v>0</v>
      </c>
      <c r="AR11" s="22">
        <v>1</v>
      </c>
      <c r="AS11" s="22">
        <f>SUM(AO11:AR11)</f>
        <v>3</v>
      </c>
      <c r="AT11" s="22">
        <v>0</v>
      </c>
      <c r="AU11" s="22">
        <v>2</v>
      </c>
      <c r="AV11" s="22">
        <v>2</v>
      </c>
      <c r="AW11" s="22">
        <v>47</v>
      </c>
      <c r="AX11" s="22">
        <f>SUM(AT11:AW11)</f>
        <v>51</v>
      </c>
      <c r="AY11" s="22">
        <v>0</v>
      </c>
      <c r="AZ11" s="22">
        <v>0</v>
      </c>
      <c r="BA11" s="22">
        <v>0</v>
      </c>
      <c r="BB11" s="22">
        <v>0</v>
      </c>
      <c r="BC11" s="22">
        <f>SUM(AY11:BB11)</f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f>SUM(BD11:BG11)</f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f>SUM(BI11:BL11)</f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f>SUM(BN11:BQ11)</f>
        <v>0</v>
      </c>
      <c r="BS11" s="22">
        <v>1</v>
      </c>
    </row>
    <row r="12" spans="2:71" ht="12.75">
      <c r="B12" s="20" t="s">
        <v>15</v>
      </c>
      <c r="C12" s="18"/>
      <c r="D12" s="18"/>
      <c r="E12" s="21"/>
      <c r="F12" s="22">
        <v>2934</v>
      </c>
      <c r="G12" s="22">
        <v>3476</v>
      </c>
      <c r="H12" s="22">
        <v>3616</v>
      </c>
      <c r="I12" s="22">
        <v>4148</v>
      </c>
      <c r="J12" s="22">
        <f>SUM(F12:I12)</f>
        <v>14174</v>
      </c>
      <c r="K12" s="22">
        <v>1404</v>
      </c>
      <c r="L12" s="22">
        <v>2912</v>
      </c>
      <c r="M12" s="22">
        <v>1095</v>
      </c>
      <c r="N12" s="22">
        <v>2898</v>
      </c>
      <c r="O12" s="22">
        <f aca="true" t="shared" si="0" ref="O12:O21">SUM(K12:N12)</f>
        <v>8309</v>
      </c>
      <c r="P12" s="22">
        <v>2176</v>
      </c>
      <c r="Q12" s="22">
        <v>3138</v>
      </c>
      <c r="R12" s="22">
        <v>2964</v>
      </c>
      <c r="S12" s="22">
        <v>2998</v>
      </c>
      <c r="T12" s="22">
        <f aca="true" t="shared" si="1" ref="T12:T21">SUM(P12:S12)</f>
        <v>11276</v>
      </c>
      <c r="U12" s="22">
        <v>2278</v>
      </c>
      <c r="V12" s="22">
        <v>2727</v>
      </c>
      <c r="W12" s="22">
        <v>3944</v>
      </c>
      <c r="X12" s="22">
        <v>3093</v>
      </c>
      <c r="Y12" s="22">
        <f aca="true" t="shared" si="2" ref="Y12:Y21">SUM(U12:X12)</f>
        <v>12042</v>
      </c>
      <c r="Z12" s="22">
        <v>2256</v>
      </c>
      <c r="AA12" s="22">
        <v>2979</v>
      </c>
      <c r="AB12" s="22">
        <v>2624</v>
      </c>
      <c r="AC12" s="22">
        <v>2891</v>
      </c>
      <c r="AD12" s="22">
        <f aca="true" t="shared" si="3" ref="AD12:AD21">SUM(Z12:AC12)</f>
        <v>10750</v>
      </c>
      <c r="AE12" s="22">
        <v>1306</v>
      </c>
      <c r="AF12" s="22">
        <v>1065</v>
      </c>
      <c r="AG12" s="22">
        <v>841</v>
      </c>
      <c r="AH12" s="22">
        <v>898</v>
      </c>
      <c r="AI12" s="22">
        <f aca="true" t="shared" si="4" ref="AI12:AI17">SUM(AE12:AH12)</f>
        <v>4110</v>
      </c>
      <c r="AJ12" s="22">
        <v>626</v>
      </c>
      <c r="AK12" s="22">
        <v>839</v>
      </c>
      <c r="AL12" s="22">
        <v>631</v>
      </c>
      <c r="AM12" s="22">
        <v>794</v>
      </c>
      <c r="AN12" s="22">
        <f>SUM(AJ12:AM12)</f>
        <v>2890</v>
      </c>
      <c r="AO12" s="22">
        <v>446</v>
      </c>
      <c r="AP12" s="22">
        <v>547</v>
      </c>
      <c r="AQ12" s="22">
        <v>492</v>
      </c>
      <c r="AR12" s="22">
        <v>598</v>
      </c>
      <c r="AS12" s="22">
        <f>SUM(AO12:AR12)</f>
        <v>2083</v>
      </c>
      <c r="AT12" s="22">
        <v>420</v>
      </c>
      <c r="AU12" s="22">
        <v>475</v>
      </c>
      <c r="AV12" s="22">
        <v>426</v>
      </c>
      <c r="AW12" s="22">
        <v>5250</v>
      </c>
      <c r="AX12" s="22">
        <f>SUM(AT12:AW12)</f>
        <v>6571</v>
      </c>
      <c r="AY12" s="22">
        <v>5249</v>
      </c>
      <c r="AZ12" s="22">
        <v>5772</v>
      </c>
      <c r="BA12" s="22">
        <v>2383</v>
      </c>
      <c r="BB12" s="22">
        <v>422</v>
      </c>
      <c r="BC12" s="22">
        <f>SUM(AY12:BB12)</f>
        <v>13826</v>
      </c>
      <c r="BD12" s="22">
        <v>308</v>
      </c>
      <c r="BE12" s="22">
        <v>460</v>
      </c>
      <c r="BF12" s="22">
        <v>505</v>
      </c>
      <c r="BG12" s="22">
        <v>409</v>
      </c>
      <c r="BH12" s="22">
        <f>SUM(BD12:BG12)</f>
        <v>1682</v>
      </c>
      <c r="BI12" s="22">
        <v>150</v>
      </c>
      <c r="BJ12" s="22">
        <v>0</v>
      </c>
      <c r="BK12" s="22">
        <v>0</v>
      </c>
      <c r="BL12" s="22">
        <v>0</v>
      </c>
      <c r="BM12" s="22">
        <f>SUM(BI12:BL12)</f>
        <v>150</v>
      </c>
      <c r="BN12" s="22">
        <v>0</v>
      </c>
      <c r="BO12" s="22">
        <v>0</v>
      </c>
      <c r="BP12" s="22">
        <v>0</v>
      </c>
      <c r="BQ12" s="22">
        <v>0</v>
      </c>
      <c r="BR12" s="22">
        <f>SUM(BN12:BQ12)</f>
        <v>0</v>
      </c>
      <c r="BS12" s="22">
        <v>0</v>
      </c>
    </row>
    <row r="13" spans="2:71" ht="12.75">
      <c r="B13" s="20" t="s">
        <v>16</v>
      </c>
      <c r="C13" s="18"/>
      <c r="D13" s="18"/>
      <c r="E13" s="21"/>
      <c r="F13" s="22">
        <v>6023.4909099999995</v>
      </c>
      <c r="G13" s="22">
        <v>6368.332</v>
      </c>
      <c r="H13" s="22">
        <v>6021.63149</v>
      </c>
      <c r="I13" s="22">
        <v>5330.3608</v>
      </c>
      <c r="J13" s="22">
        <f>SUM(F13:I13)</f>
        <v>23743.815199999997</v>
      </c>
      <c r="K13" s="22">
        <v>1870.9835999999998</v>
      </c>
      <c r="L13" s="22">
        <v>4377.03936</v>
      </c>
      <c r="M13" s="22">
        <v>1546.52386</v>
      </c>
      <c r="N13" s="22">
        <v>5607.292479999999</v>
      </c>
      <c r="O13" s="22">
        <f t="shared" si="0"/>
        <v>13401.8393</v>
      </c>
      <c r="P13" s="22">
        <v>4591.11737</v>
      </c>
      <c r="Q13" s="22">
        <v>5817.54991</v>
      </c>
      <c r="R13" s="22">
        <v>5751.14733</v>
      </c>
      <c r="S13" s="22">
        <v>6368.39229</v>
      </c>
      <c r="T13" s="22">
        <f t="shared" si="1"/>
        <v>22528.206899999997</v>
      </c>
      <c r="U13" s="22">
        <v>6359.98489</v>
      </c>
      <c r="V13" s="22">
        <v>7092.44484</v>
      </c>
      <c r="W13" s="22">
        <v>9339</v>
      </c>
      <c r="X13" s="22">
        <v>7499</v>
      </c>
      <c r="Y13" s="22">
        <f t="shared" si="2"/>
        <v>30290.42973</v>
      </c>
      <c r="Z13" s="22">
        <v>5915</v>
      </c>
      <c r="AA13" s="22">
        <v>6083</v>
      </c>
      <c r="AB13" s="22">
        <v>6282.60713</v>
      </c>
      <c r="AC13" s="22">
        <v>5995.093169999999</v>
      </c>
      <c r="AD13" s="22">
        <f t="shared" si="3"/>
        <v>24275.7003</v>
      </c>
      <c r="AE13" s="22">
        <v>2961.5800799999997</v>
      </c>
      <c r="AF13" s="22">
        <v>1546.18665</v>
      </c>
      <c r="AG13" s="22">
        <v>1399.25687</v>
      </c>
      <c r="AH13" s="22">
        <v>1271.33656</v>
      </c>
      <c r="AI13" s="22">
        <f t="shared" si="4"/>
        <v>7178.360159999999</v>
      </c>
      <c r="AJ13" s="22">
        <v>1201.1759499999998</v>
      </c>
      <c r="AK13" s="22">
        <v>1004</v>
      </c>
      <c r="AL13" s="22">
        <v>865.39708</v>
      </c>
      <c r="AM13" s="22">
        <v>1242</v>
      </c>
      <c r="AN13" s="22">
        <f>SUM(AJ13:AM13)</f>
        <v>4312.57303</v>
      </c>
      <c r="AO13" s="22">
        <v>797</v>
      </c>
      <c r="AP13" s="22">
        <v>1118.4224100000001</v>
      </c>
      <c r="AQ13" s="22">
        <v>1267</v>
      </c>
      <c r="AR13" s="22">
        <v>1603</v>
      </c>
      <c r="AS13" s="22">
        <f>SUM(AO13:AR13)</f>
        <v>4785.42241</v>
      </c>
      <c r="AT13" s="22">
        <v>861.3681582700001</v>
      </c>
      <c r="AU13" s="22">
        <v>1103.48859109</v>
      </c>
      <c r="AV13" s="22">
        <v>1321.4319353</v>
      </c>
      <c r="AW13" s="22">
        <v>7882.36642813</v>
      </c>
      <c r="AX13" s="22">
        <f>SUM(AT13:AW13)</f>
        <v>11168.65511279</v>
      </c>
      <c r="AY13" s="22">
        <v>6218.46138359</v>
      </c>
      <c r="AZ13" s="22">
        <v>7842.646000000001</v>
      </c>
      <c r="BA13" s="22">
        <v>2984.3940000000002</v>
      </c>
      <c r="BB13" s="22">
        <v>816</v>
      </c>
      <c r="BC13" s="22">
        <f>SUM(AY13:BB13)</f>
        <v>17861.501383590003</v>
      </c>
      <c r="BD13" s="22">
        <v>580</v>
      </c>
      <c r="BE13" s="22">
        <v>760.346</v>
      </c>
      <c r="BF13" s="22">
        <v>812.267</v>
      </c>
      <c r="BG13" s="22">
        <v>988.253</v>
      </c>
      <c r="BH13" s="22">
        <f>SUM(BD13:BG13)</f>
        <v>3140.8660000000004</v>
      </c>
      <c r="BI13" s="22">
        <v>1102.8</v>
      </c>
      <c r="BJ13" s="22">
        <v>0</v>
      </c>
      <c r="BK13" s="22">
        <v>0</v>
      </c>
      <c r="BL13" s="22">
        <v>0</v>
      </c>
      <c r="BM13" s="22">
        <f>SUM(BI13:BL13)</f>
        <v>1102.8</v>
      </c>
      <c r="BN13" s="22">
        <v>0</v>
      </c>
      <c r="BO13" s="22">
        <v>0</v>
      </c>
      <c r="BP13" s="22">
        <v>0</v>
      </c>
      <c r="BQ13" s="22">
        <v>0</v>
      </c>
      <c r="BR13" s="22">
        <f>SUM(BN13:BQ13)</f>
        <v>0</v>
      </c>
      <c r="BS13" s="22">
        <v>0</v>
      </c>
    </row>
    <row r="14" spans="2:71" ht="12" customHeight="1">
      <c r="B14" s="17" t="s">
        <v>17</v>
      </c>
      <c r="C14" s="18"/>
      <c r="D14" s="18"/>
      <c r="E14" s="1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f t="shared" si="2"/>
        <v>0</v>
      </c>
      <c r="Z14" s="22"/>
      <c r="AA14" s="22"/>
      <c r="AB14" s="22"/>
      <c r="AC14" s="22"/>
      <c r="AD14" s="22">
        <f t="shared" si="3"/>
        <v>0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2:71" ht="12.75">
      <c r="B15" s="20" t="s">
        <v>14</v>
      </c>
      <c r="C15" s="18"/>
      <c r="D15" s="18"/>
      <c r="E15" s="21"/>
      <c r="F15" s="22">
        <v>4</v>
      </c>
      <c r="G15" s="22">
        <v>46</v>
      </c>
      <c r="H15" s="22">
        <v>44</v>
      </c>
      <c r="I15" s="22">
        <v>105</v>
      </c>
      <c r="J15" s="22">
        <f>SUM(F15:I15)</f>
        <v>199</v>
      </c>
      <c r="K15" s="22">
        <v>227</v>
      </c>
      <c r="L15" s="22">
        <v>122</v>
      </c>
      <c r="M15" s="22">
        <v>201</v>
      </c>
      <c r="N15" s="22">
        <v>246</v>
      </c>
      <c r="O15" s="22">
        <f t="shared" si="0"/>
        <v>796</v>
      </c>
      <c r="P15" s="22">
        <v>167</v>
      </c>
      <c r="Q15" s="22">
        <v>143</v>
      </c>
      <c r="R15" s="22">
        <v>194</v>
      </c>
      <c r="S15" s="22">
        <v>142</v>
      </c>
      <c r="T15" s="22">
        <f t="shared" si="1"/>
        <v>646</v>
      </c>
      <c r="U15" s="22">
        <v>177</v>
      </c>
      <c r="V15" s="22">
        <v>123</v>
      </c>
      <c r="W15" s="22">
        <v>203</v>
      </c>
      <c r="X15" s="22">
        <v>264</v>
      </c>
      <c r="Y15" s="22">
        <f t="shared" si="2"/>
        <v>767</v>
      </c>
      <c r="Z15" s="22">
        <v>152</v>
      </c>
      <c r="AA15" s="22">
        <v>98</v>
      </c>
      <c r="AB15" s="22">
        <v>210</v>
      </c>
      <c r="AC15" s="22">
        <v>198</v>
      </c>
      <c r="AD15" s="22">
        <f t="shared" si="3"/>
        <v>658</v>
      </c>
      <c r="AE15" s="22">
        <v>247</v>
      </c>
      <c r="AF15" s="22">
        <v>159</v>
      </c>
      <c r="AG15" s="22">
        <v>163</v>
      </c>
      <c r="AH15" s="22">
        <v>118</v>
      </c>
      <c r="AI15" s="22">
        <f t="shared" si="4"/>
        <v>687</v>
      </c>
      <c r="AJ15" s="22">
        <v>83</v>
      </c>
      <c r="AK15" s="22">
        <v>53</v>
      </c>
      <c r="AL15" s="22">
        <v>74</v>
      </c>
      <c r="AM15" s="22">
        <v>87</v>
      </c>
      <c r="AN15" s="22">
        <f>SUM(AJ15:AM15)</f>
        <v>297</v>
      </c>
      <c r="AO15" s="22">
        <v>62</v>
      </c>
      <c r="AP15" s="22">
        <v>48</v>
      </c>
      <c r="AQ15" s="22">
        <v>43</v>
      </c>
      <c r="AR15" s="22">
        <v>48</v>
      </c>
      <c r="AS15" s="22">
        <f>SUM(AO15:AR15)</f>
        <v>201</v>
      </c>
      <c r="AT15" s="22">
        <v>66</v>
      </c>
      <c r="AU15" s="22">
        <v>27</v>
      </c>
      <c r="AV15" s="22">
        <v>95</v>
      </c>
      <c r="AW15" s="22">
        <v>5</v>
      </c>
      <c r="AX15" s="22">
        <f>SUM(AT15:AW15)</f>
        <v>193</v>
      </c>
      <c r="AY15" s="22">
        <v>3</v>
      </c>
      <c r="AZ15" s="22">
        <v>6.171480191200001</v>
      </c>
      <c r="BA15" s="22">
        <v>11.260339975299999</v>
      </c>
      <c r="BB15" s="22">
        <v>7</v>
      </c>
      <c r="BC15" s="22">
        <f>SUM(AY15:BB15)</f>
        <v>27.4318201665</v>
      </c>
      <c r="BD15" s="22">
        <v>0.25558776369999997</v>
      </c>
      <c r="BE15" s="22">
        <v>1</v>
      </c>
      <c r="BF15" s="22">
        <v>15</v>
      </c>
      <c r="BG15" s="22">
        <v>9.355</v>
      </c>
      <c r="BH15" s="22">
        <f>SUM(BD15:BG15)</f>
        <v>25.6105877637</v>
      </c>
      <c r="BI15" s="22">
        <v>0</v>
      </c>
      <c r="BJ15" s="22">
        <v>0</v>
      </c>
      <c r="BK15" s="22">
        <v>0</v>
      </c>
      <c r="BL15" s="22">
        <v>0</v>
      </c>
      <c r="BM15" s="22">
        <f>SUM(BI15:BL15)</f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f>SUM(BN15:BQ15)</f>
        <v>0</v>
      </c>
      <c r="BS15" s="22">
        <v>0</v>
      </c>
    </row>
    <row r="16" spans="2:71" ht="12.75">
      <c r="B16" s="20" t="s">
        <v>15</v>
      </c>
      <c r="C16" s="18"/>
      <c r="D16" s="18"/>
      <c r="E16" s="21"/>
      <c r="F16" s="22">
        <v>122</v>
      </c>
      <c r="G16" s="22">
        <v>88</v>
      </c>
      <c r="H16" s="22">
        <v>160</v>
      </c>
      <c r="I16" s="22">
        <v>191</v>
      </c>
      <c r="J16" s="22">
        <f>SUM(F16:I16)</f>
        <v>561</v>
      </c>
      <c r="K16" s="22">
        <v>168</v>
      </c>
      <c r="L16" s="22">
        <v>148</v>
      </c>
      <c r="M16" s="22">
        <v>105</v>
      </c>
      <c r="N16" s="22">
        <v>316</v>
      </c>
      <c r="O16" s="22">
        <f t="shared" si="0"/>
        <v>737</v>
      </c>
      <c r="P16" s="22">
        <v>132</v>
      </c>
      <c r="Q16" s="22">
        <v>124</v>
      </c>
      <c r="R16" s="22">
        <v>113</v>
      </c>
      <c r="S16" s="22">
        <v>725</v>
      </c>
      <c r="T16" s="22">
        <f t="shared" si="1"/>
        <v>1094</v>
      </c>
      <c r="U16" s="22">
        <v>134</v>
      </c>
      <c r="V16" s="22">
        <v>151</v>
      </c>
      <c r="W16" s="22">
        <v>581</v>
      </c>
      <c r="X16" s="22">
        <v>579</v>
      </c>
      <c r="Y16" s="22">
        <f t="shared" si="2"/>
        <v>1445</v>
      </c>
      <c r="Z16" s="22">
        <v>164</v>
      </c>
      <c r="AA16" s="22">
        <v>190.1904761904762</v>
      </c>
      <c r="AB16" s="22">
        <v>241</v>
      </c>
      <c r="AC16" s="22">
        <v>121</v>
      </c>
      <c r="AD16" s="22">
        <f t="shared" si="3"/>
        <v>716.1904761904761</v>
      </c>
      <c r="AE16" s="22">
        <v>155</v>
      </c>
      <c r="AF16" s="22">
        <v>110</v>
      </c>
      <c r="AG16" s="22">
        <v>195</v>
      </c>
      <c r="AH16" s="22">
        <v>131</v>
      </c>
      <c r="AI16" s="22">
        <f t="shared" si="4"/>
        <v>591</v>
      </c>
      <c r="AJ16" s="22">
        <v>70</v>
      </c>
      <c r="AK16" s="22">
        <v>64</v>
      </c>
      <c r="AL16" s="22">
        <v>175</v>
      </c>
      <c r="AM16" s="22">
        <v>84</v>
      </c>
      <c r="AN16" s="22">
        <f>SUM(AJ16:AM16)</f>
        <v>393</v>
      </c>
      <c r="AO16" s="22">
        <v>38</v>
      </c>
      <c r="AP16" s="22">
        <v>28</v>
      </c>
      <c r="AQ16" s="22">
        <v>6</v>
      </c>
      <c r="AR16" s="22">
        <v>6</v>
      </c>
      <c r="AS16" s="22">
        <f>SUM(AO16:AR16)</f>
        <v>78</v>
      </c>
      <c r="AT16" s="22">
        <v>13</v>
      </c>
      <c r="AU16" s="22">
        <v>7</v>
      </c>
      <c r="AV16" s="22">
        <v>11</v>
      </c>
      <c r="AW16" s="22">
        <v>26</v>
      </c>
      <c r="AX16" s="22">
        <f>SUM(AT16:AW16)</f>
        <v>57</v>
      </c>
      <c r="AY16" s="22">
        <v>4</v>
      </c>
      <c r="AZ16" s="22">
        <v>12</v>
      </c>
      <c r="BA16" s="22">
        <v>11</v>
      </c>
      <c r="BB16" s="22">
        <v>16</v>
      </c>
      <c r="BC16" s="22">
        <f>SUM(AY16:BB16)</f>
        <v>43</v>
      </c>
      <c r="BD16" s="22">
        <v>4</v>
      </c>
      <c r="BE16" s="22">
        <v>4</v>
      </c>
      <c r="BF16" s="22">
        <v>11</v>
      </c>
      <c r="BG16" s="22">
        <v>9</v>
      </c>
      <c r="BH16" s="22">
        <f>SUM(BD16:BG16)</f>
        <v>28</v>
      </c>
      <c r="BI16" s="22">
        <v>5</v>
      </c>
      <c r="BJ16" s="22">
        <v>0</v>
      </c>
      <c r="BK16" s="22">
        <v>6</v>
      </c>
      <c r="BL16" s="22">
        <v>0</v>
      </c>
      <c r="BM16" s="22">
        <f>SUM(BI16:BL16)</f>
        <v>11</v>
      </c>
      <c r="BN16" s="22">
        <v>4</v>
      </c>
      <c r="BO16" s="22">
        <v>25</v>
      </c>
      <c r="BP16" s="22">
        <v>10</v>
      </c>
      <c r="BQ16" s="22">
        <v>10</v>
      </c>
      <c r="BR16" s="22">
        <f>SUM(BN16:BQ16)</f>
        <v>49</v>
      </c>
      <c r="BS16" s="22">
        <v>7</v>
      </c>
    </row>
    <row r="17" spans="2:71" ht="12.75">
      <c r="B17" s="20" t="s">
        <v>16</v>
      </c>
      <c r="C17" s="18"/>
      <c r="D17" s="18"/>
      <c r="E17" s="21"/>
      <c r="F17" s="22">
        <v>183.00917686664997</v>
      </c>
      <c r="G17" s="22">
        <v>153.28587974764997</v>
      </c>
      <c r="H17" s="22">
        <v>126.1563276304</v>
      </c>
      <c r="I17" s="22">
        <v>210.34972902940004</v>
      </c>
      <c r="J17" s="22">
        <f>SUM(F17:I17)</f>
        <v>672.8011132741</v>
      </c>
      <c r="K17" s="22">
        <v>219.8297578608</v>
      </c>
      <c r="L17" s="22">
        <v>209.09815407539998</v>
      </c>
      <c r="M17" s="22">
        <v>67.2097171883</v>
      </c>
      <c r="N17" s="22">
        <v>233.47666304614998</v>
      </c>
      <c r="O17" s="22">
        <f t="shared" si="0"/>
        <v>729.61429217065</v>
      </c>
      <c r="P17" s="22">
        <v>59.3547161715</v>
      </c>
      <c r="Q17" s="22">
        <v>104.17770807349999</v>
      </c>
      <c r="R17" s="22">
        <v>85.00169710860001</v>
      </c>
      <c r="S17" s="22">
        <v>441.54185217725</v>
      </c>
      <c r="T17" s="22">
        <f t="shared" si="1"/>
        <v>690.07597353085</v>
      </c>
      <c r="U17" s="22">
        <v>54.94299391394999</v>
      </c>
      <c r="V17" s="22">
        <v>182.25908517234998</v>
      </c>
      <c r="W17" s="22">
        <v>421</v>
      </c>
      <c r="X17" s="22">
        <v>503</v>
      </c>
      <c r="Y17" s="22">
        <f t="shared" si="2"/>
        <v>1161.2020790863</v>
      </c>
      <c r="Z17" s="22">
        <v>138.2291160653</v>
      </c>
      <c r="AA17" s="22">
        <v>139</v>
      </c>
      <c r="AB17" s="22">
        <v>225.51291529120002</v>
      </c>
      <c r="AC17" s="22">
        <v>67.24488374455001</v>
      </c>
      <c r="AD17" s="22">
        <f t="shared" si="3"/>
        <v>569.98691510105</v>
      </c>
      <c r="AE17" s="22">
        <v>215.52963331055003</v>
      </c>
      <c r="AF17" s="22">
        <v>56</v>
      </c>
      <c r="AG17" s="22">
        <v>197</v>
      </c>
      <c r="AH17" s="22">
        <v>219</v>
      </c>
      <c r="AI17" s="22">
        <f t="shared" si="4"/>
        <v>687.52963331055</v>
      </c>
      <c r="AJ17" s="22">
        <v>40</v>
      </c>
      <c r="AK17" s="22">
        <v>28</v>
      </c>
      <c r="AL17" s="22">
        <v>233.033311946</v>
      </c>
      <c r="AM17" s="22">
        <v>55</v>
      </c>
      <c r="AN17" s="22">
        <f>SUM(AJ17:AM17)</f>
        <v>356.033311946</v>
      </c>
      <c r="AO17" s="22">
        <v>599</v>
      </c>
      <c r="AP17" s="22">
        <v>8</v>
      </c>
      <c r="AQ17" s="22">
        <v>0</v>
      </c>
      <c r="AR17" s="22">
        <v>0</v>
      </c>
      <c r="AS17" s="22">
        <f>SUM(AO17:AR17)</f>
        <v>607</v>
      </c>
      <c r="AT17" s="22">
        <v>0</v>
      </c>
      <c r="AU17" s="22">
        <v>0</v>
      </c>
      <c r="AV17" s="22">
        <v>0</v>
      </c>
      <c r="AW17" s="22">
        <v>0</v>
      </c>
      <c r="AX17" s="22">
        <f>SUM(AT17:AW17)</f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f>SUM(AY17:BB17)</f>
        <v>0</v>
      </c>
      <c r="BD17" s="22">
        <f>SUM(AZ17:BC17)</f>
        <v>0</v>
      </c>
      <c r="BE17" s="22">
        <v>0</v>
      </c>
      <c r="BF17" s="22">
        <v>0</v>
      </c>
      <c r="BG17" s="22">
        <v>0</v>
      </c>
      <c r="BH17" s="22">
        <f>SUM(BD17:BG17)</f>
        <v>0</v>
      </c>
      <c r="BI17" s="23">
        <v>0.65</v>
      </c>
      <c r="BJ17" s="23">
        <v>0</v>
      </c>
      <c r="BK17" s="23">
        <v>46</v>
      </c>
      <c r="BL17" s="23">
        <v>0</v>
      </c>
      <c r="BM17" s="22">
        <f>SUM(BI17:BL17)</f>
        <v>46.65</v>
      </c>
      <c r="BN17" s="23">
        <f>1157/1000</f>
        <v>1.157</v>
      </c>
      <c r="BO17" s="23">
        <v>14</v>
      </c>
      <c r="BP17" s="23">
        <v>8.099813557400001</v>
      </c>
      <c r="BQ17" s="23">
        <v>23.7243318798</v>
      </c>
      <c r="BR17" s="22">
        <f>SUM(BN17:BQ17)</f>
        <v>46.9811454372</v>
      </c>
      <c r="BS17" s="23">
        <v>4.6473376758</v>
      </c>
    </row>
    <row r="18" spans="2:71" ht="12.75">
      <c r="B18" s="17" t="s">
        <v>18</v>
      </c>
      <c r="C18" s="18"/>
      <c r="D18" s="18"/>
      <c r="E18" s="18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2:71" ht="12.75">
      <c r="B19" s="20" t="s">
        <v>14</v>
      </c>
      <c r="C19" s="18"/>
      <c r="D19" s="18"/>
      <c r="E19" s="21"/>
      <c r="F19" s="22">
        <v>1484</v>
      </c>
      <c r="G19" s="22">
        <v>915</v>
      </c>
      <c r="H19" s="22">
        <v>951</v>
      </c>
      <c r="I19" s="22">
        <v>1000</v>
      </c>
      <c r="J19" s="22">
        <f>SUM(F19:I19)</f>
        <v>4350</v>
      </c>
      <c r="K19" s="22">
        <v>675</v>
      </c>
      <c r="L19" s="22">
        <v>1411</v>
      </c>
      <c r="M19" s="22">
        <v>1209</v>
      </c>
      <c r="N19" s="22">
        <v>748</v>
      </c>
      <c r="O19" s="22">
        <f t="shared" si="0"/>
        <v>4043</v>
      </c>
      <c r="P19" s="22">
        <v>577</v>
      </c>
      <c r="Q19" s="22">
        <v>815</v>
      </c>
      <c r="R19" s="22">
        <v>979</v>
      </c>
      <c r="S19" s="22">
        <v>1230</v>
      </c>
      <c r="T19" s="22">
        <f t="shared" si="1"/>
        <v>3601</v>
      </c>
      <c r="U19" s="22">
        <v>392</v>
      </c>
      <c r="V19" s="22">
        <v>389</v>
      </c>
      <c r="W19" s="22">
        <v>440</v>
      </c>
      <c r="X19" s="22">
        <v>255</v>
      </c>
      <c r="Y19" s="22">
        <f t="shared" si="2"/>
        <v>1476</v>
      </c>
      <c r="Z19" s="22">
        <v>382</v>
      </c>
      <c r="AA19" s="22">
        <v>619</v>
      </c>
      <c r="AB19" s="22">
        <v>0</v>
      </c>
      <c r="AC19" s="22">
        <v>0</v>
      </c>
      <c r="AD19" s="22">
        <f t="shared" si="3"/>
        <v>1001</v>
      </c>
      <c r="AE19" s="22">
        <v>0</v>
      </c>
      <c r="AF19" s="22">
        <v>0</v>
      </c>
      <c r="AG19" s="22">
        <v>0</v>
      </c>
      <c r="AH19" s="22">
        <v>0</v>
      </c>
      <c r="AI19" s="22">
        <f>SUM(AE19:AH19)</f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f>SUM(AJ19:AM19)</f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f>SUM(AO19:AR19)</f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f>SUM(AT19:AW19)</f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f aca="true" t="shared" si="5" ref="BC19:BG21">SUM(AY19:BB19)</f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f>SUM(BD19:BG19)</f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f>SUM(BI19:BL19)</f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f>SUM(BN19:BQ19)</f>
        <v>0</v>
      </c>
      <c r="BS19" s="22">
        <v>0</v>
      </c>
    </row>
    <row r="20" spans="2:71" ht="12.75">
      <c r="B20" s="20" t="s">
        <v>15</v>
      </c>
      <c r="C20" s="18"/>
      <c r="D20" s="18"/>
      <c r="E20" s="21"/>
      <c r="F20" s="22">
        <v>1847</v>
      </c>
      <c r="G20" s="22">
        <v>1250</v>
      </c>
      <c r="H20" s="22">
        <v>1154</v>
      </c>
      <c r="I20" s="22">
        <v>958</v>
      </c>
      <c r="J20" s="22">
        <f>SUM(F20:I20)</f>
        <v>5209</v>
      </c>
      <c r="K20" s="22">
        <v>648</v>
      </c>
      <c r="L20" s="22">
        <v>2204</v>
      </c>
      <c r="M20" s="22">
        <v>2073</v>
      </c>
      <c r="N20" s="22">
        <v>753</v>
      </c>
      <c r="O20" s="22">
        <f t="shared" si="0"/>
        <v>5678</v>
      </c>
      <c r="P20" s="22">
        <v>663</v>
      </c>
      <c r="Q20" s="22">
        <v>916</v>
      </c>
      <c r="R20" s="22">
        <v>1136</v>
      </c>
      <c r="S20" s="22">
        <v>773</v>
      </c>
      <c r="T20" s="22">
        <f t="shared" si="1"/>
        <v>3488</v>
      </c>
      <c r="U20" s="22">
        <v>235</v>
      </c>
      <c r="V20" s="22">
        <v>559</v>
      </c>
      <c r="W20" s="22">
        <v>468</v>
      </c>
      <c r="X20" s="22">
        <v>263</v>
      </c>
      <c r="Y20" s="22">
        <f t="shared" si="2"/>
        <v>1525</v>
      </c>
      <c r="Z20" s="22">
        <v>152</v>
      </c>
      <c r="AA20" s="22">
        <v>594</v>
      </c>
      <c r="AB20" s="22">
        <v>18</v>
      </c>
      <c r="AC20" s="22">
        <v>13</v>
      </c>
      <c r="AD20" s="22">
        <f t="shared" si="3"/>
        <v>777</v>
      </c>
      <c r="AE20" s="22">
        <v>2</v>
      </c>
      <c r="AF20" s="22">
        <v>2</v>
      </c>
      <c r="AG20" s="22">
        <v>0</v>
      </c>
      <c r="AH20" s="22">
        <v>0</v>
      </c>
      <c r="AI20" s="22">
        <f>SUM(AE20:AH20)</f>
        <v>4</v>
      </c>
      <c r="AJ20" s="22">
        <v>0</v>
      </c>
      <c r="AK20" s="22">
        <v>0</v>
      </c>
      <c r="AL20" s="22">
        <v>0</v>
      </c>
      <c r="AM20" s="22">
        <v>0</v>
      </c>
      <c r="AN20" s="22">
        <f>SUM(AJ20:AM20)</f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f>SUM(AO20:AR20)</f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f>SUM(AT20:AW20)</f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f t="shared" si="5"/>
        <v>0</v>
      </c>
      <c r="BD20" s="22">
        <f t="shared" si="5"/>
        <v>0</v>
      </c>
      <c r="BE20" s="22">
        <f t="shared" si="5"/>
        <v>0</v>
      </c>
      <c r="BF20" s="22">
        <f t="shared" si="5"/>
        <v>0</v>
      </c>
      <c r="BG20" s="22">
        <f t="shared" si="5"/>
        <v>0</v>
      </c>
      <c r="BH20" s="22">
        <f>SUM(BD20:BG20)</f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f>SUM(BI20:BL20)</f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f>SUM(BN20:BQ20)</f>
        <v>0</v>
      </c>
      <c r="BS20" s="22">
        <v>0</v>
      </c>
    </row>
    <row r="21" spans="2:71" ht="12.75">
      <c r="B21" s="20" t="s">
        <v>16</v>
      </c>
      <c r="C21" s="18"/>
      <c r="D21" s="18"/>
      <c r="E21" s="21"/>
      <c r="F21" s="22">
        <v>219.57177000000001</v>
      </c>
      <c r="G21" s="22">
        <v>249.7522502374</v>
      </c>
      <c r="H21" s="22">
        <v>130.627932</v>
      </c>
      <c r="I21" s="22">
        <v>123.20518675</v>
      </c>
      <c r="J21" s="22">
        <f>SUM(F21:I21)</f>
        <v>723.1571389874</v>
      </c>
      <c r="K21" s="22">
        <v>120.97694249999999</v>
      </c>
      <c r="L21" s="22">
        <v>211.94235425</v>
      </c>
      <c r="M21" s="22">
        <v>240.0367605</v>
      </c>
      <c r="N21" s="22">
        <v>106.0164445</v>
      </c>
      <c r="O21" s="22">
        <f t="shared" si="0"/>
        <v>678.97250175</v>
      </c>
      <c r="P21" s="22">
        <v>93.37774175000001</v>
      </c>
      <c r="Q21" s="22">
        <v>96.65808067345</v>
      </c>
      <c r="R21" s="22">
        <v>103.68807875000002</v>
      </c>
      <c r="S21" s="22">
        <v>70.36018558194999</v>
      </c>
      <c r="T21" s="22">
        <f t="shared" si="1"/>
        <v>364.0840867554</v>
      </c>
      <c r="U21" s="22">
        <v>31.511646072799998</v>
      </c>
      <c r="V21" s="22">
        <v>45.971874</v>
      </c>
      <c r="W21" s="22">
        <v>48</v>
      </c>
      <c r="X21" s="22">
        <v>23</v>
      </c>
      <c r="Y21" s="22">
        <f t="shared" si="2"/>
        <v>148.4835200728</v>
      </c>
      <c r="Z21" s="22">
        <v>19</v>
      </c>
      <c r="AA21" s="22">
        <v>88.5918428</v>
      </c>
      <c r="AB21" s="22">
        <v>6</v>
      </c>
      <c r="AC21" s="22">
        <v>3</v>
      </c>
      <c r="AD21" s="22">
        <f t="shared" si="3"/>
        <v>116.5918428</v>
      </c>
      <c r="AE21" s="22">
        <v>1</v>
      </c>
      <c r="AF21" s="22">
        <v>1</v>
      </c>
      <c r="AG21" s="22">
        <v>0</v>
      </c>
      <c r="AH21" s="22">
        <v>0</v>
      </c>
      <c r="AI21" s="22">
        <f>SUM(AE21:AH21)</f>
        <v>2</v>
      </c>
      <c r="AJ21" s="22">
        <v>0</v>
      </c>
      <c r="AK21" s="22">
        <v>0</v>
      </c>
      <c r="AL21" s="22">
        <v>0</v>
      </c>
      <c r="AM21" s="22">
        <v>0</v>
      </c>
      <c r="AN21" s="22">
        <f>SUM(AJ21:AM21)</f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f>SUM(AO21:AR21)</f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f>SUM(AT21:AW21)</f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f t="shared" si="5"/>
        <v>0</v>
      </c>
      <c r="BD21" s="22">
        <f t="shared" si="5"/>
        <v>0</v>
      </c>
      <c r="BE21" s="22">
        <f t="shared" si="5"/>
        <v>0</v>
      </c>
      <c r="BF21" s="22">
        <f t="shared" si="5"/>
        <v>0</v>
      </c>
      <c r="BG21" s="22">
        <f t="shared" si="5"/>
        <v>0</v>
      </c>
      <c r="BH21" s="22">
        <f>SUM(BD21:BG21)</f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f>SUM(BI21:BL21)</f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f>SUM(BN21:BQ21)</f>
        <v>0</v>
      </c>
      <c r="BS21" s="22">
        <v>0</v>
      </c>
    </row>
    <row r="22" spans="2:9" ht="12" customHeight="1">
      <c r="B22" s="2"/>
      <c r="C22" s="3"/>
      <c r="E22" s="3"/>
      <c r="H22" s="7"/>
      <c r="I22" s="7"/>
    </row>
    <row r="23" spans="2:5" ht="12.75" hidden="1">
      <c r="B23" s="24" t="s">
        <v>19</v>
      </c>
      <c r="C23" s="3"/>
      <c r="D23" s="3"/>
      <c r="E23" s="3"/>
    </row>
    <row r="24" ht="12.75" hidden="1">
      <c r="B24" s="25" t="s">
        <v>20</v>
      </c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47:71" ht="12.75">
      <c r="AU35" s="26"/>
      <c r="AV35" s="26"/>
      <c r="AW35" s="26"/>
      <c r="AX35" s="26"/>
      <c r="AY35" s="26"/>
      <c r="AZ35" s="26"/>
      <c r="BA35" s="26"/>
      <c r="BB35" s="26"/>
      <c r="BC35" s="26"/>
      <c r="BD35" s="27"/>
      <c r="BE35" s="27"/>
      <c r="BF35" s="27"/>
      <c r="BG35" s="28"/>
      <c r="BH35" s="28"/>
      <c r="BI35" s="28"/>
      <c r="BJ35" s="28"/>
      <c r="BN35" s="27"/>
      <c r="BO35" s="27"/>
      <c r="BP35" s="27"/>
      <c r="BS35" s="27"/>
    </row>
    <row r="36" spans="47:71" ht="12.75">
      <c r="AU36" s="26"/>
      <c r="AV36" s="26"/>
      <c r="AW36" s="26"/>
      <c r="AX36" s="26"/>
      <c r="AY36" s="26"/>
      <c r="AZ36" s="26"/>
      <c r="BA36" s="26"/>
      <c r="BB36" s="26"/>
      <c r="BC36" s="26"/>
      <c r="BD36" s="27"/>
      <c r="BE36" s="27"/>
      <c r="BF36" s="27"/>
      <c r="BG36" s="28"/>
      <c r="BH36" s="28"/>
      <c r="BI36" s="28"/>
      <c r="BJ36" s="28"/>
      <c r="BN36" s="29"/>
      <c r="BO36" s="29"/>
      <c r="BP36" s="29"/>
      <c r="BS36" s="29"/>
    </row>
    <row r="37" spans="3:71" ht="12.75" customHeight="1">
      <c r="C37" s="30" t="s">
        <v>77</v>
      </c>
      <c r="Y37" s="31"/>
      <c r="Z37" s="31"/>
      <c r="AD37" s="31"/>
      <c r="AU37" s="26"/>
      <c r="AV37" s="26"/>
      <c r="AW37" s="26"/>
      <c r="AX37" s="26"/>
      <c r="AY37" s="26"/>
      <c r="AZ37" s="26"/>
      <c r="BA37" s="26"/>
      <c r="BB37" s="26"/>
      <c r="BC37" s="26"/>
      <c r="BD37" s="27"/>
      <c r="BE37" s="32"/>
      <c r="BF37" s="32"/>
      <c r="BG37" s="28"/>
      <c r="BH37" s="28"/>
      <c r="BI37" s="28"/>
      <c r="BJ37" s="28"/>
      <c r="BK37" s="28"/>
      <c r="BL37" s="28"/>
      <c r="BM37" s="28"/>
      <c r="BN37" s="32"/>
      <c r="BO37" s="32"/>
      <c r="BP37" s="32"/>
      <c r="BQ37" s="28"/>
      <c r="BR37" s="28"/>
      <c r="BS37" s="32"/>
    </row>
    <row r="38" spans="25:71" ht="12.75">
      <c r="Y38" s="31"/>
      <c r="Z38" s="31"/>
      <c r="AD38" s="31"/>
      <c r="AU38" s="26"/>
      <c r="AV38" s="26"/>
      <c r="AW38" s="26"/>
      <c r="AX38" s="26"/>
      <c r="AY38" s="26"/>
      <c r="AZ38" s="26"/>
      <c r="BA38" s="26"/>
      <c r="BB38" s="26"/>
      <c r="BC38" s="26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47:71" ht="12.75">
      <c r="AU39" s="26"/>
      <c r="AV39" s="26"/>
      <c r="AW39" s="26"/>
      <c r="AX39" s="26"/>
      <c r="AY39" s="26"/>
      <c r="AZ39" s="26"/>
      <c r="BA39" s="26"/>
      <c r="BB39" s="26"/>
      <c r="BC39" s="26"/>
      <c r="BD39" s="33"/>
      <c r="BE39" s="1"/>
      <c r="BF39" s="1"/>
      <c r="BG39" s="28"/>
      <c r="BH39" s="28"/>
      <c r="BI39" s="28"/>
      <c r="BJ39" s="28"/>
      <c r="BK39" s="28"/>
      <c r="BL39" s="28"/>
      <c r="BM39" s="28"/>
      <c r="BN39" s="33"/>
      <c r="BO39" s="33"/>
      <c r="BP39" s="33"/>
      <c r="BQ39" s="28"/>
      <c r="BR39" s="28"/>
      <c r="BS39" s="33"/>
    </row>
    <row r="40" spans="47:71" ht="12.75">
      <c r="AU40" s="26"/>
      <c r="AV40" s="26"/>
      <c r="AW40" s="26"/>
      <c r="AX40" s="26"/>
      <c r="AY40" s="26"/>
      <c r="AZ40" s="26"/>
      <c r="BA40" s="26"/>
      <c r="BB40" s="26"/>
      <c r="BC40" s="26"/>
      <c r="BD40" s="28"/>
      <c r="BE40" s="1"/>
      <c r="BF40" s="1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47:71" ht="12.75">
      <c r="AU41" s="26"/>
      <c r="AV41" s="26"/>
      <c r="AW41" s="28"/>
      <c r="AX41" s="28"/>
      <c r="AY41" s="28"/>
      <c r="AZ41" s="28"/>
      <c r="BA41" s="28"/>
      <c r="BB41" s="28"/>
      <c r="BC41" s="26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47:71" ht="12.75">
      <c r="AU42" s="26"/>
      <c r="AV42" s="26"/>
      <c r="AW42" s="1"/>
      <c r="AX42" s="1"/>
      <c r="AY42" s="1"/>
      <c r="AZ42" s="1"/>
      <c r="BA42" s="1"/>
      <c r="BB42" s="1"/>
      <c r="BC42" s="26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47:71" ht="12.75">
      <c r="AU43" s="26"/>
      <c r="AV43" s="26"/>
      <c r="AW43" s="1"/>
      <c r="AX43" s="1"/>
      <c r="AY43" s="1"/>
      <c r="AZ43" s="1"/>
      <c r="BA43" s="28"/>
      <c r="BB43" s="28"/>
      <c r="BC43" s="26"/>
      <c r="BD43" s="28"/>
      <c r="BE43" s="1"/>
      <c r="BF43" s="1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47:71" ht="12.75">
      <c r="AU44" s="26"/>
      <c r="AV44" s="26"/>
      <c r="AW44" s="28"/>
      <c r="AX44" s="28"/>
      <c r="AY44" s="28"/>
      <c r="AZ44" s="28"/>
      <c r="BA44" s="1"/>
      <c r="BB44" s="1"/>
      <c r="BC44" s="26"/>
      <c r="BD44" s="26"/>
      <c r="BE44" s="26"/>
      <c r="BF44" s="26"/>
      <c r="BG44" s="28"/>
      <c r="BH44" s="28"/>
      <c r="BI44" s="28"/>
      <c r="BJ44" s="28"/>
      <c r="BK44" s="28"/>
      <c r="BL44" s="28"/>
      <c r="BM44" s="28"/>
      <c r="BN44" s="26"/>
      <c r="BO44" s="26"/>
      <c r="BP44" s="26"/>
      <c r="BQ44" s="28"/>
      <c r="BR44" s="28"/>
      <c r="BS44" s="26"/>
    </row>
    <row r="45" spans="47:71" ht="12.75" customHeight="1">
      <c r="AU45" s="26"/>
      <c r="AV45" s="26"/>
      <c r="AW45" s="28"/>
      <c r="AX45" s="28"/>
      <c r="AY45" s="28"/>
      <c r="AZ45" s="28"/>
      <c r="BA45" s="1"/>
      <c r="BB45" s="1"/>
      <c r="BC45" s="26"/>
      <c r="BD45" s="26"/>
      <c r="BE45" s="26"/>
      <c r="BF45" s="26"/>
      <c r="BG45" s="28"/>
      <c r="BH45" s="28"/>
      <c r="BI45" s="28"/>
      <c r="BJ45" s="28"/>
      <c r="BK45" s="28"/>
      <c r="BL45" s="26"/>
      <c r="BM45" s="28"/>
      <c r="BN45" s="26"/>
      <c r="BO45" s="26"/>
      <c r="BP45" s="26"/>
      <c r="BQ45" s="26"/>
      <c r="BR45" s="28"/>
      <c r="BS45" s="26"/>
    </row>
    <row r="46" spans="47:71" ht="12.75">
      <c r="AU46" s="26"/>
      <c r="AV46" s="26"/>
      <c r="AW46" s="1"/>
      <c r="AX46" s="1"/>
      <c r="AY46" s="28"/>
      <c r="AZ46" s="28"/>
      <c r="BA46" s="1"/>
      <c r="BB46" s="1"/>
      <c r="BC46" s="26"/>
      <c r="BD46" s="26"/>
      <c r="BE46" s="26"/>
      <c r="BF46" s="26"/>
      <c r="BG46" s="28"/>
      <c r="BH46" s="28"/>
      <c r="BI46" s="28"/>
      <c r="BJ46" s="28"/>
      <c r="BK46" s="28"/>
      <c r="BL46" s="26"/>
      <c r="BM46" s="28"/>
      <c r="BN46" s="26"/>
      <c r="BO46" s="26"/>
      <c r="BP46" s="26"/>
      <c r="BQ46" s="26"/>
      <c r="BR46" s="28"/>
      <c r="BS46" s="26"/>
    </row>
    <row r="47" spans="47:69" ht="12.75">
      <c r="AU47" s="26"/>
      <c r="AV47" s="26"/>
      <c r="AW47" s="26"/>
      <c r="AX47" s="26"/>
      <c r="AY47" s="26"/>
      <c r="AZ47" s="26"/>
      <c r="BA47" s="26"/>
      <c r="BB47" s="26"/>
      <c r="BC47" s="26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47:69" ht="12.75">
      <c r="AU48" s="26"/>
      <c r="AV48" s="26"/>
      <c r="AW48" s="26"/>
      <c r="AX48" s="26"/>
      <c r="AY48" s="26"/>
      <c r="AZ48" s="26"/>
      <c r="BA48" s="26"/>
      <c r="BB48" s="26"/>
      <c r="BC48" s="26"/>
      <c r="BD48" s="34"/>
      <c r="BE48" s="34"/>
      <c r="BF48" s="34"/>
      <c r="BG48" s="34"/>
      <c r="BH48" s="34"/>
      <c r="BI48" s="35"/>
      <c r="BJ48" s="35"/>
      <c r="BK48" s="35"/>
      <c r="BL48" s="35"/>
      <c r="BM48" s="35"/>
      <c r="BN48" s="35"/>
      <c r="BO48" s="35"/>
      <c r="BP48" s="35"/>
      <c r="BQ48" s="35"/>
    </row>
    <row r="49" spans="47:71" ht="12.75">
      <c r="AU49" s="26"/>
      <c r="AV49" s="26"/>
      <c r="AW49" s="28"/>
      <c r="AX49" s="28"/>
      <c r="AY49" s="28"/>
      <c r="AZ49" s="28"/>
      <c r="BA49" s="28"/>
      <c r="BB49" s="28"/>
      <c r="BC49" s="26"/>
      <c r="BD49" s="34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47:71" ht="12.75">
      <c r="AU50" s="26"/>
      <c r="AV50" s="26"/>
      <c r="AW50" s="1"/>
      <c r="AX50" s="1"/>
      <c r="AY50" s="1"/>
      <c r="AZ50" s="1"/>
      <c r="BA50" s="1"/>
      <c r="BB50" s="1"/>
      <c r="BC50" s="26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47:71" ht="12.75">
      <c r="AU51" s="26"/>
      <c r="AV51" s="26"/>
      <c r="AW51" s="1"/>
      <c r="AX51" s="1"/>
      <c r="AY51" s="1"/>
      <c r="AZ51" s="1"/>
      <c r="BA51" s="28"/>
      <c r="BB51" s="28"/>
      <c r="BC51" s="26"/>
      <c r="BD51" s="33"/>
      <c r="BE51" s="1"/>
      <c r="BF51" s="1"/>
      <c r="BG51" s="1"/>
      <c r="BH51" s="1"/>
      <c r="BI51" s="33"/>
      <c r="BJ51" s="33"/>
      <c r="BK51" s="33"/>
      <c r="BL51" s="33"/>
      <c r="BM51" s="1"/>
      <c r="BN51" s="33"/>
      <c r="BO51" s="33"/>
      <c r="BP51" s="33"/>
      <c r="BQ51" s="33"/>
      <c r="BR51" s="1"/>
      <c r="BS51" s="33"/>
    </row>
    <row r="52" spans="47:71" ht="12.75">
      <c r="AU52" s="26"/>
      <c r="AV52" s="26"/>
      <c r="AW52" s="28"/>
      <c r="AX52" s="28"/>
      <c r="AY52" s="28"/>
      <c r="AZ52" s="28"/>
      <c r="BA52" s="1"/>
      <c r="BB52" s="1"/>
      <c r="BC52" s="26"/>
      <c r="BD52" s="28"/>
      <c r="BE52" s="1"/>
      <c r="BF52" s="1"/>
      <c r="BG52" s="1"/>
      <c r="BH52" s="1"/>
      <c r="BI52" s="28"/>
      <c r="BJ52" s="28"/>
      <c r="BK52" s="28"/>
      <c r="BL52" s="28"/>
      <c r="BM52" s="1"/>
      <c r="BN52" s="28"/>
      <c r="BO52" s="28"/>
      <c r="BP52" s="28"/>
      <c r="BQ52" s="28"/>
      <c r="BR52" s="1"/>
      <c r="BS52" s="28"/>
    </row>
    <row r="53" spans="47:71" ht="12.75">
      <c r="AU53" s="26"/>
      <c r="AV53" s="26"/>
      <c r="AW53" s="28"/>
      <c r="AX53" s="28"/>
      <c r="AY53" s="28"/>
      <c r="AZ53" s="28"/>
      <c r="BA53" s="1"/>
      <c r="BB53" s="1"/>
      <c r="BC53" s="26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47:71" ht="12.75">
      <c r="AU54" s="26"/>
      <c r="AV54" s="26"/>
      <c r="AW54" s="1"/>
      <c r="AX54" s="1"/>
      <c r="AY54" s="28"/>
      <c r="AZ54" s="28"/>
      <c r="BA54" s="1"/>
      <c r="BB54" s="1"/>
      <c r="BC54" s="26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47:71" ht="12.75">
      <c r="AU55" s="26"/>
      <c r="AV55" s="26"/>
      <c r="AW55" s="26"/>
      <c r="AX55" s="26"/>
      <c r="AY55" s="26"/>
      <c r="AZ55" s="26"/>
      <c r="BA55" s="26"/>
      <c r="BB55" s="26"/>
      <c r="BC55" s="26"/>
      <c r="BD55" s="28"/>
      <c r="BE55" s="1"/>
      <c r="BF55" s="1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47:71" ht="12.75"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</row>
    <row r="57" spans="47:69" ht="12.75">
      <c r="AU57" s="26"/>
      <c r="AV57" s="26"/>
      <c r="AW57" s="28"/>
      <c r="AX57" s="28"/>
      <c r="AY57" s="28"/>
      <c r="AZ57" s="28"/>
      <c r="BA57" s="28"/>
      <c r="BB57" s="28"/>
      <c r="BC57" s="26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  <row r="58" spans="47:69" ht="12.75">
      <c r="AU58" s="26"/>
      <c r="AV58" s="26"/>
      <c r="AW58" s="1"/>
      <c r="AX58" s="1"/>
      <c r="AY58" s="1"/>
      <c r="AZ58" s="1"/>
      <c r="BA58" s="1"/>
      <c r="BB58" s="1"/>
      <c r="BC58" s="26"/>
      <c r="BD58" s="34"/>
      <c r="BE58" s="34"/>
      <c r="BF58" s="34"/>
      <c r="BG58" s="34"/>
      <c r="BH58" s="34"/>
      <c r="BI58" s="35"/>
      <c r="BJ58" s="35"/>
      <c r="BK58" s="35"/>
      <c r="BL58" s="35"/>
      <c r="BM58" s="35"/>
      <c r="BN58" s="35"/>
      <c r="BO58" s="35"/>
      <c r="BP58" s="35"/>
      <c r="BQ58" s="35"/>
    </row>
    <row r="59" spans="47:71" ht="12.75">
      <c r="AU59" s="26"/>
      <c r="AV59" s="26"/>
      <c r="AW59" s="1"/>
      <c r="AX59" s="1"/>
      <c r="AY59" s="1"/>
      <c r="AZ59" s="1"/>
      <c r="BA59" s="28"/>
      <c r="BB59" s="28"/>
      <c r="BC59" s="26"/>
      <c r="BD59" s="34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47:71" ht="12.75">
      <c r="AU60" s="26"/>
      <c r="AV60" s="26"/>
      <c r="AW60" s="28"/>
      <c r="AX60" s="28"/>
      <c r="AY60" s="28"/>
      <c r="AZ60" s="28"/>
      <c r="BA60" s="1"/>
      <c r="BB60" s="1"/>
      <c r="BC60" s="26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47:71" ht="12.75">
      <c r="AU61" s="26"/>
      <c r="AV61" s="26"/>
      <c r="AW61" s="28"/>
      <c r="AX61" s="28"/>
      <c r="AY61" s="28"/>
      <c r="AZ61" s="28"/>
      <c r="BA61" s="1"/>
      <c r="BB61" s="1"/>
      <c r="BC61" s="26"/>
      <c r="BD61" s="33"/>
      <c r="BE61" s="1"/>
      <c r="BF61" s="1"/>
      <c r="BG61" s="1"/>
      <c r="BH61" s="1"/>
      <c r="BI61" s="33"/>
      <c r="BJ61" s="33"/>
      <c r="BK61" s="33"/>
      <c r="BL61" s="33"/>
      <c r="BM61" s="1"/>
      <c r="BN61" s="33"/>
      <c r="BO61" s="33"/>
      <c r="BP61" s="33"/>
      <c r="BQ61" s="33"/>
      <c r="BR61" s="1"/>
      <c r="BS61" s="33"/>
    </row>
    <row r="62" spans="47:71" ht="12.75">
      <c r="AU62" s="26"/>
      <c r="AV62" s="26"/>
      <c r="AW62" s="1"/>
      <c r="AX62" s="1"/>
      <c r="AY62" s="28"/>
      <c r="AZ62" s="28"/>
      <c r="BA62" s="1"/>
      <c r="BB62" s="1"/>
      <c r="BC62" s="26"/>
      <c r="BD62" s="28"/>
      <c r="BE62" s="1"/>
      <c r="BF62" s="1"/>
      <c r="BG62" s="1"/>
      <c r="BH62" s="1"/>
      <c r="BI62" s="28"/>
      <c r="BJ62" s="28"/>
      <c r="BK62" s="28"/>
      <c r="BL62" s="28"/>
      <c r="BM62" s="1"/>
      <c r="BN62" s="28"/>
      <c r="BO62" s="28"/>
      <c r="BP62" s="28"/>
      <c r="BQ62" s="28"/>
      <c r="BR62" s="1"/>
      <c r="BS62" s="28"/>
    </row>
    <row r="63" spans="47:71" ht="12.75">
      <c r="AU63" s="26"/>
      <c r="AV63" s="26"/>
      <c r="AW63" s="26"/>
      <c r="AX63" s="26"/>
      <c r="AY63" s="26"/>
      <c r="AZ63" s="26"/>
      <c r="BA63" s="26"/>
      <c r="BB63" s="26"/>
      <c r="BC63" s="26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47:71" ht="12.75">
      <c r="AU64" s="26"/>
      <c r="AV64" s="26"/>
      <c r="AW64" s="26"/>
      <c r="AX64" s="26"/>
      <c r="AY64" s="26"/>
      <c r="AZ64" s="26"/>
      <c r="BA64" s="26"/>
      <c r="BB64" s="26"/>
      <c r="BC64" s="26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47:71" ht="12.75">
      <c r="AU65" s="26"/>
      <c r="AV65" s="26"/>
      <c r="AW65" s="26"/>
      <c r="AX65" s="26"/>
      <c r="AY65" s="26"/>
      <c r="AZ65" s="26"/>
      <c r="BA65" s="26"/>
      <c r="BB65" s="26"/>
      <c r="BC65" s="26"/>
      <c r="BD65" s="28"/>
      <c r="BE65" s="1"/>
      <c r="BF65" s="1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</sheetData>
  <sheetProtection password="D13C" sheet="1"/>
  <mergeCells count="10">
    <mergeCell ref="BD57:BD59"/>
    <mergeCell ref="BE57:BF58"/>
    <mergeCell ref="BG57:BQ57"/>
    <mergeCell ref="BG58:BH58"/>
    <mergeCell ref="BI58:BQ58"/>
    <mergeCell ref="BD47:BD49"/>
    <mergeCell ref="BE47:BF48"/>
    <mergeCell ref="BG47:BQ47"/>
    <mergeCell ref="BG48:BH48"/>
    <mergeCell ref="BI48:BQ48"/>
  </mergeCells>
  <printOptions/>
  <pageMargins left="0.5" right="0.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Armine Aznauryan</dc:creator>
  <cp:keywords/>
  <dc:description/>
  <cp:lastModifiedBy>Administrator</cp:lastModifiedBy>
  <dcterms:created xsi:type="dcterms:W3CDTF">2012-02-21T12:39:00Z</dcterms:created>
  <dcterms:modified xsi:type="dcterms:W3CDTF">2022-04-29T07:27:23Z</dcterms:modified>
  <cp:category/>
  <cp:version/>
  <cp:contentType/>
  <cp:contentStatus/>
</cp:coreProperties>
</file>