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8465" windowHeight="1150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4" i="2" l="1"/>
  <c r="C17" i="2" l="1"/>
  <c r="C16" i="2"/>
  <c r="C15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<sst xmlns="http://schemas.openxmlformats.org/spreadsheetml/2006/main" count="34" uniqueCount="34">
  <si>
    <t>ՀԱՅՏԱՐԱՐՈՒԹՅՈՒՆ</t>
  </si>
  <si>
    <t>CENTRAL BANK OF ARMENIA</t>
  </si>
  <si>
    <t xml:space="preserve">Amount of Total Successful Bids:  (AMD)    </t>
  </si>
  <si>
    <t>TREASURY SECURITY AUCTION RESULTS</t>
  </si>
  <si>
    <t xml:space="preserve">Issue: </t>
  </si>
  <si>
    <t xml:space="preserve">Maturity type:  </t>
  </si>
  <si>
    <t xml:space="preserve"> Bullet bonds</t>
  </si>
  <si>
    <t>այդ թվում` գործակալների կողմից ներկայացված մրցակցային առաջարկությունների  ծավալը (դրամ)</t>
  </si>
  <si>
    <t xml:space="preserve">այդ թվում` գործակալների կողմից ներկայացված ոչ մրցակցային առաջարկությունների  ծավալը (դրամ) </t>
  </si>
  <si>
    <t xml:space="preserve"> ՀՀ պետական (գանձապետական) կարճաժամկետ պարտատոմսերի առաջնային տեղաբաշխման  արդյունքների վերաբերյալ</t>
  </si>
  <si>
    <t>Թողարկման համար</t>
  </si>
  <si>
    <t>Աճուրդի ամսաթիվ</t>
  </si>
  <si>
    <t xml:space="preserve">Մարման ամսաթիվ </t>
  </si>
  <si>
    <t xml:space="preserve">Թողարկման ծավալը (ՀՀ դրամ)`    </t>
  </si>
  <si>
    <t>Աճուրդին մասնակցած գործակալների թիվը (գործակալ)</t>
  </si>
  <si>
    <t>Ներկայացված առաջարկությունների  ընդհանուր ծավալը (դրամ)</t>
  </si>
  <si>
    <t xml:space="preserve">Գանձապետական պահառուի կողմից ներկայացված ոչ մրցակցային առաջարկությունների ծավալը (դրամ) </t>
  </si>
  <si>
    <t>Բավարարված  առաջարկությունների  ընդհանուր ծավալը (դրամ)</t>
  </si>
  <si>
    <t>Պահանջարկը տեղաբաշխված ծավալի համեմատ (%)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</si>
  <si>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</si>
  <si>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</si>
  <si>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</si>
  <si>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</si>
  <si>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Agents Noncompetitive Total Bids: (AMD)</t>
  </si>
  <si>
    <t>Amount of Treasury Direct Noncompetitive Total Bids: (AMD)</t>
  </si>
  <si>
    <t xml:space="preserve">* Bid-to-Cover Ratio:   Bid over actually allocated </t>
  </si>
  <si>
    <t xml:space="preserve">Issue size:  (AMD)    </t>
  </si>
  <si>
    <t xml:space="preserve">Auction date:  </t>
  </si>
  <si>
    <t xml:space="preserve">Maturity date:  </t>
  </si>
  <si>
    <t xml:space="preserve">Number of Agents: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</si>
  <si>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>Bid-to-Cover Ratio: * (%)</t>
    </r>
  </si>
  <si>
    <t xml:space="preserve">Yield of Highest Accepted Bids: (%)  </t>
  </si>
  <si>
    <t xml:space="preserve">W.A. Yield of Successful Bids: (%)       </t>
  </si>
  <si>
    <t>AMGT52084165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</si>
</sst>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166" fontId="0" fillId="0" borderId="0" xfId="0" applyNumberFormat="1"/>
    <xf numFmtId="14" fontId="5" fillId="0" borderId="1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17"/>
  <sheetViews>
    <sheetView tabSelected="1" workbookViewId="0">
      <selection activeCell="L9" sqref="L9"/>
    </sheetView>
  </sheetViews>
  <sheetFormatPr defaultRowHeight="16.5" x14ac:dyDescent="0.3"/>
  <cols>
    <col min="1" max="1" width="2.44140625" customWidth="1"/>
    <col min="2" max="2" width="55.21875" customWidth="1"/>
    <col min="3" max="3" width="15.44140625" customWidth="1"/>
  </cols>
  <sheetData>
    <row r="2" spans="1:10" ht="17.25" x14ac:dyDescent="0.3">
      <c r="A2" s="16" t="s">
        <v>0</v>
      </c>
      <c r="B2" s="16"/>
      <c r="C2" s="16"/>
      <c r="D2" s="4"/>
      <c r="E2" s="4"/>
      <c r="F2" s="4"/>
      <c r="G2" s="4"/>
      <c r="H2" s="4"/>
      <c r="I2" s="4"/>
      <c r="J2" s="4"/>
    </row>
    <row r="3" spans="1:10" ht="42.75" customHeight="1" x14ac:dyDescent="0.3">
      <c r="A3" s="15" t="s">
        <v>9</v>
      </c>
      <c r="B3" s="15"/>
      <c r="C3" s="15"/>
      <c r="D3" s="3"/>
      <c r="E3" s="3"/>
      <c r="F3" s="3"/>
      <c r="G3" s="3"/>
      <c r="H3" s="3"/>
      <c r="I3" s="3"/>
      <c r="J3" s="3"/>
    </row>
    <row r="4" spans="1:10" ht="23.25" customHeight="1" x14ac:dyDescent="0.3"/>
    <row r="5" spans="1:10" ht="35.1" customHeight="1" x14ac:dyDescent="0.3">
      <c r="B5" s="5" t="s">
        <v>10</v>
      </c>
      <c r="C5" s="6" t="s">
        <v>33</v>
      </c>
    </row>
    <row r="6" spans="1:10" ht="35.1" customHeight="1" x14ac:dyDescent="0.3">
      <c r="B6" s="5" t="s">
        <v>11</v>
      </c>
      <c r="C6" s="13">
        <v>42104</v>
      </c>
    </row>
    <row r="7" spans="1:10" ht="35.1" customHeight="1" x14ac:dyDescent="0.3">
      <c r="B7" s="5" t="s">
        <v>12</v>
      </c>
      <c r="C7" s="13">
        <v>42468</v>
      </c>
    </row>
    <row r="8" spans="1:10" ht="35.1" customHeight="1" x14ac:dyDescent="0.3">
      <c r="B8" s="5" t="s">
        <v>13</v>
      </c>
      <c r="C8" s="6">
        <v>500000000</v>
      </c>
    </row>
    <row r="9" spans="1:10" ht="35.1" customHeight="1" x14ac:dyDescent="0.3">
      <c r="B9" s="5" t="s">
        <v>14</v>
      </c>
      <c r="C9" s="6">
        <v>3</v>
      </c>
    </row>
    <row r="10" spans="1:10" ht="35.1" customHeight="1" x14ac:dyDescent="0.3">
      <c r="B10" s="7" t="s">
        <v>15</v>
      </c>
      <c r="C10" s="6">
        <v>1273000000</v>
      </c>
    </row>
    <row r="11" spans="1:10" ht="35.1" customHeight="1" x14ac:dyDescent="0.3">
      <c r="B11" s="7" t="s">
        <v>7</v>
      </c>
      <c r="C11" s="6">
        <v>1173000000</v>
      </c>
    </row>
    <row r="12" spans="1:10" ht="35.1" customHeight="1" x14ac:dyDescent="0.3">
      <c r="B12" s="7" t="s">
        <v>8</v>
      </c>
      <c r="C12" s="6">
        <v>50000000</v>
      </c>
    </row>
    <row r="13" spans="1:10" ht="35.1" customHeight="1" x14ac:dyDescent="0.3">
      <c r="B13" s="7" t="s">
        <v>16</v>
      </c>
      <c r="C13" s="6">
        <v>50000000</v>
      </c>
    </row>
    <row r="14" spans="1:10" ht="35.1" customHeight="1" x14ac:dyDescent="0.3">
      <c r="B14" s="7" t="s">
        <v>17</v>
      </c>
      <c r="C14" s="8">
        <v>500000000</v>
      </c>
      <c r="F14" s="12"/>
    </row>
    <row r="15" spans="1:10" ht="35.1" customHeight="1" x14ac:dyDescent="0.3">
      <c r="B15" s="5" t="s">
        <v>18</v>
      </c>
      <c r="C15" s="9">
        <v>2.5459999999999998</v>
      </c>
    </row>
    <row r="16" spans="1:10" ht="35.1" customHeight="1" x14ac:dyDescent="0.3">
      <c r="B16" s="7" t="s">
        <v>19</v>
      </c>
      <c r="C16" s="9">
        <v>13.1</v>
      </c>
    </row>
    <row r="17" spans="2:3" ht="35.1" customHeight="1" x14ac:dyDescent="0.3">
      <c r="B17" s="7" t="s">
        <v>20</v>
      </c>
      <c r="C17" s="9">
        <v>13.0235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2"/>
  <sheetViews>
    <sheetView workbookViewId="0">
      <selection activeCell="H15" sqref="H15"/>
    </sheetView>
  </sheetViews>
  <sheetFormatPr defaultRowHeight="16.5" x14ac:dyDescent="0.3"/>
  <cols>
    <col min="2" max="2" width="39.6640625" customWidth="1"/>
    <col min="3" max="3" width="17.77734375" customWidth="1"/>
    <col min="5" max="5" width="19.44140625" customWidth="1"/>
  </cols>
  <sheetData>
    <row r="1" spans="2:4" ht="25.5" customHeight="1" x14ac:dyDescent="0.3"/>
    <row r="2" spans="2:4" ht="21" customHeight="1" x14ac:dyDescent="0.3">
      <c r="B2" s="17" t="s">
        <v>3</v>
      </c>
      <c r="C2" s="17"/>
    </row>
    <row r="3" spans="2:4" ht="22.5" customHeight="1" x14ac:dyDescent="0.3">
      <c r="B3" s="17" t="s">
        <v>1</v>
      </c>
      <c r="C3" s="17"/>
    </row>
    <row r="5" spans="2:4" ht="24.95" customHeight="1" x14ac:dyDescent="0.3">
      <c r="B5" s="2" t="s">
        <v>4</v>
      </c>
      <c r="C5" s="6" t="str">
        <f>Armenia!C5</f>
        <v>AMGT52084165</v>
      </c>
    </row>
    <row r="6" spans="2:4" ht="24.95" customHeight="1" x14ac:dyDescent="0.3">
      <c r="B6" s="2" t="s">
        <v>26</v>
      </c>
      <c r="C6" s="8">
        <f>Armenia!C8</f>
        <v>500000000</v>
      </c>
    </row>
    <row r="7" spans="2:4" ht="24.95" customHeight="1" x14ac:dyDescent="0.3">
      <c r="B7" s="2" t="s">
        <v>27</v>
      </c>
      <c r="C7" s="14">
        <f>Armenia!C6</f>
        <v>42104</v>
      </c>
    </row>
    <row r="8" spans="2:4" ht="24.95" customHeight="1" x14ac:dyDescent="0.3">
      <c r="B8" s="2" t="s">
        <v>28</v>
      </c>
      <c r="C8" s="14">
        <f>Armenia!C7</f>
        <v>42468</v>
      </c>
    </row>
    <row r="9" spans="2:4" ht="24.95" customHeight="1" x14ac:dyDescent="0.3">
      <c r="B9" s="2" t="s">
        <v>29</v>
      </c>
      <c r="C9" s="8">
        <f>Armenia!C9</f>
        <v>3</v>
      </c>
    </row>
    <row r="10" spans="2:4" ht="24.95" customHeight="1" x14ac:dyDescent="0.3">
      <c r="B10" s="2" t="s">
        <v>30</v>
      </c>
      <c r="C10" s="9">
        <f>Armenia!C15</f>
        <v>2.5459999999999998</v>
      </c>
    </row>
    <row r="11" spans="2:4" ht="24.95" customHeight="1" x14ac:dyDescent="0.3">
      <c r="B11" s="2" t="s">
        <v>21</v>
      </c>
      <c r="C11" s="10">
        <f>Armenia!C10</f>
        <v>1273000000</v>
      </c>
    </row>
    <row r="12" spans="2:4" ht="24.95" customHeight="1" x14ac:dyDescent="0.3">
      <c r="B12" s="2" t="s">
        <v>22</v>
      </c>
      <c r="C12" s="10">
        <f>Armenia!C11</f>
        <v>1173000000</v>
      </c>
      <c r="D12" s="12"/>
    </row>
    <row r="13" spans="2:4" ht="24.95" customHeight="1" x14ac:dyDescent="0.3">
      <c r="B13" s="2" t="s">
        <v>23</v>
      </c>
      <c r="C13" s="10">
        <f>Armenia!C12</f>
        <v>50000000</v>
      </c>
    </row>
    <row r="14" spans="2:4" ht="31.5" customHeight="1" x14ac:dyDescent="0.3">
      <c r="B14" s="2" t="s">
        <v>24</v>
      </c>
      <c r="C14" s="10">
        <f>Armenia!C13</f>
        <v>50000000</v>
      </c>
    </row>
    <row r="15" spans="2:4" ht="24.95" customHeight="1" x14ac:dyDescent="0.3">
      <c r="B15" s="2" t="s">
        <v>2</v>
      </c>
      <c r="C15" s="8">
        <f>Armenia!C14</f>
        <v>500000000</v>
      </c>
    </row>
    <row r="16" spans="2:4" ht="24.95" customHeight="1" x14ac:dyDescent="0.3">
      <c r="B16" s="2" t="s">
        <v>31</v>
      </c>
      <c r="C16" s="9">
        <f>Armenia!C16</f>
        <v>13.1</v>
      </c>
    </row>
    <row r="17" spans="2:3" ht="24.95" customHeight="1" x14ac:dyDescent="0.3">
      <c r="B17" s="2" t="s">
        <v>32</v>
      </c>
      <c r="C17" s="9">
        <f>Armenia!C17</f>
        <v>13.0235</v>
      </c>
    </row>
    <row r="18" spans="2:3" ht="24.95" customHeight="1" x14ac:dyDescent="0.3">
      <c r="B18" s="2" t="s">
        <v>5</v>
      </c>
      <c r="C18" s="11" t="s">
        <v>6</v>
      </c>
    </row>
    <row r="22" spans="2:3" x14ac:dyDescent="0.3">
      <c r="B22" s="1" t="s">
        <v>25</v>
      </c>
      <c r="C22" s="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7529B4-130B-405B-902F-4F2BB1DFF878}"/>
</file>

<file path=customXml/itemProps2.xml><?xml version="1.0" encoding="utf-8"?>
<ds:datastoreItem xmlns:ds="http://schemas.openxmlformats.org/officeDocument/2006/customXml" ds:itemID="{BA254D3C-266D-492C-BDDD-D3581125AFE1}"/>
</file>

<file path=customXml/itemProps3.xml><?xml version="1.0" encoding="utf-8"?>
<ds:datastoreItem xmlns:ds="http://schemas.openxmlformats.org/officeDocument/2006/customXml" ds:itemID="{27D32263-E745-4EDC-BBB2-8F7CE6824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2012-08-06T13:53:59Z</cp:lastPrinted>
  <dcterms:created xsi:type="dcterms:W3CDTF">2012-07-23T13:28:01Z</dcterms:created>
  <dcterms:modified xsi:type="dcterms:W3CDTF">2015-04-10T07:40:10Z</dcterms:modified>
</cp:coreProperties>
</file>